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c0050676_newcastle_ac_uk/Documents/Year 3/CSC3833 - Data Visualisation and Visual Analytics/"/>
    </mc:Choice>
  </mc:AlternateContent>
  <xr:revisionPtr revIDLastSave="221" documentId="13_ncr:1_{DD02B68A-DF30-C844-8225-566DFB732B32}" xr6:coauthVersionLast="47" xr6:coauthVersionMax="47" xr10:uidLastSave="{BB426DAE-16CB-4E8E-B2E4-D50ED04991DD}"/>
  <bookViews>
    <workbookView xWindow="-120" yWindow="-120" windowWidth="29040" windowHeight="1287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C40" i="1"/>
  <c r="C37" i="1"/>
  <c r="C19" i="1"/>
  <c r="C17" i="1"/>
  <c r="C7" i="1"/>
  <c r="C6" i="1"/>
  <c r="B28" i="1"/>
  <c r="B19" i="1"/>
  <c r="B2" i="1"/>
</calcChain>
</file>

<file path=xl/sharedStrings.xml><?xml version="1.0" encoding="utf-8"?>
<sst xmlns="http://schemas.openxmlformats.org/spreadsheetml/2006/main" count="52" uniqueCount="52">
  <si>
    <t>Country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</si>
  <si>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</si>
  <si>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</si>
  <si>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</si>
  <si>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</si>
  <si>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</si>
  <si>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</si>
  <si>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</si>
  <si>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</si>
  <si>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</si>
  <si>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</si>
  <si>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</si>
  <si>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</si>
  <si>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</si>
  <si>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</si>
  <si>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</si>
  <si>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</si>
  <si>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</si>
  <si>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</si>
  <si>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</si>
  <si>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</si>
  <si>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</si>
  <si>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</si>
  <si>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</si>
  <si>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</si>
  <si>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</si>
  <si>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</si>
  <si>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</si>
  <si>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</si>
  <si>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</si>
  <si>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</si>
  <si>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</si>
  <si>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</si>
  <si>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</si>
  <si>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</si>
  <si>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</si>
  <si>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</si>
  <si>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</si>
  <si>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Feeling safe walking alone at night (Percentage)</t>
  </si>
  <si>
    <t>Life satisfaction (Average Score)</t>
  </si>
  <si>
    <t>Life expectancy (Years)</t>
  </si>
  <si>
    <t>Voter turnout (Percentage)</t>
  </si>
  <si>
    <t>Water quality (Percentage)</t>
  </si>
  <si>
    <t>Educational attainment (Percentage)</t>
  </si>
  <si>
    <t>Quality of support network (Percentage)</t>
  </si>
  <si>
    <t>Employment rate (Percentage)</t>
  </si>
  <si>
    <t>Household net adjusted disposable income (US Dollar)</t>
  </si>
  <si>
    <t>Dwellings without basic facilities (Percentage)</t>
  </si>
  <si>
    <t>South Africa</t>
  </si>
  <si>
    <t>Brazil</t>
  </si>
  <si>
    <t>Russia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</si>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</sst>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sz val="11"/>
      <color indexed="9"/>
      <name val="Verdana"/>
      <family val="2"/>
    </font>
    <font>
      <u/>
      <sz val="11"/>
      <color indexed="9"/>
      <name val="Verdana"/>
      <family val="2"/>
    </font>
    <font>
      <sz val="11"/>
      <name val="Verdana"/>
      <family val="2"/>
    </font>
    <font>
      <u/>
      <sz val="1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21" fillId="34" borderId="11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vertical="top" wrapText="1"/>
    </xf>
    <xf numFmtId="0" fontId="21" fillId="34" borderId="13" xfId="0" applyFont="1" applyFill="1" applyBorder="1" applyAlignment="1">
      <alignment vertical="top" wrapText="1"/>
    </xf>
    <xf numFmtId="0" fontId="21" fillId="34" borderId="15" xfId="0" applyFont="1" applyFill="1" applyBorder="1" applyAlignment="1">
      <alignment vertical="top" wrapText="1"/>
    </xf>
    <xf numFmtId="0" fontId="21" fillId="34" borderId="14" xfId="0" applyFont="1" applyFill="1" applyBorder="1" applyAlignment="1">
      <alignment horizontal="left" vertical="top" wrapText="1"/>
    </xf>
    <xf numFmtId="0" fontId="19" fillId="33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0" fillId="33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/>
    </xf>
    <xf numFmtId="0" fontId="18" fillId="35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7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12" Type="http://schemas.openxmlformats.org/officeDocument/2006/relationships/hyperlink" Target="http://stats.oecd.org/OECDStat_Metadata/ShowMetadata.ashx?Dataset=BLI&amp;Coords=%5bLOCATION%5d.%5bISR%5d&amp;ShowOnWeb=true&amp;Lang=en" TargetMode="External"/><Relationship Id="rId2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11" Type="http://schemas.openxmlformats.org/officeDocument/2006/relationships/hyperlink" Target="http://stats.oecd.org/OECDStat_Metadata/ShowMetadata.ashx?Dataset=BLI&amp;Coords=%5bLOCATION%5d.%5bDEU%5d&amp;ShowOnWeb=true&amp;Lang=en" TargetMode="External"/><Relationship Id="rId5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0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4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9" Type="http://schemas.openxmlformats.org/officeDocument/2006/relationships/hyperlink" Target="http://stats.oecd.org/OECDStat_Metadata/ShowMetadata.ashx?Dataset=BLI&amp;Coords=%5bINDICATOR%5d.%5bSW_LIF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tabSelected="1" zoomScaleNormal="100" workbookViewId="0">
      <selection activeCell="N3" sqref="N3"/>
    </sheetView>
  </sheetViews>
  <sheetFormatPr defaultColWidth="11.42578125" defaultRowHeight="12.75" x14ac:dyDescent="0.2"/>
  <cols>
    <col min="1" max="1" width="32.5703125" customWidth="1"/>
  </cols>
  <sheetData>
    <row r="1" spans="1:15" ht="99.75" x14ac:dyDescent="0.2">
      <c r="A1" s="6" t="s">
        <v>0</v>
      </c>
      <c r="B1" s="8" t="s">
        <v>47</v>
      </c>
      <c r="C1" s="8" t="s">
        <v>46</v>
      </c>
      <c r="D1" s="8" t="s">
        <v>45</v>
      </c>
      <c r="E1" s="8" t="s">
        <v>44</v>
      </c>
      <c r="F1" s="8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8" t="s">
        <v>38</v>
      </c>
    </row>
    <row r="2" spans="1:15" ht="14.25" x14ac:dyDescent="0.2">
      <c r="A2" s="1" t="s">
        <v>1</v>
      </c>
      <c r="B2" s="9">
        <f>(MROUND(AVERAGE(B3,B5,B4,B6,B8,B7,B9,B10,B11,B13,B12,B14,B15,B16,B18,B20,B21,B22,B23,B24,B25,B26,B27,B29,B30,B31,B32,B33,B34,B35,B36,B37,B38,B39),0.1))</f>
        <v>3.1</v>
      </c>
      <c r="C2" s="9">
        <v>37433</v>
      </c>
      <c r="D2" s="9">
        <v>73</v>
      </c>
      <c r="E2" s="9">
        <v>93</v>
      </c>
      <c r="F2" s="9">
        <v>84</v>
      </c>
      <c r="G2" s="9">
        <v>92</v>
      </c>
      <c r="H2" s="9">
        <v>92</v>
      </c>
      <c r="I2" s="9">
        <v>83</v>
      </c>
      <c r="J2" s="9">
        <v>7.1</v>
      </c>
      <c r="K2" s="9">
        <v>67</v>
      </c>
    </row>
    <row r="3" spans="1:15" ht="14.25" x14ac:dyDescent="0.2">
      <c r="A3" s="1" t="s">
        <v>2</v>
      </c>
      <c r="B3" s="10">
        <v>0.8</v>
      </c>
      <c r="C3" s="10">
        <v>37001</v>
      </c>
      <c r="D3" s="10">
        <v>72</v>
      </c>
      <c r="E3" s="10">
        <v>92</v>
      </c>
      <c r="F3" s="10">
        <v>86</v>
      </c>
      <c r="G3" s="10">
        <v>92</v>
      </c>
      <c r="H3" s="10">
        <v>76</v>
      </c>
      <c r="I3" s="10">
        <v>82</v>
      </c>
      <c r="J3" s="10">
        <v>7.2</v>
      </c>
      <c r="K3" s="10">
        <v>86</v>
      </c>
    </row>
    <row r="4" spans="1:15" ht="14.25" x14ac:dyDescent="0.2">
      <c r="A4" s="1" t="s">
        <v>3</v>
      </c>
      <c r="B4" s="9">
        <v>0.7</v>
      </c>
      <c r="C4" s="9">
        <v>34884</v>
      </c>
      <c r="D4" s="9">
        <v>65</v>
      </c>
      <c r="E4" s="9">
        <v>90</v>
      </c>
      <c r="F4" s="9">
        <v>80</v>
      </c>
      <c r="G4" s="9">
        <v>79</v>
      </c>
      <c r="H4" s="9">
        <v>88</v>
      </c>
      <c r="I4" s="9">
        <v>82.1</v>
      </c>
      <c r="J4" s="9">
        <v>6.8</v>
      </c>
      <c r="K4" s="9">
        <v>56</v>
      </c>
    </row>
    <row r="5" spans="1:15" ht="14.25" x14ac:dyDescent="0.2">
      <c r="A5" s="1" t="s">
        <v>4</v>
      </c>
      <c r="B5" s="10">
        <v>0.2</v>
      </c>
      <c r="C5" s="10">
        <v>34421</v>
      </c>
      <c r="D5" s="10">
        <v>70</v>
      </c>
      <c r="E5" s="10">
        <v>93</v>
      </c>
      <c r="F5" s="10">
        <v>92</v>
      </c>
      <c r="G5" s="10">
        <v>90</v>
      </c>
      <c r="H5" s="10">
        <v>68</v>
      </c>
      <c r="I5" s="10">
        <v>82.1</v>
      </c>
      <c r="J5" s="10">
        <v>7</v>
      </c>
      <c r="K5" s="10">
        <v>78</v>
      </c>
    </row>
    <row r="6" spans="1:15" ht="14.25" x14ac:dyDescent="0.2">
      <c r="A6" s="1" t="s">
        <v>5</v>
      </c>
      <c r="B6" s="9">
        <v>9.4</v>
      </c>
      <c r="C6" s="9">
        <f>(MROUND(AVERAGE(C2:C5,C8:C16,C18,C20:C36,C38,C39),1))</f>
        <v>30490</v>
      </c>
      <c r="D6" s="9">
        <v>56</v>
      </c>
      <c r="E6" s="9">
        <v>88</v>
      </c>
      <c r="F6" s="9">
        <v>67</v>
      </c>
      <c r="G6" s="9">
        <v>62</v>
      </c>
      <c r="H6" s="9">
        <v>47</v>
      </c>
      <c r="I6" s="9">
        <v>80.599999999999994</v>
      </c>
      <c r="J6" s="9">
        <v>6.2</v>
      </c>
      <c r="K6" s="9">
        <v>41</v>
      </c>
    </row>
    <row r="7" spans="1:15" ht="14.25" x14ac:dyDescent="0.2">
      <c r="A7" s="1" t="s">
        <v>6</v>
      </c>
      <c r="B7" s="10">
        <v>12.3</v>
      </c>
      <c r="C7" s="10">
        <f>(MROUND(AVERAGE(C2:C5,C8:C16,C18,C20:C36,C38,C39),1))</f>
        <v>30490</v>
      </c>
      <c r="D7" s="10">
        <v>58</v>
      </c>
      <c r="E7" s="10">
        <v>80</v>
      </c>
      <c r="F7" s="10">
        <v>59</v>
      </c>
      <c r="G7" s="10">
        <v>82</v>
      </c>
      <c r="H7" s="10">
        <v>53</v>
      </c>
      <c r="I7" s="10">
        <v>76.7</v>
      </c>
      <c r="J7" s="10">
        <v>5.7</v>
      </c>
      <c r="K7" s="10">
        <v>50</v>
      </c>
    </row>
    <row r="8" spans="1:15" ht="14.25" x14ac:dyDescent="0.2">
      <c r="A8" s="1" t="s">
        <v>7</v>
      </c>
      <c r="B8" s="9">
        <v>2.2999999999999998</v>
      </c>
      <c r="C8" s="9">
        <v>16517</v>
      </c>
      <c r="D8" s="9">
        <v>55</v>
      </c>
      <c r="E8" s="9">
        <v>82</v>
      </c>
      <c r="F8" s="9">
        <v>43</v>
      </c>
      <c r="G8" s="9">
        <v>87</v>
      </c>
      <c r="H8" s="9">
        <v>66</v>
      </c>
      <c r="I8" s="9">
        <v>80.5</v>
      </c>
      <c r="J8" s="9">
        <v>6.3</v>
      </c>
      <c r="K8" s="9">
        <v>47</v>
      </c>
    </row>
    <row r="9" spans="1:15" ht="14.25" x14ac:dyDescent="0.2">
      <c r="A9" s="1" t="s">
        <v>8</v>
      </c>
      <c r="B9" s="10">
        <v>0.5</v>
      </c>
      <c r="C9" s="10">
        <v>26664</v>
      </c>
      <c r="D9" s="10">
        <v>74</v>
      </c>
      <c r="E9" s="10">
        <v>96</v>
      </c>
      <c r="F9" s="10">
        <v>94</v>
      </c>
      <c r="G9" s="10">
        <v>89</v>
      </c>
      <c r="H9" s="10">
        <v>62</v>
      </c>
      <c r="I9" s="10">
        <v>79.3</v>
      </c>
      <c r="J9" s="10">
        <v>6.9</v>
      </c>
      <c r="K9" s="10">
        <v>77</v>
      </c>
    </row>
    <row r="10" spans="1:15" ht="14.25" x14ac:dyDescent="0.2">
      <c r="A10" s="1" t="s">
        <v>9</v>
      </c>
      <c r="B10" s="9">
        <v>0.5</v>
      </c>
      <c r="C10" s="9">
        <v>33774</v>
      </c>
      <c r="D10" s="9">
        <v>74</v>
      </c>
      <c r="E10" s="9">
        <v>95</v>
      </c>
      <c r="F10" s="9">
        <v>82</v>
      </c>
      <c r="G10" s="9">
        <v>93</v>
      </c>
      <c r="H10" s="9">
        <v>85</v>
      </c>
      <c r="I10" s="9">
        <v>81.5</v>
      </c>
      <c r="J10" s="9">
        <v>7.5</v>
      </c>
      <c r="K10" s="9">
        <v>85</v>
      </c>
    </row>
    <row r="11" spans="1:15" ht="14.25" x14ac:dyDescent="0.2">
      <c r="A11" s="1" t="s">
        <v>10</v>
      </c>
      <c r="B11" s="10">
        <v>5.7</v>
      </c>
      <c r="C11" s="10">
        <v>23784</v>
      </c>
      <c r="D11" s="10">
        <v>74</v>
      </c>
      <c r="E11" s="10">
        <v>95</v>
      </c>
      <c r="F11" s="10">
        <v>91</v>
      </c>
      <c r="G11" s="10">
        <v>86</v>
      </c>
      <c r="H11" s="10">
        <v>64</v>
      </c>
      <c r="I11" s="10">
        <v>78.8</v>
      </c>
      <c r="J11" s="10">
        <v>6.5</v>
      </c>
      <c r="K11" s="10">
        <v>79</v>
      </c>
    </row>
    <row r="12" spans="1:15" ht="14.25" x14ac:dyDescent="0.2">
      <c r="A12" s="1" t="s">
        <v>11</v>
      </c>
      <c r="B12" s="9">
        <v>0.4</v>
      </c>
      <c r="C12" s="9">
        <v>33471</v>
      </c>
      <c r="D12" s="9">
        <v>72</v>
      </c>
      <c r="E12" s="9">
        <v>96</v>
      </c>
      <c r="F12" s="9">
        <v>91</v>
      </c>
      <c r="G12" s="9">
        <v>97</v>
      </c>
      <c r="H12" s="9">
        <v>69</v>
      </c>
      <c r="I12" s="9">
        <v>82.1</v>
      </c>
      <c r="J12" s="9">
        <v>7.9</v>
      </c>
      <c r="K12" s="9">
        <v>88</v>
      </c>
    </row>
    <row r="13" spans="1:15" ht="14.25" x14ac:dyDescent="0.2">
      <c r="A13" s="1" t="s">
        <v>12</v>
      </c>
      <c r="B13" s="10">
        <v>0.5</v>
      </c>
      <c r="C13" s="10">
        <v>34375</v>
      </c>
      <c r="D13" s="10">
        <v>65</v>
      </c>
      <c r="E13" s="10">
        <v>94</v>
      </c>
      <c r="F13" s="10">
        <v>81</v>
      </c>
      <c r="G13" s="10">
        <v>78</v>
      </c>
      <c r="H13" s="10">
        <v>75</v>
      </c>
      <c r="I13" s="10">
        <v>82.9</v>
      </c>
      <c r="J13" s="10">
        <v>6.7</v>
      </c>
      <c r="K13" s="10">
        <v>74</v>
      </c>
    </row>
    <row r="14" spans="1:15" ht="14.25" x14ac:dyDescent="0.2">
      <c r="A14" s="2" t="s">
        <v>13</v>
      </c>
      <c r="B14" s="9">
        <v>0.1</v>
      </c>
      <c r="C14" s="9">
        <v>38971</v>
      </c>
      <c r="D14" s="9">
        <v>77</v>
      </c>
      <c r="E14" s="9">
        <v>90</v>
      </c>
      <c r="F14" s="9">
        <v>86</v>
      </c>
      <c r="G14" s="9">
        <v>91</v>
      </c>
      <c r="H14" s="9">
        <v>76</v>
      </c>
      <c r="I14" s="9">
        <v>81.400000000000006</v>
      </c>
      <c r="J14" s="9">
        <v>7.3</v>
      </c>
      <c r="K14" s="9">
        <v>76</v>
      </c>
    </row>
    <row r="15" spans="1:15" ht="14.25" x14ac:dyDescent="0.2">
      <c r="A15" s="1" t="s">
        <v>14</v>
      </c>
      <c r="B15" s="10">
        <v>0.4</v>
      </c>
      <c r="C15" s="10">
        <v>20791</v>
      </c>
      <c r="D15" s="10">
        <v>56</v>
      </c>
      <c r="E15" s="10">
        <v>78</v>
      </c>
      <c r="F15" s="10">
        <v>76</v>
      </c>
      <c r="G15" s="10">
        <v>67</v>
      </c>
      <c r="H15" s="10">
        <v>58</v>
      </c>
      <c r="I15" s="10">
        <v>81.7</v>
      </c>
      <c r="J15" s="10">
        <v>5.8</v>
      </c>
      <c r="K15" s="10">
        <v>69</v>
      </c>
      <c r="O15" s="7"/>
    </row>
    <row r="16" spans="1:15" ht="14.25" x14ac:dyDescent="0.2">
      <c r="A16" s="1" t="s">
        <v>15</v>
      </c>
      <c r="B16" s="9">
        <v>3.5</v>
      </c>
      <c r="C16" s="9">
        <v>21026</v>
      </c>
      <c r="D16" s="9">
        <v>70</v>
      </c>
      <c r="E16" s="9">
        <v>94</v>
      </c>
      <c r="F16" s="9">
        <v>86</v>
      </c>
      <c r="G16" s="9">
        <v>81</v>
      </c>
      <c r="H16" s="9">
        <v>70</v>
      </c>
      <c r="I16" s="9">
        <v>76.400000000000006</v>
      </c>
      <c r="J16" s="9">
        <v>6</v>
      </c>
      <c r="K16" s="9">
        <v>74</v>
      </c>
    </row>
    <row r="17" spans="1:11" ht="14.25" x14ac:dyDescent="0.2">
      <c r="A17" s="1" t="s">
        <v>16</v>
      </c>
      <c r="B17" s="10">
        <v>0</v>
      </c>
      <c r="C17" s="10">
        <f>(MROUND(AVERAGE(C2:C5,C8:C16,C18,C20:C36,C38,C39),1))</f>
        <v>30490</v>
      </c>
      <c r="D17" s="10">
        <v>78</v>
      </c>
      <c r="E17" s="10">
        <v>98</v>
      </c>
      <c r="F17" s="10">
        <v>76</v>
      </c>
      <c r="G17" s="10">
        <v>97</v>
      </c>
      <c r="H17" s="10">
        <v>81</v>
      </c>
      <c r="I17" s="10">
        <v>83.2</v>
      </c>
      <c r="J17" s="10">
        <v>7.6</v>
      </c>
      <c r="K17" s="10">
        <v>85</v>
      </c>
    </row>
    <row r="18" spans="1:11" ht="14.25" x14ac:dyDescent="0.2">
      <c r="A18" s="1" t="s">
        <v>17</v>
      </c>
      <c r="B18" s="9">
        <v>0.2</v>
      </c>
      <c r="C18" s="9">
        <v>29488</v>
      </c>
      <c r="D18" s="9">
        <v>68</v>
      </c>
      <c r="E18" s="9">
        <v>96</v>
      </c>
      <c r="F18" s="9">
        <v>85</v>
      </c>
      <c r="G18" s="9">
        <v>80</v>
      </c>
      <c r="H18" s="9">
        <v>63</v>
      </c>
      <c r="I18" s="9">
        <v>82.8</v>
      </c>
      <c r="J18" s="9">
        <v>7</v>
      </c>
      <c r="K18" s="9">
        <v>76</v>
      </c>
    </row>
    <row r="19" spans="1:11" ht="14.25" x14ac:dyDescent="0.2">
      <c r="A19" s="2" t="s">
        <v>18</v>
      </c>
      <c r="B19" s="10">
        <f>(MROUND(AVERAGE(B3,B5,B4,B6,B8,B7,B9,B10,B11,B13,B12,B14,B15,B16,B18,B20,B21,B22,B23,B24,B25,B26,B27,B29,B30,B31,B32,B33,B34,B35,B36,B37,B38,B39),0.1))</f>
        <v>3.1</v>
      </c>
      <c r="C19" s="10">
        <f>(MROUND(AVERAGE(C2:C5,C8:C16,C18,C20:C36,C38,C39),1))</f>
        <v>30490</v>
      </c>
      <c r="D19" s="10">
        <v>67</v>
      </c>
      <c r="E19" s="10">
        <v>95</v>
      </c>
      <c r="F19" s="10">
        <v>88</v>
      </c>
      <c r="G19" s="10">
        <v>77</v>
      </c>
      <c r="H19" s="10">
        <v>67</v>
      </c>
      <c r="I19" s="10">
        <v>82.9</v>
      </c>
      <c r="J19" s="10">
        <v>7.2</v>
      </c>
      <c r="K19" s="10">
        <v>80</v>
      </c>
    </row>
    <row r="20" spans="1:11" ht="14.25" x14ac:dyDescent="0.2">
      <c r="A20" s="1" t="s">
        <v>19</v>
      </c>
      <c r="B20" s="9">
        <v>0.6</v>
      </c>
      <c r="C20" s="9">
        <v>29431</v>
      </c>
      <c r="D20" s="9">
        <v>58</v>
      </c>
      <c r="E20" s="9">
        <v>89</v>
      </c>
      <c r="F20" s="9">
        <v>63</v>
      </c>
      <c r="G20" s="9">
        <v>77</v>
      </c>
      <c r="H20" s="9">
        <v>73</v>
      </c>
      <c r="I20" s="9">
        <v>83.6</v>
      </c>
      <c r="J20" s="9">
        <v>6.5</v>
      </c>
      <c r="K20" s="9">
        <v>73</v>
      </c>
    </row>
    <row r="21" spans="1:11" ht="14.25" x14ac:dyDescent="0.2">
      <c r="A21" s="1" t="s">
        <v>20</v>
      </c>
      <c r="B21" s="10">
        <v>6.4</v>
      </c>
      <c r="C21" s="10">
        <v>28872</v>
      </c>
      <c r="D21" s="10">
        <v>77</v>
      </c>
      <c r="E21" s="10">
        <v>89</v>
      </c>
      <c r="F21" s="10">
        <f>(MROUND(AVERAGE(F2:F20,F22:F42),1))</f>
        <v>78</v>
      </c>
      <c r="G21" s="10">
        <v>87</v>
      </c>
      <c r="H21" s="10">
        <v>53</v>
      </c>
      <c r="I21" s="10">
        <v>84.4</v>
      </c>
      <c r="J21" s="10">
        <v>6.1</v>
      </c>
      <c r="K21" s="10">
        <v>77</v>
      </c>
    </row>
    <row r="22" spans="1:11" ht="14.25" x14ac:dyDescent="0.2">
      <c r="A22" s="1" t="s">
        <v>21</v>
      </c>
      <c r="B22" s="9">
        <v>2.5</v>
      </c>
      <c r="C22" s="9">
        <v>24590</v>
      </c>
      <c r="D22" s="9">
        <v>66</v>
      </c>
      <c r="E22" s="9">
        <v>80</v>
      </c>
      <c r="F22" s="9">
        <v>89</v>
      </c>
      <c r="G22" s="9">
        <v>82</v>
      </c>
      <c r="H22" s="9">
        <v>77</v>
      </c>
      <c r="I22" s="9">
        <v>83.3</v>
      </c>
      <c r="J22" s="9">
        <v>5.8</v>
      </c>
      <c r="K22" s="9">
        <v>82</v>
      </c>
    </row>
    <row r="23" spans="1:11" ht="14.25" x14ac:dyDescent="0.2">
      <c r="A23" s="1" t="s">
        <v>22</v>
      </c>
      <c r="B23" s="10">
        <v>11.2</v>
      </c>
      <c r="C23" s="10">
        <v>19783</v>
      </c>
      <c r="D23" s="10">
        <v>72</v>
      </c>
      <c r="E23" s="10">
        <v>92</v>
      </c>
      <c r="F23" s="10">
        <v>89</v>
      </c>
      <c r="G23" s="10">
        <v>83</v>
      </c>
      <c r="H23" s="10">
        <v>55</v>
      </c>
      <c r="I23" s="10">
        <v>75.5</v>
      </c>
      <c r="J23" s="10">
        <v>6.2</v>
      </c>
      <c r="K23" s="10">
        <v>72</v>
      </c>
    </row>
    <row r="24" spans="1:11" ht="14.25" x14ac:dyDescent="0.2">
      <c r="A24" s="1" t="s">
        <v>23</v>
      </c>
      <c r="B24" s="9">
        <v>11.8</v>
      </c>
      <c r="C24" s="9">
        <v>26976</v>
      </c>
      <c r="D24" s="9">
        <v>72</v>
      </c>
      <c r="E24" s="9">
        <v>89</v>
      </c>
      <c r="F24" s="9">
        <v>94</v>
      </c>
      <c r="G24" s="9">
        <v>83</v>
      </c>
      <c r="H24" s="9">
        <v>57</v>
      </c>
      <c r="I24" s="9">
        <v>76.400000000000006</v>
      </c>
      <c r="J24" s="9">
        <v>6.4</v>
      </c>
      <c r="K24" s="9">
        <v>62</v>
      </c>
    </row>
    <row r="25" spans="1:11" ht="14.25" x14ac:dyDescent="0.2">
      <c r="A25" s="1" t="s">
        <v>24</v>
      </c>
      <c r="B25" s="10">
        <v>0.1</v>
      </c>
      <c r="C25" s="10">
        <v>44773</v>
      </c>
      <c r="D25" s="10">
        <v>67</v>
      </c>
      <c r="E25" s="10">
        <v>91</v>
      </c>
      <c r="F25" s="10">
        <v>74</v>
      </c>
      <c r="G25" s="10">
        <v>85</v>
      </c>
      <c r="H25" s="10">
        <v>90</v>
      </c>
      <c r="I25" s="10">
        <v>82.7</v>
      </c>
      <c r="J25" s="10">
        <v>7.4</v>
      </c>
      <c r="K25" s="10">
        <v>87</v>
      </c>
    </row>
    <row r="26" spans="1:11" ht="14.25" x14ac:dyDescent="0.2">
      <c r="A26" s="1" t="s">
        <v>25</v>
      </c>
      <c r="B26" s="9">
        <v>25.9</v>
      </c>
      <c r="C26" s="9">
        <v>16269</v>
      </c>
      <c r="D26" s="9">
        <v>59</v>
      </c>
      <c r="E26" s="9">
        <v>77</v>
      </c>
      <c r="F26" s="9">
        <v>42</v>
      </c>
      <c r="G26" s="9">
        <v>75</v>
      </c>
      <c r="H26" s="9">
        <v>63</v>
      </c>
      <c r="I26" s="9">
        <v>75.099999999999994</v>
      </c>
      <c r="J26" s="9">
        <v>6</v>
      </c>
      <c r="K26" s="9">
        <v>42</v>
      </c>
    </row>
    <row r="27" spans="1:11" ht="14.25" x14ac:dyDescent="0.2">
      <c r="A27" s="1" t="s">
        <v>26</v>
      </c>
      <c r="B27" s="10">
        <v>0.1</v>
      </c>
      <c r="C27" s="10">
        <v>34984</v>
      </c>
      <c r="D27" s="10">
        <v>78</v>
      </c>
      <c r="E27" s="10">
        <v>94</v>
      </c>
      <c r="F27" s="10">
        <v>81</v>
      </c>
      <c r="G27" s="10">
        <v>91</v>
      </c>
      <c r="H27" s="10">
        <v>79</v>
      </c>
      <c r="I27" s="10">
        <v>82.2</v>
      </c>
      <c r="J27" s="10">
        <v>7.5</v>
      </c>
      <c r="K27" s="10">
        <v>83</v>
      </c>
    </row>
    <row r="28" spans="1:11" ht="14.25" x14ac:dyDescent="0.2">
      <c r="A28" s="1" t="s">
        <v>27</v>
      </c>
      <c r="B28" s="9">
        <f>(MROUND(AVERAGE(B3,B5,B4,B6,B8,B7,B9,B10,B11,B13,B12,B14,B15,B16,B18,B20,B21,B22,B23,B24,B25,B26,B27,B29,B30,B31,B32,B33,B34,B35,B36,B37,B38,B39),0.1))</f>
        <v>3.1</v>
      </c>
      <c r="C28" s="9">
        <v>39024</v>
      </c>
      <c r="D28" s="9">
        <v>77</v>
      </c>
      <c r="E28" s="9">
        <v>95</v>
      </c>
      <c r="F28" s="9">
        <v>81</v>
      </c>
      <c r="G28" s="9">
        <v>85</v>
      </c>
      <c r="H28" s="9">
        <v>82</v>
      </c>
      <c r="I28" s="9">
        <v>82.1</v>
      </c>
      <c r="J28" s="9">
        <v>7.3</v>
      </c>
      <c r="K28" s="9">
        <v>66</v>
      </c>
    </row>
    <row r="29" spans="1:11" ht="14.25" x14ac:dyDescent="0.2">
      <c r="A29" s="1" t="s">
        <v>28</v>
      </c>
      <c r="B29" s="10">
        <v>0</v>
      </c>
      <c r="C29" s="10">
        <v>39144</v>
      </c>
      <c r="D29" s="10">
        <v>75</v>
      </c>
      <c r="E29" s="10">
        <v>96</v>
      </c>
      <c r="F29" s="10">
        <v>82</v>
      </c>
      <c r="G29" s="10">
        <v>98</v>
      </c>
      <c r="H29" s="10">
        <v>78</v>
      </c>
      <c r="I29" s="10">
        <v>83</v>
      </c>
      <c r="J29" s="10">
        <v>7.3</v>
      </c>
      <c r="K29" s="10">
        <v>93</v>
      </c>
    </row>
    <row r="30" spans="1:11" ht="14.25" x14ac:dyDescent="0.2">
      <c r="A30" s="1" t="s">
        <v>29</v>
      </c>
      <c r="B30" s="9">
        <v>2.2999999999999998</v>
      </c>
      <c r="C30" s="9">
        <v>23675</v>
      </c>
      <c r="D30" s="9">
        <v>69</v>
      </c>
      <c r="E30" s="9">
        <v>94</v>
      </c>
      <c r="F30" s="9">
        <v>93</v>
      </c>
      <c r="G30" s="9">
        <v>82</v>
      </c>
      <c r="H30" s="9">
        <v>68</v>
      </c>
      <c r="I30" s="9">
        <v>78</v>
      </c>
      <c r="J30" s="9">
        <v>6.1</v>
      </c>
      <c r="K30" s="9">
        <v>71</v>
      </c>
    </row>
    <row r="31" spans="1:11" ht="14.25" x14ac:dyDescent="0.2">
      <c r="A31" s="1" t="s">
        <v>30</v>
      </c>
      <c r="B31" s="10">
        <v>0.9</v>
      </c>
      <c r="C31" s="10">
        <v>24877</v>
      </c>
      <c r="D31" s="10">
        <v>69</v>
      </c>
      <c r="E31" s="10">
        <v>87</v>
      </c>
      <c r="F31" s="10">
        <v>55</v>
      </c>
      <c r="G31" s="10">
        <v>89</v>
      </c>
      <c r="H31" s="10">
        <v>49</v>
      </c>
      <c r="I31" s="10">
        <v>81.8</v>
      </c>
      <c r="J31" s="10">
        <v>5.8</v>
      </c>
      <c r="K31" s="10">
        <v>83</v>
      </c>
    </row>
    <row r="32" spans="1:11" ht="14.25" x14ac:dyDescent="0.2">
      <c r="A32" s="1" t="s">
        <v>31</v>
      </c>
      <c r="B32" s="9">
        <v>1.5</v>
      </c>
      <c r="C32" s="9">
        <v>21149</v>
      </c>
      <c r="D32" s="9">
        <v>68</v>
      </c>
      <c r="E32" s="9">
        <v>95</v>
      </c>
      <c r="F32" s="9">
        <v>92</v>
      </c>
      <c r="G32" s="9">
        <v>81</v>
      </c>
      <c r="H32" s="9">
        <v>66</v>
      </c>
      <c r="I32" s="9">
        <v>77.8</v>
      </c>
      <c r="J32" s="9">
        <v>6.5</v>
      </c>
      <c r="K32" s="9">
        <v>76</v>
      </c>
    </row>
    <row r="33" spans="1:11" ht="14.25" x14ac:dyDescent="0.2">
      <c r="A33" s="1" t="s">
        <v>32</v>
      </c>
      <c r="B33" s="10">
        <v>0.2</v>
      </c>
      <c r="C33" s="10">
        <v>25250</v>
      </c>
      <c r="D33" s="10">
        <v>71</v>
      </c>
      <c r="E33" s="10">
        <v>95</v>
      </c>
      <c r="F33" s="10">
        <v>90</v>
      </c>
      <c r="G33" s="10">
        <v>93</v>
      </c>
      <c r="H33" s="10">
        <v>53</v>
      </c>
      <c r="I33" s="10">
        <v>81.599999999999994</v>
      </c>
      <c r="J33" s="10">
        <v>6.5</v>
      </c>
      <c r="K33" s="10">
        <v>91</v>
      </c>
    </row>
    <row r="34" spans="1:11" ht="14.25" x14ac:dyDescent="0.2">
      <c r="A34" s="1" t="s">
        <v>33</v>
      </c>
      <c r="B34" s="9">
        <v>0.3</v>
      </c>
      <c r="C34" s="9">
        <v>27155</v>
      </c>
      <c r="D34" s="9">
        <v>62</v>
      </c>
      <c r="E34" s="9">
        <v>93</v>
      </c>
      <c r="F34" s="9">
        <v>63</v>
      </c>
      <c r="G34" s="9">
        <v>76</v>
      </c>
      <c r="H34" s="9">
        <v>72</v>
      </c>
      <c r="I34" s="9">
        <v>83.9</v>
      </c>
      <c r="J34" s="9">
        <v>6.5</v>
      </c>
      <c r="K34" s="9">
        <v>80</v>
      </c>
    </row>
    <row r="35" spans="1:11" ht="14.25" x14ac:dyDescent="0.2">
      <c r="A35" s="1" t="s">
        <v>34</v>
      </c>
      <c r="B35" s="10">
        <v>0</v>
      </c>
      <c r="C35" s="10">
        <v>33730</v>
      </c>
      <c r="D35" s="10">
        <v>75</v>
      </c>
      <c r="E35" s="10">
        <v>94</v>
      </c>
      <c r="F35" s="10">
        <v>84</v>
      </c>
      <c r="G35" s="10">
        <v>97</v>
      </c>
      <c r="H35" s="10">
        <v>87</v>
      </c>
      <c r="I35" s="10">
        <v>83.2</v>
      </c>
      <c r="J35" s="10">
        <v>7.3</v>
      </c>
      <c r="K35" s="10">
        <v>79</v>
      </c>
    </row>
    <row r="36" spans="1:11" ht="14.25" x14ac:dyDescent="0.2">
      <c r="A36" s="1" t="s">
        <v>35</v>
      </c>
      <c r="B36" s="9">
        <v>0</v>
      </c>
      <c r="C36" s="9">
        <v>39697</v>
      </c>
      <c r="D36" s="9">
        <v>80</v>
      </c>
      <c r="E36" s="9">
        <v>94</v>
      </c>
      <c r="F36" s="9">
        <v>89</v>
      </c>
      <c r="G36" s="9">
        <v>96</v>
      </c>
      <c r="H36" s="9">
        <v>45</v>
      </c>
      <c r="I36" s="9">
        <v>84</v>
      </c>
      <c r="J36" s="9">
        <v>7.5</v>
      </c>
      <c r="K36" s="9">
        <v>86</v>
      </c>
    </row>
    <row r="37" spans="1:11" ht="14.25" x14ac:dyDescent="0.2">
      <c r="A37" s="1" t="s">
        <v>36</v>
      </c>
      <c r="B37" s="10">
        <v>4.9000000000000004</v>
      </c>
      <c r="C37" s="10">
        <f>(MROUND(AVERAGE(C2:C5,C8:C16,C18,C20:C36,C38,C39),1))</f>
        <v>30490</v>
      </c>
      <c r="D37" s="10">
        <v>48</v>
      </c>
      <c r="E37" s="10">
        <v>85</v>
      </c>
      <c r="F37" s="10">
        <v>42</v>
      </c>
      <c r="G37" s="10">
        <v>62</v>
      </c>
      <c r="H37" s="10">
        <v>86</v>
      </c>
      <c r="I37" s="10">
        <v>78.599999999999994</v>
      </c>
      <c r="J37" s="10">
        <v>4.9000000000000004</v>
      </c>
      <c r="K37" s="10">
        <v>59</v>
      </c>
    </row>
    <row r="38" spans="1:11" ht="14.25" x14ac:dyDescent="0.2">
      <c r="A38" s="1" t="s">
        <v>37</v>
      </c>
      <c r="B38" s="9">
        <v>0.5</v>
      </c>
      <c r="C38" s="9">
        <v>33049</v>
      </c>
      <c r="D38" s="9">
        <v>75</v>
      </c>
      <c r="E38" s="9">
        <v>93</v>
      </c>
      <c r="F38" s="9">
        <v>82</v>
      </c>
      <c r="G38" s="9">
        <v>82</v>
      </c>
      <c r="H38" s="9">
        <v>68</v>
      </c>
      <c r="I38" s="9">
        <v>81.3</v>
      </c>
      <c r="J38" s="9">
        <v>6.8</v>
      </c>
      <c r="K38" s="9">
        <v>78</v>
      </c>
    </row>
    <row r="39" spans="1:11" ht="14.25" x14ac:dyDescent="0.2">
      <c r="A39" s="1" t="s">
        <v>51</v>
      </c>
      <c r="B39" s="10">
        <v>0.1</v>
      </c>
      <c r="C39" s="10">
        <v>51147</v>
      </c>
      <c r="D39" s="10">
        <v>67</v>
      </c>
      <c r="E39" s="10">
        <v>94</v>
      </c>
      <c r="F39" s="10">
        <v>92</v>
      </c>
      <c r="G39" s="10">
        <v>88</v>
      </c>
      <c r="H39" s="10">
        <v>65</v>
      </c>
      <c r="I39" s="10">
        <v>78.900000000000006</v>
      </c>
      <c r="J39" s="10">
        <v>7</v>
      </c>
      <c r="K39" s="10">
        <v>78</v>
      </c>
    </row>
    <row r="40" spans="1:11" ht="14.25" x14ac:dyDescent="0.2">
      <c r="A40" s="3" t="s">
        <v>49</v>
      </c>
      <c r="B40" s="10">
        <v>6.7</v>
      </c>
      <c r="C40" s="10">
        <f>MROUND(AVERAGE(C41,C42),1)</f>
        <v>14442</v>
      </c>
      <c r="D40" s="10">
        <v>57</v>
      </c>
      <c r="E40" s="10">
        <v>83</v>
      </c>
      <c r="F40" s="10">
        <v>57</v>
      </c>
      <c r="G40" s="10">
        <v>70</v>
      </c>
      <c r="H40" s="10">
        <v>80</v>
      </c>
      <c r="I40" s="10">
        <v>75.900000000000006</v>
      </c>
      <c r="J40" s="10">
        <v>6.1</v>
      </c>
      <c r="K40" s="10">
        <v>45</v>
      </c>
    </row>
    <row r="41" spans="1:11" ht="14.25" x14ac:dyDescent="0.2">
      <c r="A41" s="4" t="s">
        <v>50</v>
      </c>
      <c r="B41" s="9">
        <v>13.8</v>
      </c>
      <c r="C41" s="9">
        <v>19546</v>
      </c>
      <c r="D41" s="9">
        <v>70</v>
      </c>
      <c r="E41" s="9">
        <v>89</v>
      </c>
      <c r="F41" s="9">
        <v>95</v>
      </c>
      <c r="G41" s="9">
        <v>62</v>
      </c>
      <c r="H41" s="9">
        <v>68</v>
      </c>
      <c r="I41" s="9">
        <v>73.2</v>
      </c>
      <c r="J41" s="9">
        <v>5.5</v>
      </c>
      <c r="K41" s="9">
        <v>64</v>
      </c>
    </row>
    <row r="42" spans="1:11" ht="14.25" x14ac:dyDescent="0.2">
      <c r="A42" s="5" t="s">
        <v>48</v>
      </c>
      <c r="B42" s="10">
        <v>35.9</v>
      </c>
      <c r="C42" s="10">
        <v>9338</v>
      </c>
      <c r="D42" s="10">
        <v>39</v>
      </c>
      <c r="E42" s="10">
        <v>89</v>
      </c>
      <c r="F42" s="10">
        <v>48</v>
      </c>
      <c r="G42" s="10">
        <v>72</v>
      </c>
      <c r="H42" s="10">
        <v>66</v>
      </c>
      <c r="I42" s="10">
        <v>64.2</v>
      </c>
      <c r="J42" s="10">
        <v>4.9000000000000004</v>
      </c>
      <c r="K42" s="10">
        <v>40</v>
      </c>
    </row>
  </sheetData>
  <hyperlinks>
    <hyperlink ref="B1" r:id="rId1" display="http://stats.oecd.org/OECDStat_Metadata/ShowMetadata.ashx?Dataset=BLI&amp;Coords=[INDICATOR].[HO_BASE]&amp;ShowOnWeb=true&amp;Lang=en" xr:uid="{00000000-0004-0000-0000-000001000000}"/>
    <hyperlink ref="C1" r:id="rId2" display="http://stats.oecd.org/OECDStat_Metadata/ShowMetadata.ashx?Dataset=BLI&amp;Coords=[INDICATOR].[IW_HADI]&amp;ShowOnWeb=true&amp;Lang=en" xr:uid="{00000000-0004-0000-0000-000004000000}"/>
    <hyperlink ref="D1" r:id="rId3" display="http://stats.oecd.org/OECDStat_Metadata/ShowMetadata.ashx?Dataset=BLI&amp;Coords=[INDICATOR].[JE_EMPL]&amp;ShowOnWeb=true&amp;Lang=en" xr:uid="{00000000-0004-0000-0000-000007000000}"/>
    <hyperlink ref="E1" r:id="rId4" display="http://stats.oecd.org/OECDStat_Metadata/ShowMetadata.ashx?Dataset=BLI&amp;Coords=[INDICATOR].[SC_SNTWS]&amp;ShowOnWeb=true&amp;Lang=en" xr:uid="{00000000-0004-0000-0000-00000A000000}"/>
    <hyperlink ref="F1" r:id="rId5" display="http://stats.oecd.org/OECDStat_Metadata/ShowMetadata.ashx?Dataset=BLI&amp;Coords=[INDICATOR].[ES_EDUA]&amp;ShowOnWeb=true&amp;Lang=en" xr:uid="{00000000-0004-0000-0000-00000B000000}"/>
    <hyperlink ref="G1" r:id="rId6" display="http://stats.oecd.org/OECDStat_Metadata/ShowMetadata.ashx?Dataset=BLI&amp;Coords=[INDICATOR].[EQ_WATER]&amp;ShowOnWeb=true&amp;Lang=en" xr:uid="{00000000-0004-0000-0000-00000F000000}"/>
    <hyperlink ref="H1" r:id="rId7" display="http://stats.oecd.org/OECDStat_Metadata/ShowMetadata.ashx?Dataset=BLI&amp;Coords=[INDICATOR].[CG_VOTO]&amp;ShowOnWeb=true&amp;Lang=en" xr:uid="{00000000-0004-0000-0000-000011000000}"/>
    <hyperlink ref="I1" r:id="rId8" display="http://stats.oecd.org/OECDStat_Metadata/ShowMetadata.ashx?Dataset=BLI&amp;Coords=[INDICATOR].[HS_LEB]&amp;ShowOnWeb=true&amp;Lang=en" xr:uid="{00000000-0004-0000-0000-000012000000}"/>
    <hyperlink ref="J1" r:id="rId9" display="http://stats.oecd.org/OECDStat_Metadata/ShowMetadata.ashx?Dataset=BLI&amp;Coords=[INDICATOR].[SW_LIFS]&amp;ShowOnWeb=true&amp;Lang=en" xr:uid="{00000000-0004-0000-0000-000014000000}"/>
    <hyperlink ref="K1" r:id="rId10" display="http://stats.oecd.org/OECDStat_Metadata/ShowMetadata.ashx?Dataset=BLI&amp;Coords=[INDICATOR].[PS_FSAFEN]&amp;ShowOnWeb=true&amp;Lang=en" xr:uid="{00000000-0004-0000-0000-000015000000}"/>
    <hyperlink ref="A14" r:id="rId11" display="http://stats.oecd.org/OECDStat_Metadata/ShowMetadata.ashx?Dataset=BLI&amp;Coords=[LOCATION].[DEU]&amp;ShowOnWeb=true&amp;Lang=en" xr:uid="{00000000-0004-0000-0000-000019000000}"/>
    <hyperlink ref="A19" r:id="rId12" display="http://stats.oecd.org/OECDStat_Metadata/ShowMetadata.ashx?Dataset=BLI&amp;Coords=[LOCATION].[ISR]&amp;ShowOnWeb=true&amp;Lang=en" xr:uid="{00000000-0004-0000-0000-00001A000000}"/>
  </hyperlinks>
  <pageMargins left="0.75" right="0.75" top="1" bottom="1" header="0.5" footer="0.5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Aqib Sikder (UG)</cp:lastModifiedBy>
  <dcterms:created xsi:type="dcterms:W3CDTF">2023-09-21T23:30:00Z</dcterms:created>
  <dcterms:modified xsi:type="dcterms:W3CDTF">2023-11-26T19:11:39Z</dcterms:modified>
</cp:coreProperties>
</file>