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4370"/>
  </bookViews>
  <sheets>
    <sheet name="Power" sheetId="1" r:id="rId1"/>
  </sheets>
  <calcPr calcId="145621"/>
</workbook>
</file>

<file path=xl/calcChain.xml><?xml version="1.0" encoding="utf-8"?>
<calcChain xmlns="http://schemas.openxmlformats.org/spreadsheetml/2006/main">
  <c r="K16" i="1" l="1"/>
  <c r="K29" i="1" l="1"/>
  <c r="K30" i="1"/>
  <c r="K46" i="1" l="1"/>
  <c r="K45" i="1"/>
  <c r="K4" i="1" l="1"/>
  <c r="K2" i="1"/>
  <c r="K5" i="1"/>
  <c r="K8" i="1"/>
  <c r="K3" i="1"/>
  <c r="K9" i="1"/>
  <c r="K10" i="1"/>
  <c r="K11" i="1"/>
  <c r="K12" i="1"/>
  <c r="K13" i="1"/>
  <c r="K14" i="1"/>
  <c r="K15" i="1"/>
  <c r="K17" i="1"/>
  <c r="K18" i="1"/>
  <c r="K19" i="1"/>
  <c r="K20" i="1"/>
  <c r="K31" i="1"/>
  <c r="K22" i="1"/>
  <c r="K26" i="1"/>
  <c r="K36" i="1"/>
  <c r="K24" i="1"/>
  <c r="K25" i="1"/>
  <c r="K21" i="1"/>
  <c r="K27" i="1"/>
  <c r="K35" i="1"/>
  <c r="K38" i="1"/>
  <c r="K28" i="1"/>
  <c r="K39" i="1"/>
  <c r="K40" i="1"/>
  <c r="K41" i="1"/>
  <c r="K42" i="1"/>
  <c r="K43" i="1"/>
  <c r="K44" i="1"/>
  <c r="K7" i="1"/>
  <c r="K47" i="1" l="1"/>
</calcChain>
</file>

<file path=xl/sharedStrings.xml><?xml version="1.0" encoding="utf-8"?>
<sst xmlns="http://schemas.openxmlformats.org/spreadsheetml/2006/main" count="386" uniqueCount="235">
  <si>
    <t>Reference</t>
  </si>
  <si>
    <t>0u3</t>
  </si>
  <si>
    <t>470pF</t>
  </si>
  <si>
    <t>100nF</t>
  </si>
  <si>
    <t>470nF</t>
  </si>
  <si>
    <t>1n</t>
  </si>
  <si>
    <t>22u</t>
  </si>
  <si>
    <t>SMP4-RGY</t>
  </si>
  <si>
    <t>STPS130A</t>
  </si>
  <si>
    <t>APT2012</t>
  </si>
  <si>
    <t xml:space="preserve">IC1 </t>
  </si>
  <si>
    <t>PIC16F1937</t>
  </si>
  <si>
    <t>AquaPicBus</t>
  </si>
  <si>
    <t xml:space="preserve">K1 K2 </t>
  </si>
  <si>
    <t>Relay</t>
  </si>
  <si>
    <t xml:space="preserve">MT1 MT2 MT3 MT4 MT5 MT6 </t>
  </si>
  <si>
    <t>BTA208S</t>
  </si>
  <si>
    <t>ICSP</t>
  </si>
  <si>
    <t xml:space="preserve">Q1 Q2 Q3 Q4 Q5 Q6 Q7 Q8 </t>
  </si>
  <si>
    <t>2N7002</t>
  </si>
  <si>
    <t>10K</t>
  </si>
  <si>
    <t>100R</t>
  </si>
  <si>
    <t>300R</t>
  </si>
  <si>
    <t>100K</t>
  </si>
  <si>
    <t>150R</t>
  </si>
  <si>
    <t>180R</t>
  </si>
  <si>
    <t>825R</t>
  </si>
  <si>
    <t>13K</t>
  </si>
  <si>
    <t>1M</t>
  </si>
  <si>
    <t>1K</t>
  </si>
  <si>
    <t>ST485EC</t>
  </si>
  <si>
    <t>LTV-826</t>
  </si>
  <si>
    <t>ACS712</t>
  </si>
  <si>
    <t>TLV272</t>
  </si>
  <si>
    <t>MOC3021S</t>
  </si>
  <si>
    <t xml:space="preserve">X1 </t>
  </si>
  <si>
    <t>8MHz</t>
  </si>
  <si>
    <t>Type</t>
  </si>
  <si>
    <t>Category</t>
  </si>
  <si>
    <t>Value</t>
  </si>
  <si>
    <t>Quantity</t>
  </si>
  <si>
    <t>Price</t>
  </si>
  <si>
    <t>Manufacturer Part Number</t>
  </si>
  <si>
    <t>Manufacturer</t>
  </si>
  <si>
    <t>Digi-Key Part Number</t>
  </si>
  <si>
    <t>Comments</t>
  </si>
  <si>
    <t>Total</t>
  </si>
  <si>
    <t>C0805C471K5RACTU</t>
  </si>
  <si>
    <t>Kemet</t>
  </si>
  <si>
    <t>399-1142-1-ND</t>
  </si>
  <si>
    <t>0805, 50V, X7R, 10%</t>
  </si>
  <si>
    <t>C2012X7R1H104K085AA</t>
  </si>
  <si>
    <t>TDK</t>
  </si>
  <si>
    <t>445-7534-1-ND</t>
  </si>
  <si>
    <t>C4532X7T2W474M230KA</t>
  </si>
  <si>
    <t>445-13461-1-ND</t>
  </si>
  <si>
    <t>1812, 400V, X7T, 20%</t>
  </si>
  <si>
    <t>LED (Red, Green, Yellow)</t>
  </si>
  <si>
    <t>LED</t>
  </si>
  <si>
    <t>Schottky Diode</t>
  </si>
  <si>
    <t>Diode</t>
  </si>
  <si>
    <t>LED (Red)</t>
  </si>
  <si>
    <t>LED (Blue)</t>
  </si>
  <si>
    <t>Bivar</t>
  </si>
  <si>
    <t>492-1226-1-ND</t>
  </si>
  <si>
    <t>4-PLCC</t>
  </si>
  <si>
    <t>STMicroelectronics</t>
  </si>
  <si>
    <t>497-3755-1-ND</t>
  </si>
  <si>
    <t>DO-214AC</t>
  </si>
  <si>
    <t>LS R976-NR-1</t>
  </si>
  <si>
    <t>Osram</t>
  </si>
  <si>
    <t>475-1278-1-ND</t>
  </si>
  <si>
    <t>0805, 2V, 20mA</t>
  </si>
  <si>
    <t>PIC16F1937-I/PT</t>
  </si>
  <si>
    <t>Microchip</t>
  </si>
  <si>
    <t>PIC16F1937-I/PT-ND</t>
  </si>
  <si>
    <t>44-TQFP</t>
  </si>
  <si>
    <t>Microcontroller</t>
  </si>
  <si>
    <t>IC</t>
  </si>
  <si>
    <t>USB 1.1 Type A</t>
  </si>
  <si>
    <t>Connector</t>
  </si>
  <si>
    <t>1001-004-01010</t>
  </si>
  <si>
    <t>CNC Tech</t>
  </si>
  <si>
    <t>1175-1003-ND</t>
  </si>
  <si>
    <t>-</t>
  </si>
  <si>
    <t>Outlet</t>
  </si>
  <si>
    <t>739W-X2/03</t>
  </si>
  <si>
    <t>Qualtek</t>
  </si>
  <si>
    <t>Q228-ND</t>
  </si>
  <si>
    <t>Misc</t>
  </si>
  <si>
    <t>Mechanical Relay</t>
  </si>
  <si>
    <t>ALQ305</t>
  </si>
  <si>
    <t>Panasonic</t>
  </si>
  <si>
    <t>255-3559-ND</t>
  </si>
  <si>
    <t>TRIAC</t>
  </si>
  <si>
    <t>BTA208S-800B,118</t>
  </si>
  <si>
    <t>NXP Semi</t>
  </si>
  <si>
    <t>568-5828-1-ND</t>
  </si>
  <si>
    <t>DPAK, TO-252-3</t>
  </si>
  <si>
    <t>6x1 Male Header</t>
  </si>
  <si>
    <t>5-146868-1</t>
  </si>
  <si>
    <t>TE</t>
  </si>
  <si>
    <t>A105161CT-ND</t>
  </si>
  <si>
    <t>N-Channel MOSFET</t>
  </si>
  <si>
    <t>MOSFET</t>
  </si>
  <si>
    <t>2N7002-7-F</t>
  </si>
  <si>
    <t>Diodes Inc</t>
  </si>
  <si>
    <t>2N7002-FDICT-ND</t>
  </si>
  <si>
    <t>SOT-23-3</t>
  </si>
  <si>
    <t>Resistor</t>
  </si>
  <si>
    <t>RNCP0805FTD10K0</t>
  </si>
  <si>
    <t>Stackpole</t>
  </si>
  <si>
    <t>RNCP0805FTD10K0CT-ND</t>
  </si>
  <si>
    <t>0805, 1/4W, 1%, Thin Film</t>
  </si>
  <si>
    <t>RNCP0805FTD100R</t>
  </si>
  <si>
    <t>RNCP0805FTD100RCT-ND</t>
  </si>
  <si>
    <t>RNCP0805FTD301R</t>
  </si>
  <si>
    <t>RNCP0805FTD301RCT-ND</t>
  </si>
  <si>
    <t>P1.0MWCT-ND</t>
  </si>
  <si>
    <t>2010, 3/4W, 5%, Thick Film</t>
  </si>
  <si>
    <t>RMCF2512FT1K00</t>
  </si>
  <si>
    <t>RMCF2512FT1K00CT-ND</t>
  </si>
  <si>
    <t>2512, 1W, 1%, Thick Film</t>
  </si>
  <si>
    <t>RS485 Transceiver</t>
  </si>
  <si>
    <t>Hall Effect Current Sensor</t>
  </si>
  <si>
    <t>Resonator</t>
  </si>
  <si>
    <t>Crystal</t>
  </si>
  <si>
    <t>CSTCE8M00G55-R0</t>
  </si>
  <si>
    <t>Murata</t>
  </si>
  <si>
    <t>490-1195-1-ND</t>
  </si>
  <si>
    <t>3-SMD, Non-Standard</t>
  </si>
  <si>
    <t>Opamp</t>
  </si>
  <si>
    <t>TLV272IS-13</t>
  </si>
  <si>
    <t>TLV272IS-13DICT-ND</t>
  </si>
  <si>
    <t>8-SOIC</t>
  </si>
  <si>
    <t>TRIAC Driver</t>
  </si>
  <si>
    <t>Dual Opto-Isolator</t>
  </si>
  <si>
    <t>Capacitor</t>
  </si>
  <si>
    <t>USB A Plug</t>
  </si>
  <si>
    <t>A-USBPA</t>
  </si>
  <si>
    <t>Assmann</t>
  </si>
  <si>
    <t>AE10091-ND</t>
  </si>
  <si>
    <t>USB Plug Hood</t>
  </si>
  <si>
    <t>A-USBPA-HOOD-BLK-R</t>
  </si>
  <si>
    <t>AE10636-ND</t>
  </si>
  <si>
    <t>160-1375-5-ND</t>
  </si>
  <si>
    <t>6-SMD</t>
  </si>
  <si>
    <t>Lite-On</t>
  </si>
  <si>
    <t>620-1190-1-ND</t>
  </si>
  <si>
    <t>ACS712ELCTR-20A-T</t>
  </si>
  <si>
    <t>Allegro</t>
  </si>
  <si>
    <t>160-1363-5-ND</t>
  </si>
  <si>
    <t>LTV-826S</t>
  </si>
  <si>
    <t>8-SMD</t>
  </si>
  <si>
    <t>ST485ECDR</t>
  </si>
  <si>
    <t>STMicro</t>
  </si>
  <si>
    <t>497-3735-1-ND</t>
  </si>
  <si>
    <t>1812, 400V, X7R, 10%</t>
  </si>
  <si>
    <t>C1812V334KCRACTU</t>
  </si>
  <si>
    <t>399-6489-1-ND</t>
  </si>
  <si>
    <t>399-1147-1-ND</t>
  </si>
  <si>
    <t>C0805C102K5RACTU</t>
  </si>
  <si>
    <t>1276-2412-1-ND</t>
  </si>
  <si>
    <t>0805, 6.3V, X5R, 20%</t>
  </si>
  <si>
    <t>Samsung</t>
  </si>
  <si>
    <t>CL21A226MQCLQNC</t>
  </si>
  <si>
    <t>APT2012QBC/D</t>
  </si>
  <si>
    <t>Kingbright</t>
  </si>
  <si>
    <t>754-1437-1-ND</t>
  </si>
  <si>
    <t>0805, 3.3V, 20mA</t>
  </si>
  <si>
    <t>CMB-100CT-ND</t>
  </si>
  <si>
    <t>CMB02070X1000GB200</t>
  </si>
  <si>
    <t>Vishay</t>
  </si>
  <si>
    <t>MELF 0207, 1W, Pulse</t>
  </si>
  <si>
    <t>RC1R0EA100RKE</t>
  </si>
  <si>
    <t>C1210C104KCRACTU</t>
  </si>
  <si>
    <t>399-6747-1-ND</t>
  </si>
  <si>
    <t>1210, 400V, X7R, 10%</t>
  </si>
  <si>
    <t>RNCP0805FTD180RCT-ND</t>
  </si>
  <si>
    <t>RNCP0805FTD180R</t>
  </si>
  <si>
    <t>RNCP0805FTD150RCT-ND</t>
  </si>
  <si>
    <t>RNCP0805FTD150R</t>
  </si>
  <si>
    <t>RHM13.7KBBCT-ND</t>
  </si>
  <si>
    <t>MCR100JZHF1372</t>
  </si>
  <si>
    <t>Rohm</t>
  </si>
  <si>
    <t>RMCF2512FT825RCT-ND</t>
  </si>
  <si>
    <t>RMCF2512FT825R</t>
  </si>
  <si>
    <t>Total:</t>
  </si>
  <si>
    <t>Possible Snubber Resistor R21-R81</t>
  </si>
  <si>
    <t xml:space="preserve">C43 </t>
  </si>
  <si>
    <t xml:space="preserve">C10 C17 C21 C28 C32 C37 C39 C6 </t>
  </si>
  <si>
    <t xml:space="preserve">C13 C19 C2 C24 C30 C8 </t>
  </si>
  <si>
    <t xml:space="preserve">C1 C12 C18 C23 C29 C7 </t>
  </si>
  <si>
    <t xml:space="preserve">C44 </t>
  </si>
  <si>
    <t xml:space="preserve">C16 C20 C27 C31 C36 C38 C5 C9 </t>
  </si>
  <si>
    <t xml:space="preserve">D21 </t>
  </si>
  <si>
    <t xml:space="preserve">D10 D12 D14 D15 D17 D18 D2 D4 D6 D8 </t>
  </si>
  <si>
    <t xml:space="preserve">D19 D20 </t>
  </si>
  <si>
    <t xml:space="preserve">D1 D11 D13 D16 D3 D5 D7 D9 </t>
  </si>
  <si>
    <t xml:space="preserve">R21 R35 R49 R63 R7 R77 </t>
  </si>
  <si>
    <t xml:space="preserve">R18 R32 R4 R46 R60 R74 </t>
  </si>
  <si>
    <t xml:space="preserve">R19 R33 R47 R5 R61 R75 </t>
  </si>
  <si>
    <t xml:space="preserve">R105 R109 R112 R113 R114 </t>
  </si>
  <si>
    <t xml:space="preserve">R20 R34 R48 R6 R62 R76 </t>
  </si>
  <si>
    <t xml:space="preserve">R111 </t>
  </si>
  <si>
    <t xml:space="preserve">R104 R14 R28 R42 R56 R70 R84 R94 </t>
  </si>
  <si>
    <t xml:space="preserve">R101 R11 R25 R39 R53 R67 R81 R91 </t>
  </si>
  <si>
    <t xml:space="preserve">R106 R108 </t>
  </si>
  <si>
    <t xml:space="preserve">R110 </t>
  </si>
  <si>
    <t xml:space="preserve">U19 U20 </t>
  </si>
  <si>
    <t xml:space="preserve">U10 U12 U15 U16 U18 U2 U5 U7 </t>
  </si>
  <si>
    <t xml:space="preserve">U21 </t>
  </si>
  <si>
    <t xml:space="preserve">U13 U17 U3 U8 </t>
  </si>
  <si>
    <t xml:space="preserve">U1 U11 U14 U4 U6 U9 </t>
  </si>
  <si>
    <t>R102 R107 R12 R17 R22 R23 R26 R3 R31 R36</t>
  </si>
  <si>
    <t xml:space="preserve">    R37 R40 R45 R50 R51 R54 R59 R64 R65 R68 </t>
  </si>
  <si>
    <t xml:space="preserve">    R73 R78 R79 R8 R82 R87 R88 R89 R9 R92 </t>
  </si>
  <si>
    <t xml:space="preserve">    R97 R98 R99</t>
  </si>
  <si>
    <t>R1 R15 R16 R2 R29 R30 R43 R44 R57 R58</t>
  </si>
  <si>
    <t xml:space="preserve">    R71 R72 R85 R86 R95 R96 </t>
  </si>
  <si>
    <t xml:space="preserve">C11 C14 C15 C22 C25 C26 C3 C33 C34 C35 </t>
  </si>
  <si>
    <t xml:space="preserve">    C4 C40 C41 C42 C45 </t>
  </si>
  <si>
    <t>RMCF0805FT100K</t>
  </si>
  <si>
    <t>RMCF0805FT100KCT-ND</t>
  </si>
  <si>
    <t>0805, 1/8W, 1%, Thick Film</t>
  </si>
  <si>
    <t xml:space="preserve">R10 R100 R24 R38 R52 R66 R80 R90 R103 R13 </t>
  </si>
  <si>
    <t xml:space="preserve">    R27 R41 R55 R69 R83 R93 </t>
  </si>
  <si>
    <t>1K1</t>
  </si>
  <si>
    <t>3K01</t>
  </si>
  <si>
    <t>P9</t>
  </si>
  <si>
    <t>J1</t>
  </si>
  <si>
    <t>RNCP0805FTD3K01CT-ND</t>
  </si>
  <si>
    <t>RNCP0805FTD1K10CT-ND</t>
  </si>
  <si>
    <t>RNCP0805FTD1K10</t>
  </si>
  <si>
    <t>RNCP0805FTD3K01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</si>
</sst>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\ #,##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164" fontId="0" fillId="0" borderId="0" xfId="0" applyNumberFormat="1" applyFont="1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right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G30" sqref="G30"/>
    </sheetView>
  </sheetViews>
  <sheetFormatPr defaultRowHeight="15" x14ac:dyDescent="0.25"/>
  <cols>
    <col min="1" max="1" width="39.42578125" bestFit="1" customWidth="1"/>
    <col min="2" max="2" width="23.28515625" bestFit="1" customWidth="1"/>
    <col min="3" max="3" width="10.140625" bestFit="1" customWidth="1"/>
    <col min="4" max="4" width="11.28515625" bestFit="1" customWidth="1"/>
    <col min="6" max="6" width="5.85546875" bestFit="1" customWidth="1"/>
    <col min="7" max="7" width="28.42578125" bestFit="1" customWidth="1"/>
    <col min="8" max="8" width="18" bestFit="1" customWidth="1"/>
    <col min="9" max="9" width="22.7109375" bestFit="1" customWidth="1"/>
    <col min="10" max="10" width="23.85546875" bestFit="1" customWidth="1"/>
    <col min="11" max="11" width="8.42578125" bestFit="1" customWidth="1"/>
  </cols>
  <sheetData>
    <row r="1" spans="1:11" ht="15.75" x14ac:dyDescent="0.25">
      <c r="A1" s="1" t="s">
        <v>0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</row>
    <row r="2" spans="1:11" x14ac:dyDescent="0.25">
      <c r="A2" t="s">
        <v>189</v>
      </c>
      <c r="B2" t="s">
        <v>137</v>
      </c>
      <c r="C2" t="s">
        <v>137</v>
      </c>
      <c r="D2" t="s">
        <v>2</v>
      </c>
      <c r="E2">
        <v>1</v>
      </c>
      <c r="F2" s="2">
        <v>0.1</v>
      </c>
      <c r="G2" t="s">
        <v>47</v>
      </c>
      <c r="H2" t="s">
        <v>48</v>
      </c>
      <c r="I2" t="s">
        <v>49</v>
      </c>
      <c r="J2" t="s">
        <v>50</v>
      </c>
      <c r="K2" s="4">
        <f>E2*F2</f>
        <v>0.1</v>
      </c>
    </row>
    <row r="3" spans="1:11" x14ac:dyDescent="0.25">
      <c r="A3" t="s">
        <v>190</v>
      </c>
      <c r="B3" t="s">
        <v>137</v>
      </c>
      <c r="C3" t="s">
        <v>137</v>
      </c>
      <c r="D3" t="s">
        <v>5</v>
      </c>
      <c r="E3">
        <v>8</v>
      </c>
      <c r="F3" s="4">
        <v>0.1</v>
      </c>
      <c r="G3" t="s">
        <v>161</v>
      </c>
      <c r="H3" t="s">
        <v>48</v>
      </c>
      <c r="I3" t="s">
        <v>160</v>
      </c>
      <c r="J3" s="3" t="s">
        <v>50</v>
      </c>
      <c r="K3" s="4">
        <f>E3*F3</f>
        <v>0.8</v>
      </c>
    </row>
    <row r="4" spans="1:11" ht="15" customHeight="1" x14ac:dyDescent="0.25">
      <c r="A4" t="s">
        <v>191</v>
      </c>
      <c r="B4" t="s">
        <v>137</v>
      </c>
      <c r="C4" t="s">
        <v>137</v>
      </c>
      <c r="D4" t="s">
        <v>3</v>
      </c>
      <c r="E4">
        <v>6</v>
      </c>
      <c r="F4" s="4">
        <v>0.39</v>
      </c>
      <c r="G4" t="s">
        <v>175</v>
      </c>
      <c r="H4" t="s">
        <v>48</v>
      </c>
      <c r="I4" t="s">
        <v>176</v>
      </c>
      <c r="J4" t="s">
        <v>177</v>
      </c>
      <c r="K4" s="4">
        <f t="shared" ref="K4:K46" si="0">E4*F4</f>
        <v>2.34</v>
      </c>
    </row>
    <row r="5" spans="1:11" x14ac:dyDescent="0.25">
      <c r="A5" t="s">
        <v>220</v>
      </c>
      <c r="B5" t="s">
        <v>137</v>
      </c>
      <c r="C5" t="s">
        <v>137</v>
      </c>
      <c r="D5" t="s">
        <v>3</v>
      </c>
      <c r="E5">
        <v>15</v>
      </c>
      <c r="F5" s="2">
        <v>0.1</v>
      </c>
      <c r="G5" t="s">
        <v>51</v>
      </c>
      <c r="H5" t="s">
        <v>52</v>
      </c>
      <c r="I5" t="s">
        <v>53</v>
      </c>
      <c r="J5" s="3" t="s">
        <v>50</v>
      </c>
      <c r="K5" s="4">
        <f t="shared" si="0"/>
        <v>1.5</v>
      </c>
    </row>
    <row r="6" spans="1:11" x14ac:dyDescent="0.25">
      <c r="A6" t="s">
        <v>221</v>
      </c>
      <c r="B6" s="5" t="s">
        <v>84</v>
      </c>
      <c r="C6" s="5" t="s">
        <v>84</v>
      </c>
      <c r="D6" s="5" t="s">
        <v>84</v>
      </c>
      <c r="E6" s="5" t="s">
        <v>84</v>
      </c>
      <c r="F6" s="7" t="s">
        <v>84</v>
      </c>
      <c r="G6" s="5" t="s">
        <v>84</v>
      </c>
      <c r="H6" s="5" t="s">
        <v>84</v>
      </c>
      <c r="I6" s="5" t="s">
        <v>84</v>
      </c>
      <c r="J6" s="5" t="s">
        <v>84</v>
      </c>
      <c r="K6" s="4"/>
    </row>
    <row r="7" spans="1:11" x14ac:dyDescent="0.25">
      <c r="A7" t="s">
        <v>192</v>
      </c>
      <c r="B7" t="s">
        <v>137</v>
      </c>
      <c r="C7" t="s">
        <v>137</v>
      </c>
      <c r="D7" t="s">
        <v>1</v>
      </c>
      <c r="E7">
        <v>6</v>
      </c>
      <c r="F7" s="4">
        <v>1.05</v>
      </c>
      <c r="G7" t="s">
        <v>158</v>
      </c>
      <c r="H7" t="s">
        <v>48</v>
      </c>
      <c r="I7" t="s">
        <v>159</v>
      </c>
      <c r="J7" t="s">
        <v>157</v>
      </c>
      <c r="K7" s="4">
        <f>E7*F7</f>
        <v>6.3000000000000007</v>
      </c>
    </row>
    <row r="8" spans="1:11" x14ac:dyDescent="0.25">
      <c r="A8" t="s">
        <v>193</v>
      </c>
      <c r="B8" t="s">
        <v>137</v>
      </c>
      <c r="C8" t="s">
        <v>137</v>
      </c>
      <c r="D8" t="s">
        <v>4</v>
      </c>
      <c r="E8">
        <v>1</v>
      </c>
      <c r="F8" s="4">
        <v>1.36</v>
      </c>
      <c r="G8" t="s">
        <v>54</v>
      </c>
      <c r="H8" t="s">
        <v>52</v>
      </c>
      <c r="I8" t="s">
        <v>55</v>
      </c>
      <c r="J8" t="s">
        <v>56</v>
      </c>
      <c r="K8" s="4">
        <f t="shared" si="0"/>
        <v>1.36</v>
      </c>
    </row>
    <row r="9" spans="1:11" x14ac:dyDescent="0.25">
      <c r="A9" t="s">
        <v>194</v>
      </c>
      <c r="B9" t="s">
        <v>137</v>
      </c>
      <c r="C9" t="s">
        <v>137</v>
      </c>
      <c r="D9" t="s">
        <v>6</v>
      </c>
      <c r="E9">
        <v>8</v>
      </c>
      <c r="F9" s="4">
        <v>0.25</v>
      </c>
      <c r="G9" t="s">
        <v>165</v>
      </c>
      <c r="H9" t="s">
        <v>164</v>
      </c>
      <c r="I9" t="s">
        <v>162</v>
      </c>
      <c r="J9" s="3" t="s">
        <v>163</v>
      </c>
      <c r="K9" s="4">
        <f t="shared" si="0"/>
        <v>2</v>
      </c>
    </row>
    <row r="10" spans="1:11" x14ac:dyDescent="0.25">
      <c r="A10" t="s">
        <v>195</v>
      </c>
      <c r="B10" t="s">
        <v>57</v>
      </c>
      <c r="C10" t="s">
        <v>58</v>
      </c>
      <c r="D10" t="s">
        <v>7</v>
      </c>
      <c r="E10">
        <v>1</v>
      </c>
      <c r="F10" s="2">
        <v>1.56</v>
      </c>
      <c r="G10" t="s">
        <v>7</v>
      </c>
      <c r="H10" t="s">
        <v>63</v>
      </c>
      <c r="I10" t="s">
        <v>64</v>
      </c>
      <c r="J10" t="s">
        <v>65</v>
      </c>
      <c r="K10" s="4">
        <f t="shared" si="0"/>
        <v>1.56</v>
      </c>
    </row>
    <row r="11" spans="1:11" x14ac:dyDescent="0.25">
      <c r="A11" t="s">
        <v>196</v>
      </c>
      <c r="B11" t="s">
        <v>59</v>
      </c>
      <c r="C11" t="s">
        <v>60</v>
      </c>
      <c r="D11" t="s">
        <v>8</v>
      </c>
      <c r="E11">
        <v>10</v>
      </c>
      <c r="F11" s="4">
        <v>0.13</v>
      </c>
      <c r="G11" t="s">
        <v>8</v>
      </c>
      <c r="H11" t="s">
        <v>66</v>
      </c>
      <c r="I11" t="s">
        <v>67</v>
      </c>
      <c r="J11" t="s">
        <v>68</v>
      </c>
      <c r="K11" s="4">
        <f t="shared" si="0"/>
        <v>1.3</v>
      </c>
    </row>
    <row r="12" spans="1:11" x14ac:dyDescent="0.25">
      <c r="A12" t="s">
        <v>197</v>
      </c>
      <c r="B12" t="s">
        <v>61</v>
      </c>
      <c r="C12" t="s">
        <v>58</v>
      </c>
      <c r="D12" t="s">
        <v>9</v>
      </c>
      <c r="E12">
        <v>2</v>
      </c>
      <c r="F12" s="4">
        <v>0.09</v>
      </c>
      <c r="G12" t="s">
        <v>69</v>
      </c>
      <c r="H12" t="s">
        <v>70</v>
      </c>
      <c r="I12" t="s">
        <v>71</v>
      </c>
      <c r="J12" t="s">
        <v>72</v>
      </c>
      <c r="K12" s="4">
        <f t="shared" si="0"/>
        <v>0.18</v>
      </c>
    </row>
    <row r="13" spans="1:11" x14ac:dyDescent="0.25">
      <c r="A13" t="s">
        <v>198</v>
      </c>
      <c r="B13" t="s">
        <v>62</v>
      </c>
      <c r="C13" t="s">
        <v>58</v>
      </c>
      <c r="D13" t="s">
        <v>9</v>
      </c>
      <c r="E13">
        <v>8</v>
      </c>
      <c r="F13" s="4">
        <v>0.6</v>
      </c>
      <c r="G13" t="s">
        <v>166</v>
      </c>
      <c r="H13" t="s">
        <v>167</v>
      </c>
      <c r="I13" t="s">
        <v>168</v>
      </c>
      <c r="J13" t="s">
        <v>169</v>
      </c>
      <c r="K13" s="4">
        <f t="shared" si="0"/>
        <v>4.8</v>
      </c>
    </row>
    <row r="14" spans="1:11" x14ac:dyDescent="0.25">
      <c r="A14" t="s">
        <v>10</v>
      </c>
      <c r="B14" t="s">
        <v>77</v>
      </c>
      <c r="C14" t="s">
        <v>78</v>
      </c>
      <c r="D14" t="s">
        <v>11</v>
      </c>
      <c r="E14">
        <v>1</v>
      </c>
      <c r="F14" s="2">
        <v>2.54</v>
      </c>
      <c r="G14" t="s">
        <v>73</v>
      </c>
      <c r="H14" t="s">
        <v>74</v>
      </c>
      <c r="I14" t="s">
        <v>75</v>
      </c>
      <c r="J14" t="s">
        <v>76</v>
      </c>
      <c r="K14" s="4">
        <f t="shared" si="0"/>
        <v>2.54</v>
      </c>
    </row>
    <row r="15" spans="1:11" x14ac:dyDescent="0.25">
      <c r="A15" t="s">
        <v>230</v>
      </c>
      <c r="B15" t="s">
        <v>79</v>
      </c>
      <c r="C15" t="s">
        <v>80</v>
      </c>
      <c r="D15" t="s">
        <v>12</v>
      </c>
      <c r="E15">
        <v>1</v>
      </c>
      <c r="F15" s="2">
        <v>1.07</v>
      </c>
      <c r="G15" t="s">
        <v>81</v>
      </c>
      <c r="H15" t="s">
        <v>82</v>
      </c>
      <c r="I15" t="s">
        <v>83</v>
      </c>
      <c r="J15" s="5" t="s">
        <v>84</v>
      </c>
      <c r="K15" s="4">
        <f t="shared" si="0"/>
        <v>1.07</v>
      </c>
    </row>
    <row r="16" spans="1:11" x14ac:dyDescent="0.25">
      <c r="A16" s="5" t="s">
        <v>84</v>
      </c>
      <c r="B16" t="s">
        <v>85</v>
      </c>
      <c r="C16" t="s">
        <v>89</v>
      </c>
      <c r="D16" t="s">
        <v>85</v>
      </c>
      <c r="E16">
        <v>8</v>
      </c>
      <c r="F16" s="4">
        <v>1.01</v>
      </c>
      <c r="G16" t="s">
        <v>86</v>
      </c>
      <c r="H16" t="s">
        <v>87</v>
      </c>
      <c r="I16" t="s">
        <v>88</v>
      </c>
      <c r="J16" s="5" t="s">
        <v>84</v>
      </c>
      <c r="K16" s="4">
        <f t="shared" si="0"/>
        <v>8.08</v>
      </c>
    </row>
    <row r="17" spans="1:11" x14ac:dyDescent="0.25">
      <c r="A17" t="s">
        <v>13</v>
      </c>
      <c r="B17" t="s">
        <v>90</v>
      </c>
      <c r="C17" t="s">
        <v>89</v>
      </c>
      <c r="D17" t="s">
        <v>14</v>
      </c>
      <c r="E17">
        <v>2</v>
      </c>
      <c r="F17" s="2">
        <v>2.35</v>
      </c>
      <c r="G17" t="s">
        <v>91</v>
      </c>
      <c r="H17" t="s">
        <v>92</v>
      </c>
      <c r="I17" t="s">
        <v>93</v>
      </c>
      <c r="J17" s="5" t="s">
        <v>84</v>
      </c>
      <c r="K17" s="4">
        <f t="shared" si="0"/>
        <v>4.7</v>
      </c>
    </row>
    <row r="18" spans="1:11" x14ac:dyDescent="0.25">
      <c r="A18" t="s">
        <v>15</v>
      </c>
      <c r="B18" t="s">
        <v>94</v>
      </c>
      <c r="C18" t="s">
        <v>94</v>
      </c>
      <c r="D18" t="s">
        <v>16</v>
      </c>
      <c r="E18">
        <v>6</v>
      </c>
      <c r="F18" s="4">
        <v>0.91</v>
      </c>
      <c r="G18" t="s">
        <v>95</v>
      </c>
      <c r="H18" t="s">
        <v>96</v>
      </c>
      <c r="I18" t="s">
        <v>97</v>
      </c>
      <c r="J18" s="6" t="s">
        <v>98</v>
      </c>
      <c r="K18" s="4">
        <f t="shared" si="0"/>
        <v>5.46</v>
      </c>
    </row>
    <row r="19" spans="1:11" x14ac:dyDescent="0.25">
      <c r="A19" t="s">
        <v>229</v>
      </c>
      <c r="B19" t="s">
        <v>99</v>
      </c>
      <c r="C19" t="s">
        <v>80</v>
      </c>
      <c r="D19" t="s">
        <v>17</v>
      </c>
      <c r="E19">
        <v>6</v>
      </c>
      <c r="F19" s="2">
        <v>0.17</v>
      </c>
      <c r="G19" t="s">
        <v>100</v>
      </c>
      <c r="H19" t="s">
        <v>101</v>
      </c>
      <c r="I19" t="s">
        <v>102</v>
      </c>
      <c r="J19" s="5" t="s">
        <v>84</v>
      </c>
      <c r="K19" s="4">
        <f t="shared" si="0"/>
        <v>1.02</v>
      </c>
    </row>
    <row r="20" spans="1:11" x14ac:dyDescent="0.25">
      <c r="A20" t="s">
        <v>18</v>
      </c>
      <c r="B20" t="s">
        <v>103</v>
      </c>
      <c r="C20" t="s">
        <v>104</v>
      </c>
      <c r="D20" t="s">
        <v>19</v>
      </c>
      <c r="E20">
        <v>8</v>
      </c>
      <c r="F20" s="4">
        <v>0.15</v>
      </c>
      <c r="G20" t="s">
        <v>105</v>
      </c>
      <c r="H20" t="s">
        <v>106</v>
      </c>
      <c r="I20" t="s">
        <v>107</v>
      </c>
      <c r="J20" t="s">
        <v>108</v>
      </c>
      <c r="K20" s="4">
        <f t="shared" si="0"/>
        <v>1.2</v>
      </c>
    </row>
    <row r="21" spans="1:11" x14ac:dyDescent="0.25">
      <c r="A21" t="s">
        <v>199</v>
      </c>
      <c r="B21" t="s">
        <v>109</v>
      </c>
      <c r="C21" t="s">
        <v>109</v>
      </c>
      <c r="D21" t="s">
        <v>21</v>
      </c>
      <c r="E21">
        <v>6</v>
      </c>
      <c r="F21" s="4">
        <v>0.69</v>
      </c>
      <c r="G21" s="6" t="s">
        <v>171</v>
      </c>
      <c r="H21" t="s">
        <v>172</v>
      </c>
      <c r="I21" t="s">
        <v>170</v>
      </c>
      <c r="J21" s="6" t="s">
        <v>173</v>
      </c>
      <c r="K21" s="4">
        <f>E21*F21</f>
        <v>4.1399999999999997</v>
      </c>
    </row>
    <row r="22" spans="1:11" x14ac:dyDescent="0.25">
      <c r="A22" t="s">
        <v>218</v>
      </c>
      <c r="B22" t="s">
        <v>109</v>
      </c>
      <c r="C22" t="s">
        <v>109</v>
      </c>
      <c r="D22" t="s">
        <v>21</v>
      </c>
      <c r="E22">
        <v>16</v>
      </c>
      <c r="F22" s="4">
        <v>0.1</v>
      </c>
      <c r="G22" t="s">
        <v>114</v>
      </c>
      <c r="H22" t="s">
        <v>111</v>
      </c>
      <c r="I22" t="s">
        <v>115</v>
      </c>
      <c r="J22" s="6" t="s">
        <v>113</v>
      </c>
      <c r="K22" s="4">
        <f t="shared" si="0"/>
        <v>1.6</v>
      </c>
    </row>
    <row r="23" spans="1:11" x14ac:dyDescent="0.25">
      <c r="A23" t="s">
        <v>219</v>
      </c>
      <c r="B23" s="5" t="s">
        <v>84</v>
      </c>
      <c r="C23" s="5" t="s">
        <v>84</v>
      </c>
      <c r="D23" s="5" t="s">
        <v>84</v>
      </c>
      <c r="E23" s="5" t="s">
        <v>84</v>
      </c>
      <c r="F23" s="7" t="s">
        <v>84</v>
      </c>
      <c r="G23" s="5" t="s">
        <v>84</v>
      </c>
      <c r="H23" s="5" t="s">
        <v>84</v>
      </c>
      <c r="I23" s="5" t="s">
        <v>84</v>
      </c>
      <c r="J23" s="5" t="s">
        <v>84</v>
      </c>
      <c r="K23" s="4"/>
    </row>
    <row r="24" spans="1:11" x14ac:dyDescent="0.25">
      <c r="A24" t="s">
        <v>200</v>
      </c>
      <c r="B24" t="s">
        <v>109</v>
      </c>
      <c r="C24" t="s">
        <v>109</v>
      </c>
      <c r="D24" t="s">
        <v>24</v>
      </c>
      <c r="E24">
        <v>6</v>
      </c>
      <c r="F24" s="4">
        <v>0.1</v>
      </c>
      <c r="G24" s="6" t="s">
        <v>181</v>
      </c>
      <c r="H24" s="6" t="s">
        <v>111</v>
      </c>
      <c r="I24" t="s">
        <v>180</v>
      </c>
      <c r="J24" s="6" t="s">
        <v>113</v>
      </c>
      <c r="K24" s="4">
        <f>E24*F24</f>
        <v>0.60000000000000009</v>
      </c>
    </row>
    <row r="25" spans="1:11" x14ac:dyDescent="0.25">
      <c r="A25" t="s">
        <v>201</v>
      </c>
      <c r="B25" t="s">
        <v>109</v>
      </c>
      <c r="C25" t="s">
        <v>109</v>
      </c>
      <c r="D25" t="s">
        <v>25</v>
      </c>
      <c r="E25">
        <v>6</v>
      </c>
      <c r="F25" s="4">
        <v>0.1</v>
      </c>
      <c r="G25" s="6" t="s">
        <v>179</v>
      </c>
      <c r="H25" s="6" t="s">
        <v>111</v>
      </c>
      <c r="I25" t="s">
        <v>178</v>
      </c>
      <c r="J25" s="6" t="s">
        <v>113</v>
      </c>
      <c r="K25" s="4">
        <f>E25*F25</f>
        <v>0.60000000000000009</v>
      </c>
    </row>
    <row r="26" spans="1:11" x14ac:dyDescent="0.25">
      <c r="A26" t="s">
        <v>202</v>
      </c>
      <c r="B26" t="s">
        <v>109</v>
      </c>
      <c r="C26" t="s">
        <v>109</v>
      </c>
      <c r="D26" t="s">
        <v>22</v>
      </c>
      <c r="E26">
        <v>5</v>
      </c>
      <c r="F26" s="2">
        <v>0.1</v>
      </c>
      <c r="G26" s="6" t="s">
        <v>116</v>
      </c>
      <c r="H26" s="6" t="s">
        <v>111</v>
      </c>
      <c r="I26" s="6" t="s">
        <v>117</v>
      </c>
      <c r="J26" s="6" t="s">
        <v>113</v>
      </c>
      <c r="K26" s="4">
        <f t="shared" si="0"/>
        <v>0.5</v>
      </c>
    </row>
    <row r="27" spans="1:11" x14ac:dyDescent="0.25">
      <c r="A27" t="s">
        <v>203</v>
      </c>
      <c r="B27" t="s">
        <v>109</v>
      </c>
      <c r="C27" t="s">
        <v>109</v>
      </c>
      <c r="D27" t="s">
        <v>26</v>
      </c>
      <c r="E27">
        <v>6</v>
      </c>
      <c r="F27" s="4">
        <v>0.55000000000000004</v>
      </c>
      <c r="G27" s="6" t="s">
        <v>186</v>
      </c>
      <c r="H27" s="6" t="s">
        <v>184</v>
      </c>
      <c r="I27" t="s">
        <v>185</v>
      </c>
      <c r="J27" s="6" t="s">
        <v>122</v>
      </c>
      <c r="K27" s="4">
        <f>E27*F27</f>
        <v>3.3000000000000003</v>
      </c>
    </row>
    <row r="28" spans="1:11" x14ac:dyDescent="0.25">
      <c r="A28" t="s">
        <v>204</v>
      </c>
      <c r="B28" t="s">
        <v>109</v>
      </c>
      <c r="C28" t="s">
        <v>109</v>
      </c>
      <c r="D28" t="s">
        <v>29</v>
      </c>
      <c r="E28">
        <v>1</v>
      </c>
      <c r="F28" s="2">
        <v>0.55000000000000004</v>
      </c>
      <c r="G28" s="6" t="s">
        <v>120</v>
      </c>
      <c r="H28" s="6" t="s">
        <v>111</v>
      </c>
      <c r="I28" s="6" t="s">
        <v>121</v>
      </c>
      <c r="J28" s="6" t="s">
        <v>122</v>
      </c>
      <c r="K28" s="4">
        <f>E28*F28</f>
        <v>0.55000000000000004</v>
      </c>
    </row>
    <row r="29" spans="1:11" x14ac:dyDescent="0.25">
      <c r="A29" t="s">
        <v>205</v>
      </c>
      <c r="B29" t="s">
        <v>109</v>
      </c>
      <c r="C29" t="s">
        <v>109</v>
      </c>
      <c r="D29" t="s">
        <v>227</v>
      </c>
      <c r="E29">
        <v>8</v>
      </c>
      <c r="F29" s="2">
        <v>0.1</v>
      </c>
      <c r="G29" s="6" t="s">
        <v>233</v>
      </c>
      <c r="H29" s="6" t="s">
        <v>111</v>
      </c>
      <c r="I29" t="s">
        <v>232</v>
      </c>
      <c r="J29" s="6" t="s">
        <v>113</v>
      </c>
      <c r="K29" s="4">
        <f t="shared" ref="K29:K30" si="1">E29*F29</f>
        <v>0.8</v>
      </c>
    </row>
    <row r="30" spans="1:11" x14ac:dyDescent="0.25">
      <c r="A30" t="s">
        <v>206</v>
      </c>
      <c r="B30" t="s">
        <v>109</v>
      </c>
      <c r="C30" t="s">
        <v>109</v>
      </c>
      <c r="D30" t="s">
        <v>228</v>
      </c>
      <c r="E30">
        <v>8</v>
      </c>
      <c r="F30" s="2">
        <v>0.1</v>
      </c>
      <c r="G30" t="s">
        <v>234</v>
      </c>
      <c r="H30" s="6" t="s">
        <v>111</v>
      </c>
      <c r="I30" t="s">
        <v>231</v>
      </c>
      <c r="J30" s="6" t="s">
        <v>113</v>
      </c>
      <c r="K30" s="4">
        <f t="shared" si="1"/>
        <v>0.8</v>
      </c>
    </row>
    <row r="31" spans="1:11" x14ac:dyDescent="0.25">
      <c r="A31" t="s">
        <v>214</v>
      </c>
      <c r="B31" t="s">
        <v>109</v>
      </c>
      <c r="C31" t="s">
        <v>109</v>
      </c>
      <c r="D31" t="s">
        <v>20</v>
      </c>
      <c r="E31">
        <v>33</v>
      </c>
      <c r="F31" s="2">
        <v>0.1</v>
      </c>
      <c r="G31" t="s">
        <v>110</v>
      </c>
      <c r="H31" t="s">
        <v>111</v>
      </c>
      <c r="I31" t="s">
        <v>112</v>
      </c>
      <c r="J31" s="6" t="s">
        <v>113</v>
      </c>
      <c r="K31" s="4">
        <f>E31*F31</f>
        <v>3.3000000000000003</v>
      </c>
    </row>
    <row r="32" spans="1:11" x14ac:dyDescent="0.25">
      <c r="A32" t="s">
        <v>215</v>
      </c>
      <c r="B32" s="5" t="s">
        <v>84</v>
      </c>
      <c r="C32" s="5" t="s">
        <v>84</v>
      </c>
      <c r="D32" s="5" t="s">
        <v>84</v>
      </c>
      <c r="E32" s="5" t="s">
        <v>84</v>
      </c>
      <c r="F32" s="7" t="s">
        <v>84</v>
      </c>
      <c r="G32" s="5" t="s">
        <v>84</v>
      </c>
      <c r="H32" s="5" t="s">
        <v>84</v>
      </c>
      <c r="I32" s="5" t="s">
        <v>84</v>
      </c>
      <c r="J32" s="5" t="s">
        <v>84</v>
      </c>
      <c r="K32" s="4"/>
    </row>
    <row r="33" spans="1:11" x14ac:dyDescent="0.25">
      <c r="A33" t="s">
        <v>216</v>
      </c>
      <c r="B33" s="5" t="s">
        <v>84</v>
      </c>
      <c r="C33" s="5" t="s">
        <v>84</v>
      </c>
      <c r="D33" s="5" t="s">
        <v>84</v>
      </c>
      <c r="E33" s="5" t="s">
        <v>84</v>
      </c>
      <c r="F33" s="7" t="s">
        <v>84</v>
      </c>
      <c r="G33" s="5" t="s">
        <v>84</v>
      </c>
      <c r="H33" s="5" t="s">
        <v>84</v>
      </c>
      <c r="I33" s="5" t="s">
        <v>84</v>
      </c>
      <c r="J33" s="5" t="s">
        <v>84</v>
      </c>
      <c r="K33" s="4"/>
    </row>
    <row r="34" spans="1:11" x14ac:dyDescent="0.25">
      <c r="A34" t="s">
        <v>217</v>
      </c>
      <c r="B34" s="5" t="s">
        <v>84</v>
      </c>
      <c r="C34" s="5" t="s">
        <v>84</v>
      </c>
      <c r="D34" s="5" t="s">
        <v>84</v>
      </c>
      <c r="E34" s="5" t="s">
        <v>84</v>
      </c>
      <c r="F34" s="7" t="s">
        <v>84</v>
      </c>
      <c r="G34" s="5" t="s">
        <v>84</v>
      </c>
      <c r="H34" s="5" t="s">
        <v>84</v>
      </c>
      <c r="I34" s="5" t="s">
        <v>84</v>
      </c>
      <c r="J34" s="5" t="s">
        <v>84</v>
      </c>
      <c r="K34" s="4"/>
    </row>
    <row r="35" spans="1:11" x14ac:dyDescent="0.25">
      <c r="A35" t="s">
        <v>207</v>
      </c>
      <c r="B35" t="s">
        <v>109</v>
      </c>
      <c r="C35" t="s">
        <v>109</v>
      </c>
      <c r="D35" t="s">
        <v>27</v>
      </c>
      <c r="E35">
        <v>2</v>
      </c>
      <c r="F35" s="4">
        <v>0.5</v>
      </c>
      <c r="G35" s="6" t="s">
        <v>183</v>
      </c>
      <c r="H35" s="6" t="s">
        <v>184</v>
      </c>
      <c r="I35" t="s">
        <v>182</v>
      </c>
      <c r="J35" s="6" t="s">
        <v>122</v>
      </c>
      <c r="K35" s="4">
        <f>E35*F35</f>
        <v>1</v>
      </c>
    </row>
    <row r="36" spans="1:11" x14ac:dyDescent="0.25">
      <c r="A36" t="s">
        <v>225</v>
      </c>
      <c r="B36" t="s">
        <v>109</v>
      </c>
      <c r="C36" t="s">
        <v>109</v>
      </c>
      <c r="D36" t="s">
        <v>23</v>
      </c>
      <c r="E36">
        <v>16</v>
      </c>
      <c r="F36" s="9">
        <v>0.1</v>
      </c>
      <c r="G36" t="s">
        <v>222</v>
      </c>
      <c r="H36" t="s">
        <v>111</v>
      </c>
      <c r="I36" t="s">
        <v>223</v>
      </c>
      <c r="J36" t="s">
        <v>224</v>
      </c>
      <c r="K36" s="4">
        <f t="shared" si="0"/>
        <v>1.6</v>
      </c>
    </row>
    <row r="37" spans="1:11" x14ac:dyDescent="0.25">
      <c r="A37" t="s">
        <v>226</v>
      </c>
      <c r="B37" s="5" t="s">
        <v>84</v>
      </c>
      <c r="C37" s="5" t="s">
        <v>84</v>
      </c>
      <c r="D37" s="5" t="s">
        <v>84</v>
      </c>
      <c r="E37" s="5" t="s">
        <v>84</v>
      </c>
      <c r="F37" s="7" t="s">
        <v>84</v>
      </c>
      <c r="G37" s="5" t="s">
        <v>84</v>
      </c>
      <c r="H37" s="5" t="s">
        <v>84</v>
      </c>
      <c r="I37" s="5" t="s">
        <v>84</v>
      </c>
      <c r="J37" s="5" t="s">
        <v>84</v>
      </c>
      <c r="K37" s="4"/>
    </row>
    <row r="38" spans="1:11" x14ac:dyDescent="0.25">
      <c r="A38" t="s">
        <v>208</v>
      </c>
      <c r="B38" t="s">
        <v>109</v>
      </c>
      <c r="C38" t="s">
        <v>109</v>
      </c>
      <c r="D38" t="s">
        <v>28</v>
      </c>
      <c r="E38">
        <v>1</v>
      </c>
      <c r="F38" s="4">
        <v>0.34</v>
      </c>
      <c r="G38" s="6" t="s">
        <v>118</v>
      </c>
      <c r="H38" s="6" t="s">
        <v>92</v>
      </c>
      <c r="I38" s="6" t="s">
        <v>118</v>
      </c>
      <c r="J38" s="6" t="s">
        <v>119</v>
      </c>
      <c r="K38" s="4">
        <f t="shared" si="0"/>
        <v>0.34</v>
      </c>
    </row>
    <row r="39" spans="1:11" x14ac:dyDescent="0.25">
      <c r="A39" t="s">
        <v>211</v>
      </c>
      <c r="B39" t="s">
        <v>123</v>
      </c>
      <c r="C39" t="s">
        <v>78</v>
      </c>
      <c r="D39" t="s">
        <v>30</v>
      </c>
      <c r="E39">
        <v>1</v>
      </c>
      <c r="F39" s="2">
        <v>0.88</v>
      </c>
      <c r="G39" s="6" t="s">
        <v>154</v>
      </c>
      <c r="H39" s="6" t="s">
        <v>155</v>
      </c>
      <c r="I39" s="6" t="s">
        <v>156</v>
      </c>
      <c r="J39" s="6" t="s">
        <v>134</v>
      </c>
      <c r="K39" s="4">
        <f t="shared" si="0"/>
        <v>0.88</v>
      </c>
    </row>
    <row r="40" spans="1:11" x14ac:dyDescent="0.25">
      <c r="A40" t="s">
        <v>209</v>
      </c>
      <c r="B40" t="s">
        <v>136</v>
      </c>
      <c r="C40" t="s">
        <v>78</v>
      </c>
      <c r="D40" t="s">
        <v>31</v>
      </c>
      <c r="E40">
        <v>2</v>
      </c>
      <c r="F40" s="4">
        <v>0.52</v>
      </c>
      <c r="G40" s="6" t="s">
        <v>152</v>
      </c>
      <c r="H40" s="6" t="s">
        <v>147</v>
      </c>
      <c r="I40" s="6" t="s">
        <v>151</v>
      </c>
      <c r="J40" s="6" t="s">
        <v>153</v>
      </c>
      <c r="K40" s="4">
        <f t="shared" si="0"/>
        <v>1.04</v>
      </c>
    </row>
    <row r="41" spans="1:11" x14ac:dyDescent="0.25">
      <c r="A41" t="s">
        <v>210</v>
      </c>
      <c r="B41" t="s">
        <v>124</v>
      </c>
      <c r="C41" t="s">
        <v>78</v>
      </c>
      <c r="D41" t="s">
        <v>32</v>
      </c>
      <c r="E41">
        <v>8</v>
      </c>
      <c r="F41" s="4">
        <v>4.82</v>
      </c>
      <c r="G41" s="6" t="s">
        <v>149</v>
      </c>
      <c r="H41" s="6" t="s">
        <v>150</v>
      </c>
      <c r="I41" s="6" t="s">
        <v>148</v>
      </c>
      <c r="J41" s="6" t="s">
        <v>134</v>
      </c>
      <c r="K41" s="4">
        <f t="shared" si="0"/>
        <v>38.56</v>
      </c>
    </row>
    <row r="42" spans="1:11" x14ac:dyDescent="0.25">
      <c r="A42" t="s">
        <v>212</v>
      </c>
      <c r="B42" t="s">
        <v>131</v>
      </c>
      <c r="C42" t="s">
        <v>78</v>
      </c>
      <c r="D42" t="s">
        <v>33</v>
      </c>
      <c r="E42">
        <v>4</v>
      </c>
      <c r="F42" s="4">
        <v>0.6</v>
      </c>
      <c r="G42" s="6" t="s">
        <v>132</v>
      </c>
      <c r="H42" s="6" t="s">
        <v>106</v>
      </c>
      <c r="I42" s="6" t="s">
        <v>133</v>
      </c>
      <c r="J42" s="6" t="s">
        <v>134</v>
      </c>
      <c r="K42" s="4">
        <f t="shared" si="0"/>
        <v>2.4</v>
      </c>
    </row>
    <row r="43" spans="1:11" x14ac:dyDescent="0.25">
      <c r="A43" t="s">
        <v>213</v>
      </c>
      <c r="B43" t="s">
        <v>135</v>
      </c>
      <c r="C43" t="s">
        <v>78</v>
      </c>
      <c r="D43" t="s">
        <v>34</v>
      </c>
      <c r="E43">
        <v>6</v>
      </c>
      <c r="F43" s="4">
        <v>0.56999999999999995</v>
      </c>
      <c r="G43" s="6" t="s">
        <v>34</v>
      </c>
      <c r="H43" s="6" t="s">
        <v>147</v>
      </c>
      <c r="I43" s="6" t="s">
        <v>145</v>
      </c>
      <c r="J43" s="6" t="s">
        <v>146</v>
      </c>
      <c r="K43" s="4">
        <f t="shared" si="0"/>
        <v>3.42</v>
      </c>
    </row>
    <row r="44" spans="1:11" x14ac:dyDescent="0.25">
      <c r="A44" t="s">
        <v>35</v>
      </c>
      <c r="B44" t="s">
        <v>125</v>
      </c>
      <c r="C44" t="s">
        <v>126</v>
      </c>
      <c r="D44" t="s">
        <v>36</v>
      </c>
      <c r="E44">
        <v>1</v>
      </c>
      <c r="F44" s="2">
        <v>0.46</v>
      </c>
      <c r="G44" t="s">
        <v>127</v>
      </c>
      <c r="H44" t="s">
        <v>128</v>
      </c>
      <c r="I44" t="s">
        <v>129</v>
      </c>
      <c r="J44" t="s">
        <v>130</v>
      </c>
      <c r="K44" s="4">
        <f t="shared" si="0"/>
        <v>0.46</v>
      </c>
    </row>
    <row r="45" spans="1:11" x14ac:dyDescent="0.25">
      <c r="A45" s="5" t="s">
        <v>84</v>
      </c>
      <c r="B45" t="s">
        <v>138</v>
      </c>
      <c r="C45" t="s">
        <v>80</v>
      </c>
      <c r="D45" s="5" t="s">
        <v>84</v>
      </c>
      <c r="E45">
        <v>2</v>
      </c>
      <c r="F45" s="2">
        <v>0.44</v>
      </c>
      <c r="G45" t="s">
        <v>139</v>
      </c>
      <c r="H45" t="s">
        <v>140</v>
      </c>
      <c r="I45" t="s">
        <v>141</v>
      </c>
      <c r="J45" s="5" t="s">
        <v>84</v>
      </c>
      <c r="K45" s="4">
        <f t="shared" si="0"/>
        <v>0.88</v>
      </c>
    </row>
    <row r="46" spans="1:11" x14ac:dyDescent="0.25">
      <c r="A46" s="5" t="s">
        <v>84</v>
      </c>
      <c r="B46" t="s">
        <v>142</v>
      </c>
      <c r="C46" t="s">
        <v>80</v>
      </c>
      <c r="D46" s="5" t="s">
        <v>84</v>
      </c>
      <c r="E46">
        <v>2</v>
      </c>
      <c r="F46" s="2">
        <v>0.46</v>
      </c>
      <c r="G46" t="s">
        <v>143</v>
      </c>
      <c r="H46" t="s">
        <v>140</v>
      </c>
      <c r="I46" t="s">
        <v>144</v>
      </c>
      <c r="J46" s="5" t="s">
        <v>84</v>
      </c>
      <c r="K46" s="4">
        <f t="shared" si="0"/>
        <v>0.92</v>
      </c>
    </row>
    <row r="47" spans="1:11" x14ac:dyDescent="0.25">
      <c r="J47" s="8" t="s">
        <v>187</v>
      </c>
      <c r="K47" s="4">
        <f>SUM(K4:K46)</f>
        <v>113.10000000000001</v>
      </c>
    </row>
    <row r="50" spans="1:1" x14ac:dyDescent="0.25">
      <c r="A50" t="s">
        <v>188</v>
      </c>
    </row>
    <row r="51" spans="1:1" x14ac:dyDescent="0.25">
      <c r="A51" t="s">
        <v>174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 Brandt</dc:creator>
  <cp:lastModifiedBy>Skyler Brandt</cp:lastModifiedBy>
  <dcterms:created xsi:type="dcterms:W3CDTF">2015-12-05T06:03:23Z</dcterms:created>
  <dcterms:modified xsi:type="dcterms:W3CDTF">2016-08-08T20:13:37Z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8a1200d3-8cde-45f6-b5b7-fae1a928dcb5</vt:lpwstr>
  </property>
</Properties>
</file>