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14085"/>
  </bookViews>
  <sheets>
    <sheet name="pH-ORP-Card" sheetId="1" r:id="rId1"/>
  </sheets>
  <calcPr calcId="145621"/>
</workbook>
</file>

<file path=xl/calcChain.xml><?xml version="1.0" encoding="utf-8"?>
<calcChain xmlns="http://schemas.openxmlformats.org/spreadsheetml/2006/main">
  <c r="K23" i="1" l="1"/>
  <c r="K22" i="1"/>
  <c r="K29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6" i="1"/>
  <c r="K27" i="1"/>
  <c r="K28" i="1"/>
  <c r="K30" i="1"/>
  <c r="K31" i="1"/>
  <c r="K32" i="1"/>
  <c r="K33" i="1"/>
  <c r="K34" i="1"/>
  <c r="K35" i="1"/>
  <c r="K36" i="1"/>
  <c r="K2" i="1"/>
  <c r="K37" i="1" l="1"/>
</calcChain>
</file>

<file path=xl/sharedStrings.xml><?xml version="1.0" encoding="utf-8"?>
<sst xmlns="http://schemas.openxmlformats.org/spreadsheetml/2006/main" count="293" uniqueCount="209">
  <si>
    <t>Reference</t>
  </si>
  <si>
    <t xml:space="preserve">C10 C24 </t>
  </si>
  <si>
    <t>30pF</t>
  </si>
  <si>
    <t xml:space="preserve">C11 C25 </t>
  </si>
  <si>
    <t>1uF</t>
  </si>
  <si>
    <t>100nF</t>
  </si>
  <si>
    <t xml:space="preserve">C22 C8 </t>
  </si>
  <si>
    <t>4u7</t>
  </si>
  <si>
    <t xml:space="preserve">C12 C17 C23 C26 C31 C9 </t>
  </si>
  <si>
    <t>10uF</t>
  </si>
  <si>
    <t xml:space="preserve">D1 </t>
  </si>
  <si>
    <t>SMP4-RGY</t>
  </si>
  <si>
    <t xml:space="preserve">D2 </t>
  </si>
  <si>
    <t>APT2012</t>
  </si>
  <si>
    <t xml:space="preserve">D3 D4 </t>
  </si>
  <si>
    <t xml:space="preserve">IC1 </t>
  </si>
  <si>
    <t>PIC16F1827</t>
  </si>
  <si>
    <t xml:space="preserve">J1 </t>
  </si>
  <si>
    <t xml:space="preserve">P1 </t>
  </si>
  <si>
    <t>Power</t>
  </si>
  <si>
    <t xml:space="preserve">P2 </t>
  </si>
  <si>
    <t>AquaPicBus</t>
  </si>
  <si>
    <t>pH/ORP</t>
  </si>
  <si>
    <t xml:space="preserve">P5 </t>
  </si>
  <si>
    <t>ICSP</t>
  </si>
  <si>
    <t xml:space="preserve">PS1 PS2 </t>
  </si>
  <si>
    <t xml:space="preserve">Q1 </t>
  </si>
  <si>
    <t>AO3407A</t>
  </si>
  <si>
    <t xml:space="preserve">R10 R24 </t>
  </si>
  <si>
    <t>50R</t>
  </si>
  <si>
    <t xml:space="preserve">R15 </t>
  </si>
  <si>
    <t xml:space="preserve">R28 </t>
  </si>
  <si>
    <t>100K</t>
  </si>
  <si>
    <t>300R</t>
  </si>
  <si>
    <t>10K</t>
  </si>
  <si>
    <t xml:space="preserve">R12 R13 R16 R19 R22 R25 R26 R29 R6 R8 </t>
  </si>
  <si>
    <t>221K</t>
  </si>
  <si>
    <t xml:space="preserve">R20 R7 </t>
  </si>
  <si>
    <t>1K</t>
  </si>
  <si>
    <t xml:space="preserve">R23 R9 </t>
  </si>
  <si>
    <t>2.21M</t>
  </si>
  <si>
    <t xml:space="preserve">RV1 RV3 </t>
  </si>
  <si>
    <t>50K</t>
  </si>
  <si>
    <t xml:space="preserve">U1 </t>
  </si>
  <si>
    <t>ST485EC</t>
  </si>
  <si>
    <t xml:space="preserve">U3 U8 </t>
  </si>
  <si>
    <t>TLV272</t>
  </si>
  <si>
    <t xml:space="preserve">U4 U9 </t>
  </si>
  <si>
    <t>Si8602</t>
  </si>
  <si>
    <t xml:space="preserve">U10 U5 </t>
  </si>
  <si>
    <t>LTC2483</t>
  </si>
  <si>
    <t xml:space="preserve">U11 U6 </t>
  </si>
  <si>
    <t>TC7660</t>
  </si>
  <si>
    <t xml:space="preserve">U2 U7 </t>
  </si>
  <si>
    <t>LMC6061</t>
  </si>
  <si>
    <t xml:space="preserve">X1 </t>
  </si>
  <si>
    <t>Type</t>
  </si>
  <si>
    <t>Category</t>
  </si>
  <si>
    <t>Value</t>
  </si>
  <si>
    <t>Quantity</t>
  </si>
  <si>
    <t>Price</t>
  </si>
  <si>
    <t>Manufacturer Part Number</t>
  </si>
  <si>
    <t>Manufacturer</t>
  </si>
  <si>
    <t>Digi-Key Part Number</t>
  </si>
  <si>
    <t>Comments</t>
  </si>
  <si>
    <t>Total</t>
  </si>
  <si>
    <t>USB 1.1 Type A</t>
  </si>
  <si>
    <t>Connector</t>
  </si>
  <si>
    <t>1001-004-01010</t>
  </si>
  <si>
    <t>CNC Tech</t>
  </si>
  <si>
    <t>1175-1003-ND</t>
  </si>
  <si>
    <t>-</t>
  </si>
  <si>
    <t>2x1 Screw Terminal</t>
  </si>
  <si>
    <t>OSTVN02A150</t>
  </si>
  <si>
    <t>On Shore</t>
  </si>
  <si>
    <t>ED10561-ND</t>
  </si>
  <si>
    <t>3x1 Male Header</t>
  </si>
  <si>
    <t>Jumper</t>
  </si>
  <si>
    <t>5-146868-1</t>
  </si>
  <si>
    <t>TE</t>
  </si>
  <si>
    <t>A105161CT-ND</t>
  </si>
  <si>
    <t>LED (Red, Green, Yellow)</t>
  </si>
  <si>
    <t>LED</t>
  </si>
  <si>
    <t>Bivar</t>
  </si>
  <si>
    <t>492-1226-1-ND</t>
  </si>
  <si>
    <t>4-PLCC</t>
  </si>
  <si>
    <t>Resonator</t>
  </si>
  <si>
    <t>Crystal</t>
  </si>
  <si>
    <t>8MHz</t>
  </si>
  <si>
    <t>CSTCE8M00G55-R0</t>
  </si>
  <si>
    <t>Murata</t>
  </si>
  <si>
    <t>490-1195-1-ND</t>
  </si>
  <si>
    <t>3-SMD, Non-Standard</t>
  </si>
  <si>
    <t>LED (Red)</t>
  </si>
  <si>
    <t>LS R976-NR-1</t>
  </si>
  <si>
    <t>Osram</t>
  </si>
  <si>
    <t>475-1278-1-ND</t>
  </si>
  <si>
    <t>0805, 2V, 20mA</t>
  </si>
  <si>
    <t>C2012X7R1H104K085AA</t>
  </si>
  <si>
    <t>TDK</t>
  </si>
  <si>
    <t>445-7534-1-ND</t>
  </si>
  <si>
    <t>0805, 50V, X7R, 10%</t>
  </si>
  <si>
    <t>BNC</t>
  </si>
  <si>
    <t>P3 P4</t>
  </si>
  <si>
    <t>6x1 Male Header</t>
  </si>
  <si>
    <t>P-Channel MOSFET</t>
  </si>
  <si>
    <t>MOSFET</t>
  </si>
  <si>
    <t>Alpha Omega</t>
  </si>
  <si>
    <t>785-1006-1-ND</t>
  </si>
  <si>
    <t>SOT-23-3</t>
  </si>
  <si>
    <t>Capacitor</t>
  </si>
  <si>
    <t xml:space="preserve">R1 R2 R3 R4 </t>
  </si>
  <si>
    <t>Resistor</t>
  </si>
  <si>
    <t>RNCP0805FTD301R</t>
  </si>
  <si>
    <t>Stackpole</t>
  </si>
  <si>
    <t>RNCP0805FTD301RCT-ND</t>
  </si>
  <si>
    <t>0805, 1/4W, 1%, Thin Film</t>
  </si>
  <si>
    <t>RMCF0805FT100K</t>
  </si>
  <si>
    <t>RMCF0805FT100KCT-ND</t>
  </si>
  <si>
    <t>0805, 1/8W, 1%, Thick Film</t>
  </si>
  <si>
    <t>RNCP0805FTD10K0</t>
  </si>
  <si>
    <t>RNCP0805FTD10K0CT-ND</t>
  </si>
  <si>
    <t>RNCP0805FTD1K00</t>
  </si>
  <si>
    <t>RNCP0805FTD1K00CT-ND</t>
  </si>
  <si>
    <t>Schottky Diode</t>
  </si>
  <si>
    <t>Diode</t>
  </si>
  <si>
    <t>Potentiometer</t>
  </si>
  <si>
    <t>RS485 Transceiver</t>
  </si>
  <si>
    <t>IC</t>
  </si>
  <si>
    <t>ST485ECDR</t>
  </si>
  <si>
    <t>STMicro</t>
  </si>
  <si>
    <t>497-3735-1-ND</t>
  </si>
  <si>
    <t>Opamp</t>
  </si>
  <si>
    <t>TLV272IS-13</t>
  </si>
  <si>
    <t>Diodes Inc</t>
  </si>
  <si>
    <t>TLV272IS-13DICT-ND</t>
  </si>
  <si>
    <t>C1 C13 C14 C15 C16 C18 C19 C20 C21 C27</t>
  </si>
  <si>
    <t xml:space="preserve">    C28 C29 C3 C30 C4 C5 C6 C7 </t>
  </si>
  <si>
    <t>PIC16F1827-I/SO-ND</t>
  </si>
  <si>
    <t>PIC16F1827-I/SO</t>
  </si>
  <si>
    <t>Microchip</t>
  </si>
  <si>
    <t>Microcontroller</t>
  </si>
  <si>
    <t>SI8602AB-B-IS-ND</t>
  </si>
  <si>
    <t>SI8602AB-B-IS</t>
  </si>
  <si>
    <t>Silicon Labs</t>
  </si>
  <si>
    <t>LTC2483CDD#PBF-ND</t>
  </si>
  <si>
    <t>LTC2483CDD#PBF</t>
  </si>
  <si>
    <t>Linear</t>
  </si>
  <si>
    <t>I2C Isolator</t>
  </si>
  <si>
    <t>DeltaSigma ADC</t>
  </si>
  <si>
    <t>18-SOIC 7.5mm</t>
  </si>
  <si>
    <t>10-DFN 3x3mm</t>
  </si>
  <si>
    <t>TC7660EOA-ND</t>
  </si>
  <si>
    <t>TC7660EOA</t>
  </si>
  <si>
    <t>Regulator</t>
  </si>
  <si>
    <t>8-SOIC 3.9mm</t>
  </si>
  <si>
    <t>LMC6061AIMX/NOPB</t>
  </si>
  <si>
    <t>LMC6061AIMX/NOPBCT-ND</t>
  </si>
  <si>
    <t>Texas Instruments</t>
  </si>
  <si>
    <t>RMCF0805FT2M00CT-ND</t>
  </si>
  <si>
    <t>RMCF0805FT2M00</t>
  </si>
  <si>
    <t>RMCF0805FT221KCT-ND</t>
  </si>
  <si>
    <t>RMCF0805FT221K</t>
  </si>
  <si>
    <t>RNCP0805FTD49K9CT-ND</t>
  </si>
  <si>
    <t>RNCP0805FTD49K9</t>
  </si>
  <si>
    <t>49.9K</t>
  </si>
  <si>
    <t>541-49.9AFCT-ND</t>
  </si>
  <si>
    <t>CRCW251249R9FKEG</t>
  </si>
  <si>
    <t>Vishay Dale</t>
  </si>
  <si>
    <t>2512, 1W, 1%, Thick Film</t>
  </si>
  <si>
    <t>R1SE-0505-R</t>
  </si>
  <si>
    <t>R1SE-0505</t>
  </si>
  <si>
    <t>945-1659-1-ND</t>
  </si>
  <si>
    <t>Recom</t>
  </si>
  <si>
    <t>8-SMD Module, 5 Leads</t>
  </si>
  <si>
    <t>1W Isolator</t>
  </si>
  <si>
    <t>A97553-ND</t>
  </si>
  <si>
    <t>1-1337543-0</t>
  </si>
  <si>
    <t>0805, 25V, X7R, 10%</t>
  </si>
  <si>
    <t>0805, 10V, X7R, 10%</t>
  </si>
  <si>
    <t>445-6859-1-ND</t>
  </si>
  <si>
    <t>C2012X7R1C475K125AB</t>
  </si>
  <si>
    <t>0805, 16V, X7R, 10%</t>
  </si>
  <si>
    <t>399-8062-1-ND</t>
  </si>
  <si>
    <t>C0805C330K5GACTU</t>
  </si>
  <si>
    <t>Kemet</t>
  </si>
  <si>
    <t>0805, 50V, C0G/NP0, 10%</t>
  </si>
  <si>
    <t>R5 R18</t>
  </si>
  <si>
    <t xml:space="preserve">RV2 RV4 </t>
  </si>
  <si>
    <t>RNF14FTD10K0CT-ND</t>
  </si>
  <si>
    <t>RNF14FTD10K0</t>
  </si>
  <si>
    <t>Axial, 1/4W, 1%, Metal Film</t>
  </si>
  <si>
    <t>84WR10KLF</t>
  </si>
  <si>
    <t>987-1155-ND</t>
  </si>
  <si>
    <t>TT</t>
  </si>
  <si>
    <t>J Lead, 12T</t>
  </si>
  <si>
    <t>987-1554-ND</t>
  </si>
  <si>
    <t>84WR50KLF</t>
  </si>
  <si>
    <t>R11 R14 R17 R21 R27 R30 R31 R32 R33 R34</t>
  </si>
  <si>
    <t>DB2J31000LCT-ND</t>
  </si>
  <si>
    <t>DB2J31000L</t>
  </si>
  <si>
    <t>Panasonic</t>
  </si>
  <si>
    <t>SOD-323, 200mA</t>
  </si>
  <si>
    <t>DB2J310</t>
  </si>
  <si>
    <t>GRM21BR71A106KA73L</t>
  </si>
  <si>
    <t>490-10516-1-ND</t>
  </si>
  <si>
    <t>CL21B105KAFNNNE</t>
  </si>
  <si>
    <t>Samsung</t>
  </si>
  <si>
    <t>1276-1066-1-ND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</si>
</sst>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4" fontId="0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F6" sqref="F6"/>
    </sheetView>
  </sheetViews>
  <sheetFormatPr defaultRowHeight="15" x14ac:dyDescent="0.25"/>
  <cols>
    <col min="1" max="1" width="37.140625" bestFit="1" customWidth="1"/>
    <col min="2" max="2" width="23.28515625" bestFit="1" customWidth="1"/>
    <col min="3" max="3" width="10.140625" bestFit="1" customWidth="1"/>
    <col min="4" max="4" width="11.85546875" bestFit="1" customWidth="1"/>
    <col min="7" max="7" width="28.42578125" bestFit="1" customWidth="1"/>
    <col min="8" max="8" width="18" bestFit="1" customWidth="1"/>
    <col min="9" max="9" width="25.5703125" bestFit="1" customWidth="1"/>
    <col min="10" max="10" width="25.7109375" bestFit="1" customWidth="1"/>
    <col min="11" max="11" width="6.5703125" bestFit="1" customWidth="1"/>
  </cols>
  <sheetData>
    <row r="1" spans="1:11" ht="15.75" x14ac:dyDescent="0.25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</row>
    <row r="2" spans="1:11" x14ac:dyDescent="0.25">
      <c r="A2" t="s">
        <v>1</v>
      </c>
      <c r="B2" t="s">
        <v>110</v>
      </c>
      <c r="C2" t="s">
        <v>110</v>
      </c>
      <c r="D2" t="s">
        <v>2</v>
      </c>
      <c r="E2">
        <v>2</v>
      </c>
      <c r="F2" s="4">
        <v>0.1</v>
      </c>
      <c r="G2" t="s">
        <v>184</v>
      </c>
      <c r="H2" t="s">
        <v>185</v>
      </c>
      <c r="I2" t="s">
        <v>183</v>
      </c>
      <c r="J2" s="5" t="s">
        <v>186</v>
      </c>
      <c r="K2" s="4">
        <f>E2*F2</f>
        <v>0.2</v>
      </c>
    </row>
    <row r="3" spans="1:11" x14ac:dyDescent="0.25">
      <c r="A3" t="s">
        <v>136</v>
      </c>
      <c r="B3" t="s">
        <v>110</v>
      </c>
      <c r="C3" t="s">
        <v>110</v>
      </c>
      <c r="D3" t="s">
        <v>5</v>
      </c>
      <c r="E3">
        <v>18</v>
      </c>
      <c r="F3" s="2">
        <v>0.1</v>
      </c>
      <c r="G3" t="s">
        <v>98</v>
      </c>
      <c r="H3" t="s">
        <v>99</v>
      </c>
      <c r="I3" t="s">
        <v>100</v>
      </c>
      <c r="J3" s="5" t="s">
        <v>101</v>
      </c>
      <c r="K3" s="4">
        <f t="shared" ref="K3:K36" si="0">E3*F3</f>
        <v>1.8</v>
      </c>
    </row>
    <row r="4" spans="1:11" x14ac:dyDescent="0.25">
      <c r="A4" t="s">
        <v>137</v>
      </c>
      <c r="B4" s="7" t="s">
        <v>71</v>
      </c>
      <c r="C4" s="7" t="s">
        <v>71</v>
      </c>
      <c r="D4" s="7" t="s">
        <v>71</v>
      </c>
      <c r="E4" s="7" t="s">
        <v>71</v>
      </c>
      <c r="F4" s="8" t="s">
        <v>71</v>
      </c>
      <c r="G4" s="7" t="s">
        <v>71</v>
      </c>
      <c r="H4" s="7" t="s">
        <v>71</v>
      </c>
      <c r="I4" s="7" t="s">
        <v>71</v>
      </c>
      <c r="J4" s="7" t="s">
        <v>71</v>
      </c>
      <c r="K4" s="4"/>
    </row>
    <row r="5" spans="1:11" x14ac:dyDescent="0.25">
      <c r="A5" t="s">
        <v>3</v>
      </c>
      <c r="B5" t="s">
        <v>110</v>
      </c>
      <c r="C5" t="s">
        <v>110</v>
      </c>
      <c r="D5" t="s">
        <v>4</v>
      </c>
      <c r="E5">
        <v>2</v>
      </c>
      <c r="F5" s="2">
        <v>0.1</v>
      </c>
      <c r="G5" t="s">
        <v>206</v>
      </c>
      <c r="H5" t="s">
        <v>207</v>
      </c>
      <c r="I5" t="s">
        <v>208</v>
      </c>
      <c r="J5" t="s">
        <v>178</v>
      </c>
      <c r="K5" s="4">
        <f t="shared" si="0"/>
        <v>0.2</v>
      </c>
    </row>
    <row r="6" spans="1:11" x14ac:dyDescent="0.25">
      <c r="A6" t="s">
        <v>6</v>
      </c>
      <c r="B6" t="s">
        <v>110</v>
      </c>
      <c r="C6" t="s">
        <v>110</v>
      </c>
      <c r="D6" t="s">
        <v>7</v>
      </c>
      <c r="E6">
        <v>2</v>
      </c>
      <c r="F6" s="2">
        <v>0.36</v>
      </c>
      <c r="G6" t="s">
        <v>181</v>
      </c>
      <c r="H6" t="s">
        <v>99</v>
      </c>
      <c r="I6" t="s">
        <v>180</v>
      </c>
      <c r="J6" t="s">
        <v>182</v>
      </c>
      <c r="K6" s="4">
        <f t="shared" si="0"/>
        <v>0.72</v>
      </c>
    </row>
    <row r="7" spans="1:11" x14ac:dyDescent="0.25">
      <c r="A7" t="s">
        <v>8</v>
      </c>
      <c r="B7" t="s">
        <v>110</v>
      </c>
      <c r="C7" t="s">
        <v>110</v>
      </c>
      <c r="D7" t="s">
        <v>9</v>
      </c>
      <c r="E7">
        <v>6</v>
      </c>
      <c r="F7" s="2">
        <v>0.19</v>
      </c>
      <c r="G7" t="s">
        <v>204</v>
      </c>
      <c r="H7" t="s">
        <v>90</v>
      </c>
      <c r="I7" t="s">
        <v>205</v>
      </c>
      <c r="J7" t="s">
        <v>179</v>
      </c>
      <c r="K7" s="4">
        <f t="shared" si="0"/>
        <v>1.1400000000000001</v>
      </c>
    </row>
    <row r="8" spans="1:11" x14ac:dyDescent="0.25">
      <c r="A8" t="s">
        <v>10</v>
      </c>
      <c r="B8" t="s">
        <v>81</v>
      </c>
      <c r="C8" t="s">
        <v>82</v>
      </c>
      <c r="D8" t="s">
        <v>11</v>
      </c>
      <c r="E8">
        <v>1</v>
      </c>
      <c r="F8" s="2">
        <v>1.56</v>
      </c>
      <c r="G8" t="s">
        <v>11</v>
      </c>
      <c r="H8" t="s">
        <v>83</v>
      </c>
      <c r="I8" t="s">
        <v>84</v>
      </c>
      <c r="J8" t="s">
        <v>85</v>
      </c>
      <c r="K8" s="4">
        <f t="shared" si="0"/>
        <v>1.56</v>
      </c>
    </row>
    <row r="9" spans="1:11" x14ac:dyDescent="0.25">
      <c r="A9" t="s">
        <v>12</v>
      </c>
      <c r="B9" t="s">
        <v>93</v>
      </c>
      <c r="C9" t="s">
        <v>82</v>
      </c>
      <c r="D9" t="s">
        <v>13</v>
      </c>
      <c r="E9">
        <v>1</v>
      </c>
      <c r="F9" s="4">
        <v>0.09</v>
      </c>
      <c r="G9" t="s">
        <v>94</v>
      </c>
      <c r="H9" t="s">
        <v>95</v>
      </c>
      <c r="I9" t="s">
        <v>96</v>
      </c>
      <c r="J9" t="s">
        <v>97</v>
      </c>
      <c r="K9" s="4">
        <f t="shared" si="0"/>
        <v>0.09</v>
      </c>
    </row>
    <row r="10" spans="1:11" x14ac:dyDescent="0.25">
      <c r="A10" t="s">
        <v>14</v>
      </c>
      <c r="B10" t="s">
        <v>124</v>
      </c>
      <c r="C10" t="s">
        <v>125</v>
      </c>
      <c r="D10" t="s">
        <v>203</v>
      </c>
      <c r="E10">
        <v>2</v>
      </c>
      <c r="F10" s="4">
        <v>0.1</v>
      </c>
      <c r="G10" t="s">
        <v>200</v>
      </c>
      <c r="H10" t="s">
        <v>201</v>
      </c>
      <c r="I10" t="s">
        <v>199</v>
      </c>
      <c r="J10" t="s">
        <v>202</v>
      </c>
      <c r="K10" s="4">
        <f t="shared" si="0"/>
        <v>0.2</v>
      </c>
    </row>
    <row r="11" spans="1:11" x14ac:dyDescent="0.25">
      <c r="A11" t="s">
        <v>15</v>
      </c>
      <c r="B11" t="s">
        <v>141</v>
      </c>
      <c r="C11" t="s">
        <v>128</v>
      </c>
      <c r="D11" t="s">
        <v>16</v>
      </c>
      <c r="E11">
        <v>1</v>
      </c>
      <c r="F11" s="4">
        <v>1.43</v>
      </c>
      <c r="G11" t="s">
        <v>139</v>
      </c>
      <c r="H11" t="s">
        <v>140</v>
      </c>
      <c r="I11" t="s">
        <v>138</v>
      </c>
      <c r="J11" t="s">
        <v>150</v>
      </c>
      <c r="K11" s="4">
        <f t="shared" si="0"/>
        <v>1.43</v>
      </c>
    </row>
    <row r="12" spans="1:11" x14ac:dyDescent="0.25">
      <c r="A12" t="s">
        <v>17</v>
      </c>
      <c r="B12" t="s">
        <v>76</v>
      </c>
      <c r="C12" t="s">
        <v>67</v>
      </c>
      <c r="D12" t="s">
        <v>77</v>
      </c>
      <c r="E12">
        <v>3</v>
      </c>
      <c r="F12" s="2">
        <v>0.17</v>
      </c>
      <c r="G12" t="s">
        <v>78</v>
      </c>
      <c r="H12" t="s">
        <v>79</v>
      </c>
      <c r="I12" t="s">
        <v>80</v>
      </c>
      <c r="J12" s="3" t="s">
        <v>71</v>
      </c>
      <c r="K12" s="4">
        <f t="shared" si="0"/>
        <v>0.51</v>
      </c>
    </row>
    <row r="13" spans="1:11" x14ac:dyDescent="0.25">
      <c r="A13" t="s">
        <v>18</v>
      </c>
      <c r="B13" t="s">
        <v>72</v>
      </c>
      <c r="C13" t="s">
        <v>67</v>
      </c>
      <c r="D13" t="s">
        <v>19</v>
      </c>
      <c r="E13">
        <v>1</v>
      </c>
      <c r="F13" s="4">
        <v>0.57999999999999996</v>
      </c>
      <c r="G13" t="s">
        <v>73</v>
      </c>
      <c r="H13" t="s">
        <v>74</v>
      </c>
      <c r="I13" t="s">
        <v>75</v>
      </c>
      <c r="J13" s="3" t="s">
        <v>71</v>
      </c>
      <c r="K13" s="4">
        <f t="shared" si="0"/>
        <v>0.57999999999999996</v>
      </c>
    </row>
    <row r="14" spans="1:11" x14ac:dyDescent="0.25">
      <c r="A14" t="s">
        <v>20</v>
      </c>
      <c r="B14" t="s">
        <v>66</v>
      </c>
      <c r="C14" t="s">
        <v>67</v>
      </c>
      <c r="D14" t="s">
        <v>21</v>
      </c>
      <c r="E14">
        <v>1</v>
      </c>
      <c r="F14" s="2">
        <v>1.07</v>
      </c>
      <c r="G14" t="s">
        <v>68</v>
      </c>
      <c r="H14" t="s">
        <v>69</v>
      </c>
      <c r="I14" t="s">
        <v>70</v>
      </c>
      <c r="J14" s="3" t="s">
        <v>71</v>
      </c>
      <c r="K14" s="4">
        <f t="shared" si="0"/>
        <v>1.07</v>
      </c>
    </row>
    <row r="15" spans="1:11" x14ac:dyDescent="0.25">
      <c r="A15" t="s">
        <v>103</v>
      </c>
      <c r="B15" t="s">
        <v>102</v>
      </c>
      <c r="C15" t="s">
        <v>67</v>
      </c>
      <c r="D15" t="s">
        <v>22</v>
      </c>
      <c r="E15">
        <v>2</v>
      </c>
      <c r="F15" s="2">
        <v>2.0299999999999998</v>
      </c>
      <c r="G15" t="s">
        <v>177</v>
      </c>
      <c r="H15" t="s">
        <v>79</v>
      </c>
      <c r="I15" t="s">
        <v>176</v>
      </c>
      <c r="J15" s="3" t="s">
        <v>71</v>
      </c>
      <c r="K15" s="4">
        <f t="shared" si="0"/>
        <v>4.0599999999999996</v>
      </c>
    </row>
    <row r="16" spans="1:11" x14ac:dyDescent="0.25">
      <c r="A16" t="s">
        <v>23</v>
      </c>
      <c r="B16" t="s">
        <v>104</v>
      </c>
      <c r="C16" t="s">
        <v>67</v>
      </c>
      <c r="D16" t="s">
        <v>24</v>
      </c>
      <c r="E16">
        <v>6</v>
      </c>
      <c r="F16" s="2">
        <v>0.17</v>
      </c>
      <c r="G16" t="s">
        <v>78</v>
      </c>
      <c r="H16" t="s">
        <v>79</v>
      </c>
      <c r="I16" t="s">
        <v>80</v>
      </c>
      <c r="J16" s="3" t="s">
        <v>71</v>
      </c>
      <c r="K16" s="4">
        <f t="shared" si="0"/>
        <v>1.02</v>
      </c>
    </row>
    <row r="17" spans="1:11" x14ac:dyDescent="0.25">
      <c r="A17" t="s">
        <v>25</v>
      </c>
      <c r="B17" t="s">
        <v>175</v>
      </c>
      <c r="C17" t="s">
        <v>19</v>
      </c>
      <c r="D17" t="s">
        <v>171</v>
      </c>
      <c r="E17">
        <v>2</v>
      </c>
      <c r="F17" s="2">
        <v>3.2</v>
      </c>
      <c r="G17" t="s">
        <v>170</v>
      </c>
      <c r="H17" t="s">
        <v>173</v>
      </c>
      <c r="I17" t="s">
        <v>172</v>
      </c>
      <c r="J17" t="s">
        <v>174</v>
      </c>
      <c r="K17" s="4">
        <f t="shared" si="0"/>
        <v>6.4</v>
      </c>
    </row>
    <row r="18" spans="1:11" x14ac:dyDescent="0.25">
      <c r="A18" t="s">
        <v>26</v>
      </c>
      <c r="B18" t="s">
        <v>105</v>
      </c>
      <c r="C18" t="s">
        <v>106</v>
      </c>
      <c r="D18" t="s">
        <v>27</v>
      </c>
      <c r="E18">
        <v>1</v>
      </c>
      <c r="F18" s="2">
        <v>0.44</v>
      </c>
      <c r="G18" t="s">
        <v>27</v>
      </c>
      <c r="H18" t="s">
        <v>107</v>
      </c>
      <c r="I18" t="s">
        <v>108</v>
      </c>
      <c r="J18" s="6" t="s">
        <v>109</v>
      </c>
      <c r="K18" s="4">
        <f t="shared" si="0"/>
        <v>0.44</v>
      </c>
    </row>
    <row r="19" spans="1:11" x14ac:dyDescent="0.25">
      <c r="A19" t="s">
        <v>28</v>
      </c>
      <c r="B19" t="s">
        <v>112</v>
      </c>
      <c r="C19" t="s">
        <v>112</v>
      </c>
      <c r="D19" t="s">
        <v>29</v>
      </c>
      <c r="E19">
        <v>2</v>
      </c>
      <c r="F19" s="4">
        <v>0.36</v>
      </c>
      <c r="G19" t="s">
        <v>167</v>
      </c>
      <c r="H19" t="s">
        <v>168</v>
      </c>
      <c r="I19" t="s">
        <v>166</v>
      </c>
      <c r="J19" t="s">
        <v>169</v>
      </c>
      <c r="K19" s="4">
        <f t="shared" si="0"/>
        <v>0.72</v>
      </c>
    </row>
    <row r="20" spans="1:11" x14ac:dyDescent="0.25">
      <c r="A20" t="s">
        <v>111</v>
      </c>
      <c r="B20" t="s">
        <v>112</v>
      </c>
      <c r="C20" t="s">
        <v>112</v>
      </c>
      <c r="D20" t="s">
        <v>33</v>
      </c>
      <c r="E20">
        <v>4</v>
      </c>
      <c r="F20" s="2">
        <v>0.1</v>
      </c>
      <c r="G20" t="s">
        <v>113</v>
      </c>
      <c r="H20" t="s">
        <v>114</v>
      </c>
      <c r="I20" t="s">
        <v>115</v>
      </c>
      <c r="J20" s="6" t="s">
        <v>116</v>
      </c>
      <c r="K20" s="4">
        <f t="shared" si="0"/>
        <v>0.4</v>
      </c>
    </row>
    <row r="21" spans="1:11" x14ac:dyDescent="0.25">
      <c r="A21" t="s">
        <v>37</v>
      </c>
      <c r="B21" t="s">
        <v>112</v>
      </c>
      <c r="C21" t="s">
        <v>112</v>
      </c>
      <c r="D21" t="s">
        <v>38</v>
      </c>
      <c r="E21">
        <v>2</v>
      </c>
      <c r="F21" s="2">
        <v>0.1</v>
      </c>
      <c r="G21" t="s">
        <v>122</v>
      </c>
      <c r="H21" t="s">
        <v>114</v>
      </c>
      <c r="I21" t="s">
        <v>123</v>
      </c>
      <c r="J21" s="6" t="s">
        <v>116</v>
      </c>
      <c r="K21" s="4">
        <f t="shared" si="0"/>
        <v>0.2</v>
      </c>
    </row>
    <row r="22" spans="1:11" x14ac:dyDescent="0.25">
      <c r="A22" t="s">
        <v>198</v>
      </c>
      <c r="B22" t="s">
        <v>112</v>
      </c>
      <c r="C22" t="s">
        <v>112</v>
      </c>
      <c r="D22" t="s">
        <v>34</v>
      </c>
      <c r="E22">
        <v>10</v>
      </c>
      <c r="F22" s="2">
        <v>0.1</v>
      </c>
      <c r="G22" t="s">
        <v>120</v>
      </c>
      <c r="H22" t="s">
        <v>114</v>
      </c>
      <c r="I22" t="s">
        <v>121</v>
      </c>
      <c r="J22" s="6" t="s">
        <v>116</v>
      </c>
      <c r="K22" s="4">
        <f>E22*F22</f>
        <v>1</v>
      </c>
    </row>
    <row r="23" spans="1:11" x14ac:dyDescent="0.25">
      <c r="A23" t="s">
        <v>187</v>
      </c>
      <c r="B23" t="s">
        <v>112</v>
      </c>
      <c r="C23" t="s">
        <v>112</v>
      </c>
      <c r="D23" t="s">
        <v>34</v>
      </c>
      <c r="E23">
        <v>2</v>
      </c>
      <c r="F23" s="2">
        <v>0.1</v>
      </c>
      <c r="G23" t="s">
        <v>190</v>
      </c>
      <c r="H23" t="s">
        <v>114</v>
      </c>
      <c r="I23" t="s">
        <v>189</v>
      </c>
      <c r="J23" s="6" t="s">
        <v>191</v>
      </c>
      <c r="K23" s="4">
        <f>E23*F23</f>
        <v>0.2</v>
      </c>
    </row>
    <row r="24" spans="1:11" x14ac:dyDescent="0.25">
      <c r="A24" t="s">
        <v>30</v>
      </c>
      <c r="B24" t="s">
        <v>112</v>
      </c>
      <c r="C24" t="s">
        <v>112</v>
      </c>
      <c r="D24" t="s">
        <v>165</v>
      </c>
      <c r="E24">
        <v>1</v>
      </c>
      <c r="F24" s="2">
        <v>0.1</v>
      </c>
      <c r="G24" t="s">
        <v>164</v>
      </c>
      <c r="H24" t="s">
        <v>114</v>
      </c>
      <c r="I24" t="s">
        <v>163</v>
      </c>
      <c r="J24" s="6" t="s">
        <v>116</v>
      </c>
      <c r="K24" s="4">
        <f t="shared" si="0"/>
        <v>0.1</v>
      </c>
    </row>
    <row r="25" spans="1:11" x14ac:dyDescent="0.25">
      <c r="A25" t="s">
        <v>31</v>
      </c>
      <c r="B25" t="s">
        <v>112</v>
      </c>
      <c r="C25" t="s">
        <v>112</v>
      </c>
      <c r="D25" t="s">
        <v>32</v>
      </c>
      <c r="E25">
        <v>1</v>
      </c>
      <c r="F25" s="4">
        <v>0.1</v>
      </c>
      <c r="G25" t="s">
        <v>117</v>
      </c>
      <c r="H25" t="s">
        <v>114</v>
      </c>
      <c r="I25" t="s">
        <v>118</v>
      </c>
      <c r="J25" t="s">
        <v>119</v>
      </c>
      <c r="K25" s="4">
        <f t="shared" si="0"/>
        <v>0.1</v>
      </c>
    </row>
    <row r="26" spans="1:11" x14ac:dyDescent="0.25">
      <c r="A26" t="s">
        <v>35</v>
      </c>
      <c r="B26" t="s">
        <v>112</v>
      </c>
      <c r="C26" t="s">
        <v>112</v>
      </c>
      <c r="D26" t="s">
        <v>36</v>
      </c>
      <c r="E26">
        <v>10</v>
      </c>
      <c r="F26" s="4">
        <v>0.1</v>
      </c>
      <c r="G26" t="s">
        <v>162</v>
      </c>
      <c r="H26" t="s">
        <v>114</v>
      </c>
      <c r="I26" t="s">
        <v>161</v>
      </c>
      <c r="J26" t="s">
        <v>119</v>
      </c>
      <c r="K26" s="4">
        <f t="shared" si="0"/>
        <v>1</v>
      </c>
    </row>
    <row r="27" spans="1:11" x14ac:dyDescent="0.25">
      <c r="A27" t="s">
        <v>39</v>
      </c>
      <c r="B27" t="s">
        <v>112</v>
      </c>
      <c r="C27" t="s">
        <v>112</v>
      </c>
      <c r="D27" t="s">
        <v>40</v>
      </c>
      <c r="E27">
        <v>2</v>
      </c>
      <c r="F27" s="4">
        <v>0.1</v>
      </c>
      <c r="G27" t="s">
        <v>160</v>
      </c>
      <c r="H27" t="s">
        <v>114</v>
      </c>
      <c r="I27" t="s">
        <v>159</v>
      </c>
      <c r="J27" t="s">
        <v>119</v>
      </c>
      <c r="K27" s="4">
        <f t="shared" si="0"/>
        <v>0.2</v>
      </c>
    </row>
    <row r="28" spans="1:11" x14ac:dyDescent="0.25">
      <c r="A28" t="s">
        <v>188</v>
      </c>
      <c r="B28" t="s">
        <v>126</v>
      </c>
      <c r="C28" t="s">
        <v>112</v>
      </c>
      <c r="D28" t="s">
        <v>34</v>
      </c>
      <c r="E28">
        <v>2</v>
      </c>
      <c r="F28" s="4">
        <v>2.48</v>
      </c>
      <c r="G28" t="s">
        <v>192</v>
      </c>
      <c r="H28" s="6" t="s">
        <v>194</v>
      </c>
      <c r="I28" t="s">
        <v>193</v>
      </c>
      <c r="J28" s="6" t="s">
        <v>195</v>
      </c>
      <c r="K28" s="4">
        <f t="shared" si="0"/>
        <v>4.96</v>
      </c>
    </row>
    <row r="29" spans="1:11" x14ac:dyDescent="0.25">
      <c r="A29" t="s">
        <v>41</v>
      </c>
      <c r="B29" t="s">
        <v>126</v>
      </c>
      <c r="C29" t="s">
        <v>112</v>
      </c>
      <c r="D29" t="s">
        <v>42</v>
      </c>
      <c r="E29">
        <v>2</v>
      </c>
      <c r="F29" s="4">
        <v>2.48</v>
      </c>
      <c r="G29" t="s">
        <v>197</v>
      </c>
      <c r="H29" s="6" t="s">
        <v>194</v>
      </c>
      <c r="I29" t="s">
        <v>196</v>
      </c>
      <c r="J29" s="6" t="s">
        <v>195</v>
      </c>
      <c r="K29" s="4">
        <f t="shared" si="0"/>
        <v>4.96</v>
      </c>
    </row>
    <row r="30" spans="1:11" x14ac:dyDescent="0.25">
      <c r="A30" t="s">
        <v>43</v>
      </c>
      <c r="B30" t="s">
        <v>127</v>
      </c>
      <c r="C30" t="s">
        <v>128</v>
      </c>
      <c r="D30" t="s">
        <v>44</v>
      </c>
      <c r="E30">
        <v>1</v>
      </c>
      <c r="F30" s="2">
        <v>0.88</v>
      </c>
      <c r="G30" s="6" t="s">
        <v>129</v>
      </c>
      <c r="H30" s="6" t="s">
        <v>130</v>
      </c>
      <c r="I30" s="6" t="s">
        <v>131</v>
      </c>
      <c r="J30" s="6" t="s">
        <v>155</v>
      </c>
      <c r="K30" s="4">
        <f t="shared" si="0"/>
        <v>0.88</v>
      </c>
    </row>
    <row r="31" spans="1:11" x14ac:dyDescent="0.25">
      <c r="A31" t="s">
        <v>45</v>
      </c>
      <c r="B31" t="s">
        <v>132</v>
      </c>
      <c r="C31" t="s">
        <v>128</v>
      </c>
      <c r="D31" t="s">
        <v>46</v>
      </c>
      <c r="E31">
        <v>4</v>
      </c>
      <c r="F31" s="4">
        <v>0.6</v>
      </c>
      <c r="G31" s="6" t="s">
        <v>133</v>
      </c>
      <c r="H31" s="6" t="s">
        <v>134</v>
      </c>
      <c r="I31" s="6" t="s">
        <v>135</v>
      </c>
      <c r="J31" s="6" t="s">
        <v>155</v>
      </c>
      <c r="K31" s="4">
        <f t="shared" si="0"/>
        <v>2.4</v>
      </c>
    </row>
    <row r="32" spans="1:11" x14ac:dyDescent="0.25">
      <c r="A32" t="s">
        <v>47</v>
      </c>
      <c r="B32" t="s">
        <v>148</v>
      </c>
      <c r="C32" t="s">
        <v>128</v>
      </c>
      <c r="D32" t="s">
        <v>48</v>
      </c>
      <c r="E32">
        <v>2</v>
      </c>
      <c r="F32" s="4">
        <v>2.99</v>
      </c>
      <c r="G32" t="s">
        <v>143</v>
      </c>
      <c r="H32" s="6" t="s">
        <v>144</v>
      </c>
      <c r="I32" t="s">
        <v>142</v>
      </c>
      <c r="J32" s="6" t="s">
        <v>155</v>
      </c>
      <c r="K32" s="4">
        <f t="shared" si="0"/>
        <v>5.98</v>
      </c>
    </row>
    <row r="33" spans="1:11" x14ac:dyDescent="0.25">
      <c r="A33" t="s">
        <v>49</v>
      </c>
      <c r="B33" t="s">
        <v>149</v>
      </c>
      <c r="C33" t="s">
        <v>128</v>
      </c>
      <c r="D33" t="s">
        <v>50</v>
      </c>
      <c r="E33">
        <v>2</v>
      </c>
      <c r="F33" s="4">
        <v>3.32</v>
      </c>
      <c r="G33" t="s">
        <v>146</v>
      </c>
      <c r="H33" s="6" t="s">
        <v>147</v>
      </c>
      <c r="I33" t="s">
        <v>145</v>
      </c>
      <c r="J33" s="6" t="s">
        <v>151</v>
      </c>
      <c r="K33" s="4">
        <f t="shared" si="0"/>
        <v>6.64</v>
      </c>
    </row>
    <row r="34" spans="1:11" x14ac:dyDescent="0.25">
      <c r="A34" t="s">
        <v>51</v>
      </c>
      <c r="B34" t="s">
        <v>154</v>
      </c>
      <c r="C34" t="s">
        <v>19</v>
      </c>
      <c r="D34" t="s">
        <v>52</v>
      </c>
      <c r="E34">
        <v>2</v>
      </c>
      <c r="F34" s="4">
        <v>0.79</v>
      </c>
      <c r="G34" t="s">
        <v>153</v>
      </c>
      <c r="H34" s="6" t="s">
        <v>140</v>
      </c>
      <c r="I34" t="s">
        <v>152</v>
      </c>
      <c r="J34" s="6" t="s">
        <v>155</v>
      </c>
      <c r="K34" s="4">
        <f t="shared" si="0"/>
        <v>1.58</v>
      </c>
    </row>
    <row r="35" spans="1:11" x14ac:dyDescent="0.25">
      <c r="A35" t="s">
        <v>53</v>
      </c>
      <c r="B35" t="s">
        <v>132</v>
      </c>
      <c r="C35" t="s">
        <v>128</v>
      </c>
      <c r="D35" t="s">
        <v>54</v>
      </c>
      <c r="E35">
        <v>2</v>
      </c>
      <c r="F35" s="4">
        <v>1.66</v>
      </c>
      <c r="G35" t="s">
        <v>156</v>
      </c>
      <c r="H35" s="6" t="s">
        <v>158</v>
      </c>
      <c r="I35" t="s">
        <v>157</v>
      </c>
      <c r="J35" s="6" t="s">
        <v>155</v>
      </c>
      <c r="K35" s="4">
        <f t="shared" si="0"/>
        <v>3.32</v>
      </c>
    </row>
    <row r="36" spans="1:11" x14ac:dyDescent="0.25">
      <c r="A36" t="s">
        <v>55</v>
      </c>
      <c r="B36" t="s">
        <v>86</v>
      </c>
      <c r="C36" t="s">
        <v>87</v>
      </c>
      <c r="D36" t="s">
        <v>88</v>
      </c>
      <c r="E36">
        <v>1</v>
      </c>
      <c r="F36" s="2">
        <v>0.46</v>
      </c>
      <c r="G36" t="s">
        <v>89</v>
      </c>
      <c r="H36" t="s">
        <v>90</v>
      </c>
      <c r="I36" t="s">
        <v>91</v>
      </c>
      <c r="J36" t="s">
        <v>92</v>
      </c>
      <c r="K36" s="4">
        <f t="shared" si="0"/>
        <v>0.46</v>
      </c>
    </row>
    <row r="37" spans="1:11" x14ac:dyDescent="0.25">
      <c r="K37" s="4">
        <f>SUM(K2:K36)</f>
        <v>56.519999999999996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pH-ORP-Card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Brandt</dc:creator>
  <cp:lastModifiedBy>Skyler Brandt</cp:lastModifiedBy>
  <dcterms:created xsi:type="dcterms:W3CDTF">2016-08-18T04:03:16Z</dcterms:created>
  <dcterms:modified xsi:type="dcterms:W3CDTF">2016-10-19T05:42:00Z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0a3ca6ee-494b-4cfb-9067-2384de34c5b3</vt:lpwstr>
  </property>
</Properties>
</file>