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модуль 2.3 (21 Февраля)\Алгоритмы\Лаба_7\"/>
    </mc:Choice>
  </mc:AlternateContent>
  <xr:revisionPtr revIDLastSave="0" documentId="13_ncr:1_{E7EEAB54-424F-49DC-8192-EA8299F35757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definedNames>
    <definedName name="solver_adj" localSheetId="0" hidden="1">Лист1!$AN$4:$AN$33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Лист1!$AN$4:$AN$33</definedName>
    <definedName name="solver_lhs2" localSheetId="0" hidden="1">Лист1!$AN$4:$AN$33</definedName>
    <definedName name="solver_lhs3" localSheetId="0" hidden="1">Лист1!$AN$4:$AN$33</definedName>
    <definedName name="solver_lhs4" localSheetId="0" hidden="1">Лист1!$AN$4:$AN$33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Лист1!$AR$3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30</definedName>
    <definedName name="solver_rhs2" localSheetId="0" hidden="1">"Все разные"</definedName>
    <definedName name="solver_rhs3" localSheetId="0" hidden="1">"целое"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H3" i="1"/>
  <c r="K3" i="1"/>
  <c r="AP4" i="1"/>
  <c r="AP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9" i="1"/>
  <c r="AV8" i="1"/>
  <c r="AV7" i="1"/>
  <c r="AV6" i="1"/>
  <c r="AV5" i="1"/>
  <c r="AV4" i="1"/>
  <c r="AT11" i="1"/>
  <c r="AT27" i="1"/>
  <c r="AT29" i="1"/>
  <c r="AT31" i="1"/>
  <c r="AT10" i="1"/>
  <c r="AU4" i="1"/>
  <c r="AU5" i="1"/>
  <c r="AT4" i="1"/>
  <c r="AT3" i="1"/>
  <c r="AP8" i="1"/>
  <c r="AU25" i="1"/>
  <c r="AT2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6" i="1"/>
  <c r="AU27" i="1"/>
  <c r="AU28" i="1"/>
  <c r="AU29" i="1"/>
  <c r="AU30" i="1"/>
  <c r="AU31" i="1"/>
  <c r="AU32" i="1"/>
  <c r="AU33" i="1"/>
  <c r="AU34" i="1"/>
  <c r="AU3" i="1"/>
  <c r="AT5" i="1"/>
  <c r="AT6" i="1"/>
  <c r="AT7" i="1"/>
  <c r="AT8" i="1"/>
  <c r="AT9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6" i="1"/>
  <c r="AT28" i="1"/>
  <c r="AT30" i="1"/>
  <c r="AT32" i="1"/>
  <c r="AT33" i="1"/>
  <c r="AT34" i="1"/>
  <c r="AP6" i="1"/>
  <c r="AP7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L3" i="1"/>
  <c r="I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G3" i="1"/>
  <c r="AR3" i="1" l="1"/>
</calcChain>
</file>

<file path=xl/sharedStrings.xml><?xml version="1.0" encoding="utf-8"?>
<sst xmlns="http://schemas.openxmlformats.org/spreadsheetml/2006/main" count="48" uniqueCount="42">
  <si>
    <t>Город</t>
  </si>
  <si>
    <t>Координаты</t>
  </si>
  <si>
    <t>Москва</t>
  </si>
  <si>
    <t>Астрахань</t>
  </si>
  <si>
    <t>№</t>
  </si>
  <si>
    <t>Барнаул</t>
  </si>
  <si>
    <t>Брянск</t>
  </si>
  <si>
    <t>Владивосток</t>
  </si>
  <si>
    <t>Волгоград</t>
  </si>
  <si>
    <t>Воронеж</t>
  </si>
  <si>
    <t>Екатеренбург</t>
  </si>
  <si>
    <t>Иваново</t>
  </si>
  <si>
    <t>Ижевск</t>
  </si>
  <si>
    <t>Иркустск</t>
  </si>
  <si>
    <t>Казань</t>
  </si>
  <si>
    <t>Калининград</t>
  </si>
  <si>
    <t>Кемерово</t>
  </si>
  <si>
    <t>Киров</t>
  </si>
  <si>
    <t>Краснодар</t>
  </si>
  <si>
    <t>Красноярск</t>
  </si>
  <si>
    <t>Липецк</t>
  </si>
  <si>
    <t>Новгород</t>
  </si>
  <si>
    <t>Новокузнецк</t>
  </si>
  <si>
    <t>Новосибирск</t>
  </si>
  <si>
    <t>Омск</t>
  </si>
  <si>
    <t>Оренбург</t>
  </si>
  <si>
    <t>Y(Широта)</t>
  </si>
  <si>
    <t>X(Долгота)</t>
  </si>
  <si>
    <t>Пенза</t>
  </si>
  <si>
    <t>Пермь</t>
  </si>
  <si>
    <t>Ростов</t>
  </si>
  <si>
    <t>Рязань</t>
  </si>
  <si>
    <t>Питер</t>
  </si>
  <si>
    <t>Симферополь</t>
  </si>
  <si>
    <t>Ярославль</t>
  </si>
  <si>
    <t>Расстояние между всеми городами</t>
  </si>
  <si>
    <t>Порядок</t>
  </si>
  <si>
    <t>Функция</t>
  </si>
  <si>
    <t>План поездки</t>
  </si>
  <si>
    <t>Тула</t>
  </si>
  <si>
    <t>https://geotree.ru/coordinates?lat=52.00000&amp;lon=39.00000&amp;z=5&amp;mlat=52&amp;mlon=39&amp;c=39,52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</si>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</sst>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Поездка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C0-4A5E-897D-8B93AA420BF1}"/>
              </c:ext>
            </c:extLst>
          </c:dPt>
          <c:dLbls>
            <c:dLbl>
              <c:idx val="0"/>
              <c:layout>
                <c:manualLayout>
                  <c:x val="-0.1207182852143482"/>
                  <c:y val="0.1296296296296296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AC0-4A5E-897D-8B93AA420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Лист1!$AU$3:$AU$34</c:f>
              <c:numCache>
                <c:formatCode>General</c:formatCode>
                <c:ptCount val="32"/>
                <c:pt idx="0">
                  <c:v>34.11</c:v>
                </c:pt>
                <c:pt idx="1">
                  <c:v>20.51</c:v>
                </c:pt>
                <c:pt idx="2">
                  <c:v>30.31</c:v>
                </c:pt>
                <c:pt idx="3">
                  <c:v>34.369999999999997</c:v>
                </c:pt>
                <c:pt idx="4">
                  <c:v>37.619999999999997</c:v>
                </c:pt>
                <c:pt idx="5">
                  <c:v>37.619999999999997</c:v>
                </c:pt>
                <c:pt idx="6">
                  <c:v>39.69</c:v>
                </c:pt>
                <c:pt idx="7">
                  <c:v>39.869999999999997</c:v>
                </c:pt>
                <c:pt idx="8">
                  <c:v>40.97</c:v>
                </c:pt>
                <c:pt idx="9">
                  <c:v>44</c:v>
                </c:pt>
                <c:pt idx="10">
                  <c:v>45</c:v>
                </c:pt>
                <c:pt idx="11">
                  <c:v>49.12</c:v>
                </c:pt>
                <c:pt idx="12">
                  <c:v>49.66</c:v>
                </c:pt>
                <c:pt idx="13">
                  <c:v>53.2</c:v>
                </c:pt>
                <c:pt idx="14">
                  <c:v>56.25</c:v>
                </c:pt>
                <c:pt idx="15">
                  <c:v>60.61</c:v>
                </c:pt>
                <c:pt idx="16">
                  <c:v>73.37</c:v>
                </c:pt>
                <c:pt idx="17">
                  <c:v>82.93</c:v>
                </c:pt>
                <c:pt idx="18">
                  <c:v>86.08</c:v>
                </c:pt>
                <c:pt idx="19">
                  <c:v>92.87</c:v>
                </c:pt>
                <c:pt idx="20">
                  <c:v>104.3</c:v>
                </c:pt>
                <c:pt idx="21">
                  <c:v>131.87</c:v>
                </c:pt>
                <c:pt idx="22">
                  <c:v>87.11</c:v>
                </c:pt>
                <c:pt idx="23">
                  <c:v>83.76</c:v>
                </c:pt>
                <c:pt idx="24">
                  <c:v>55.1</c:v>
                </c:pt>
                <c:pt idx="25">
                  <c:v>48.04</c:v>
                </c:pt>
                <c:pt idx="26">
                  <c:v>44.5</c:v>
                </c:pt>
                <c:pt idx="27">
                  <c:v>39.57</c:v>
                </c:pt>
                <c:pt idx="28">
                  <c:v>39.18</c:v>
                </c:pt>
                <c:pt idx="29">
                  <c:v>39.72</c:v>
                </c:pt>
                <c:pt idx="30">
                  <c:v>38.979999999999997</c:v>
                </c:pt>
                <c:pt idx="31">
                  <c:v>34.11</c:v>
                </c:pt>
              </c:numCache>
            </c:numRef>
          </c:xVal>
          <c:yVal>
            <c:numRef>
              <c:f>Лист1!$AT$3:$AT$34</c:f>
              <c:numCache>
                <c:formatCode>General</c:formatCode>
                <c:ptCount val="32"/>
                <c:pt idx="0">
                  <c:v>44.95</c:v>
                </c:pt>
                <c:pt idx="1">
                  <c:v>54.71</c:v>
                </c:pt>
                <c:pt idx="2">
                  <c:v>59.94</c:v>
                </c:pt>
                <c:pt idx="3">
                  <c:v>53.25</c:v>
                </c:pt>
                <c:pt idx="4">
                  <c:v>54.74</c:v>
                </c:pt>
                <c:pt idx="5">
                  <c:v>55.75</c:v>
                </c:pt>
                <c:pt idx="6">
                  <c:v>54.63</c:v>
                </c:pt>
                <c:pt idx="7">
                  <c:v>57.63</c:v>
                </c:pt>
                <c:pt idx="8">
                  <c:v>57</c:v>
                </c:pt>
                <c:pt idx="9">
                  <c:v>56.33</c:v>
                </c:pt>
                <c:pt idx="10">
                  <c:v>53.2</c:v>
                </c:pt>
                <c:pt idx="11">
                  <c:v>55.79</c:v>
                </c:pt>
                <c:pt idx="12">
                  <c:v>58.6</c:v>
                </c:pt>
                <c:pt idx="13">
                  <c:v>56.85</c:v>
                </c:pt>
                <c:pt idx="14">
                  <c:v>58.01</c:v>
                </c:pt>
                <c:pt idx="15">
                  <c:v>56.85</c:v>
                </c:pt>
                <c:pt idx="16">
                  <c:v>54.99</c:v>
                </c:pt>
                <c:pt idx="17">
                  <c:v>55.04</c:v>
                </c:pt>
                <c:pt idx="18">
                  <c:v>55.33</c:v>
                </c:pt>
                <c:pt idx="19">
                  <c:v>56.02</c:v>
                </c:pt>
                <c:pt idx="20">
                  <c:v>52.3</c:v>
                </c:pt>
                <c:pt idx="21">
                  <c:v>43.11</c:v>
                </c:pt>
                <c:pt idx="22">
                  <c:v>53.76</c:v>
                </c:pt>
                <c:pt idx="23">
                  <c:v>53.36</c:v>
                </c:pt>
                <c:pt idx="24">
                  <c:v>51.77</c:v>
                </c:pt>
                <c:pt idx="25">
                  <c:v>46.35</c:v>
                </c:pt>
                <c:pt idx="26">
                  <c:v>48.72</c:v>
                </c:pt>
                <c:pt idx="27">
                  <c:v>52.6</c:v>
                </c:pt>
                <c:pt idx="28">
                  <c:v>51.67</c:v>
                </c:pt>
                <c:pt idx="29">
                  <c:v>47.23</c:v>
                </c:pt>
                <c:pt idx="30">
                  <c:v>45.04</c:v>
                </c:pt>
                <c:pt idx="31">
                  <c:v>44.95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0-4A5E-897D-8B93AA42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927904"/>
        <c:axId val="745928320"/>
      </c:scatterChart>
      <c:valAx>
        <c:axId val="7459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928320"/>
        <c:crosses val="autoZero"/>
        <c:crossBetween val="midCat"/>
      </c:valAx>
      <c:valAx>
        <c:axId val="7459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9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147108</xdr:colOff>
      <xdr:row>1</xdr:row>
      <xdr:rowOff>32808</xdr:rowOff>
    </xdr:from>
    <xdr:to>
      <xdr:col>62</xdr:col>
      <xdr:colOff>41564</xdr:colOff>
      <xdr:row>33</xdr:row>
      <xdr:rowOff>180110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986159-CB0A-4768-A038-D3DC8874A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eotree.ru/coordinates?lat=52.00000&amp;lon=39.00000&amp;z=5&amp;mlat=52&amp;mlon=39&amp;c=39,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7"/>
  <sheetViews>
    <sheetView tabSelected="1" zoomScale="85" zoomScaleNormal="85" workbookViewId="0">
      <selection activeCell="AP4" sqref="AP4"/>
    </sheetView>
  </sheetViews>
  <sheetFormatPr defaultRowHeight="15" x14ac:dyDescent="0.25"/>
  <cols>
    <col min="1" max="1" width="4.85546875" customWidth="1"/>
    <col min="2" max="2" width="13.42578125" customWidth="1"/>
    <col min="3" max="3" width="10.7109375" customWidth="1"/>
    <col min="4" max="4" width="11.42578125" customWidth="1"/>
    <col min="5" max="5" width="9.140625" customWidth="1"/>
    <col min="6" max="11" width="3.28515625" bestFit="1" customWidth="1"/>
    <col min="12" max="12" width="4.42578125" bestFit="1" customWidth="1"/>
    <col min="13" max="19" width="3.28515625" bestFit="1" customWidth="1"/>
    <col min="20" max="20" width="4.42578125" bestFit="1" customWidth="1"/>
    <col min="21" max="34" width="3.28515625" bestFit="1" customWidth="1"/>
    <col min="35" max="35" width="4.42578125" bestFit="1" customWidth="1"/>
    <col min="36" max="38" width="3.28515625" bestFit="1" customWidth="1"/>
    <col min="42" max="42" width="11.28515625" bestFit="1" customWidth="1"/>
    <col min="44" max="44" width="9.85546875" customWidth="1"/>
    <col min="46" max="47" width="11.7109375" customWidth="1"/>
    <col min="48" max="48" width="17.85546875" customWidth="1"/>
  </cols>
  <sheetData>
    <row r="1" spans="1:48" x14ac:dyDescent="0.25">
      <c r="B1" s="1" t="s">
        <v>0</v>
      </c>
      <c r="C1" s="14" t="s">
        <v>1</v>
      </c>
      <c r="D1" s="14"/>
      <c r="F1" s="15" t="s">
        <v>35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T1" s="16" t="s">
        <v>1</v>
      </c>
      <c r="AU1" s="16"/>
    </row>
    <row r="2" spans="1:48" ht="15.75" x14ac:dyDescent="0.25">
      <c r="A2" t="s">
        <v>4</v>
      </c>
      <c r="C2" t="s">
        <v>26</v>
      </c>
      <c r="D2" t="s">
        <v>27</v>
      </c>
      <c r="F2" s="6"/>
      <c r="G2" s="6">
        <v>0</v>
      </c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6">
        <v>21</v>
      </c>
      <c r="AC2" s="6">
        <v>22</v>
      </c>
      <c r="AD2" s="6">
        <v>23</v>
      </c>
      <c r="AE2" s="6">
        <v>24</v>
      </c>
      <c r="AF2" s="6">
        <v>25</v>
      </c>
      <c r="AG2" s="6">
        <v>26</v>
      </c>
      <c r="AH2" s="6">
        <v>27</v>
      </c>
      <c r="AI2" s="6">
        <v>28</v>
      </c>
      <c r="AJ2" s="6">
        <v>29</v>
      </c>
      <c r="AK2" s="6">
        <v>30</v>
      </c>
      <c r="AL2" s="5">
        <v>0</v>
      </c>
      <c r="AN2" s="7" t="s">
        <v>36</v>
      </c>
      <c r="AP2" s="7" t="s">
        <v>41</v>
      </c>
      <c r="AR2" s="7" t="s">
        <v>37</v>
      </c>
      <c r="AT2" s="8" t="s">
        <v>26</v>
      </c>
      <c r="AU2" s="8" t="s">
        <v>27</v>
      </c>
      <c r="AV2" s="11" t="s">
        <v>38</v>
      </c>
    </row>
    <row r="3" spans="1:48" ht="15.75" x14ac:dyDescent="0.25">
      <c r="A3">
        <v>0</v>
      </c>
      <c r="B3" t="s">
        <v>33</v>
      </c>
      <c r="C3">
        <v>44.95</v>
      </c>
      <c r="D3">
        <v>34.11</v>
      </c>
      <c r="F3" s="4">
        <v>0</v>
      </c>
      <c r="G3" s="3">
        <f>IF(G$2=$F3,0,((INDEX($C$3:$D$34,$F3+1,1)-INDEX($C$3:$D$34,G$2+1,1))^2 +(INDEX($C$3:$D$34,$F3+1,2)-INDEX($C$3:$D$34,G$2+1,2))^2)^0.5)</f>
        <v>0</v>
      </c>
      <c r="H3" s="2">
        <f>IF(H$2=$F3,0,((INDEX($C$3:$D$34,$F3+1,1)-INDEX($C$3:$D$34,H$2+1,1))^2 +(INDEX($C$3:$D$34,$F3+1,2)-INDEX($C$3:$D$34,H$2+1,2))^2)^0.5)</f>
        <v>11.356060056199066</v>
      </c>
      <c r="I3" s="2">
        <f t="shared" ref="I3:AK3" si="0">IF(I$2=$F3,0,((INDEX($C$3:$D$34,$F3+1,1)-INDEX($C$3:$D$34,I$2+1,1))^2 +(INDEX($C$3:$D$34,$F3+1,2)-INDEX($C$3:$D$34,I$2+1,2))^2)^0.5)</f>
        <v>14.000174998906264</v>
      </c>
      <c r="J3" s="2">
        <f>IF(J$2=$F3,0,((INDEX($C$3:$D$34,$F3+1,1)-INDEX($C$3:$D$34,J$2+1,1))^2 +(INDEX($C$3:$D$34,$F3+1,2)-INDEX($C$3:$D$34,J$2+1,2))^2)^0.5)</f>
        <v>50.357229868212571</v>
      </c>
      <c r="K3" s="2">
        <f>IF(K$2=$F3,0,((INDEX($C$3:$D$34,$F3+1,1)-INDEX($C$3:$D$34,K$2+1,1))^2 +(INDEX($C$3:$D$34,$F3+1,2)-INDEX($C$3:$D$34,K$2+1,2))^2)^0.5)</f>
        <v>8.3040712906381025</v>
      </c>
      <c r="L3" s="2">
        <f t="shared" si="0"/>
        <v>97.777314342336084</v>
      </c>
      <c r="M3" s="2">
        <f t="shared" si="0"/>
        <v>11.052827692495708</v>
      </c>
      <c r="N3" s="2">
        <f t="shared" si="0"/>
        <v>8.4180342123324721</v>
      </c>
      <c r="O3" s="2">
        <f t="shared" si="0"/>
        <v>29.049268493371738</v>
      </c>
      <c r="P3" s="2">
        <f t="shared" si="0"/>
        <v>13.865860954156432</v>
      </c>
      <c r="Q3" s="2">
        <f t="shared" si="0"/>
        <v>22.495290618260526</v>
      </c>
      <c r="R3" s="2">
        <f t="shared" si="0"/>
        <v>70.573781250546574</v>
      </c>
      <c r="S3" s="2">
        <f t="shared" si="0"/>
        <v>18.515012827432766</v>
      </c>
      <c r="T3" s="2">
        <f t="shared" si="0"/>
        <v>16.739701311552722</v>
      </c>
      <c r="U3" s="2">
        <f t="shared" si="0"/>
        <v>52.996464976449133</v>
      </c>
      <c r="V3" s="2">
        <f t="shared" si="0"/>
        <v>20.691181696558559</v>
      </c>
      <c r="W3" s="2">
        <f t="shared" si="0"/>
        <v>4.8708315511830191</v>
      </c>
      <c r="X3" s="2">
        <f t="shared" si="0"/>
        <v>59.793666052517636</v>
      </c>
      <c r="Y3" s="2">
        <f t="shared" si="0"/>
        <v>9.3986222394561629</v>
      </c>
      <c r="Z3" s="2">
        <f t="shared" si="0"/>
        <v>15.077018936115982</v>
      </c>
      <c r="AA3" s="2">
        <f t="shared" si="0"/>
        <v>53.727237971070124</v>
      </c>
      <c r="AB3" s="2">
        <f t="shared" si="0"/>
        <v>49.851785324098479</v>
      </c>
      <c r="AC3" s="2">
        <f t="shared" si="0"/>
        <v>40.523440130373935</v>
      </c>
      <c r="AD3" s="2">
        <f t="shared" si="0"/>
        <v>22.070172178757467</v>
      </c>
      <c r="AE3" s="2">
        <f t="shared" si="0"/>
        <v>13.662159419359739</v>
      </c>
      <c r="AF3" s="2">
        <f t="shared" si="0"/>
        <v>25.704925598024982</v>
      </c>
      <c r="AG3" s="2">
        <f t="shared" si="0"/>
        <v>6.0556172270050199</v>
      </c>
      <c r="AH3" s="2">
        <f t="shared" si="0"/>
        <v>11.173128478631218</v>
      </c>
      <c r="AI3" s="2">
        <f t="shared" si="0"/>
        <v>15.464155327724818</v>
      </c>
      <c r="AJ3" s="2">
        <f t="shared" si="0"/>
        <v>10.400201921116723</v>
      </c>
      <c r="AK3" s="2">
        <f t="shared" si="0"/>
        <v>13.926952286842946</v>
      </c>
      <c r="AL3" s="2">
        <f>IF(AL$2=$F3,0,((INDEX($C$3:$D$34,$F3+1,1)-INDEX($C$3:$D$34,AL$2+1,1))^2 +(INDEX($C$3:$D$34,$F3+1,2)-INDEX($C$3:$D$34,AL$2+1,2))^2)^0.5)</f>
        <v>0</v>
      </c>
      <c r="AN3" s="8">
        <v>0</v>
      </c>
      <c r="AP3" s="13"/>
      <c r="AR3" s="9">
        <f>SUM(AP4:AP34)</f>
        <v>256.43626786025328</v>
      </c>
      <c r="AT3" s="8">
        <f>INDEX($C$3:$D$34,$AN3+1,1)</f>
        <v>44.95</v>
      </c>
      <c r="AU3" s="8">
        <f>INDEX($C$3:$D$34,$AN3+1,2)</f>
        <v>34.11</v>
      </c>
      <c r="AV3" s="10" t="s">
        <v>33</v>
      </c>
    </row>
    <row r="4" spans="1:48" ht="15.75" x14ac:dyDescent="0.25">
      <c r="A4">
        <v>1</v>
      </c>
      <c r="B4" t="s">
        <v>2</v>
      </c>
      <c r="C4">
        <v>55.75</v>
      </c>
      <c r="D4">
        <v>37.619999999999997</v>
      </c>
      <c r="F4" s="4">
        <v>1</v>
      </c>
      <c r="G4" s="2">
        <f t="shared" ref="G4:V19" si="1">IF(G$2=$F4,0,((INDEX($C$3:$D$34,$F4+1,1)-INDEX($C$3:$D$34,G$2+1,1))^2 +(INDEX($C$3:$D$34,$F4+1,2)-INDEX($C$3:$D$34,G$2+1,2))^2)^0.5)</f>
        <v>11.356060056199066</v>
      </c>
      <c r="H4" s="3">
        <f t="shared" si="1"/>
        <v>0</v>
      </c>
      <c r="I4" s="2">
        <f t="shared" si="1"/>
        <v>14.033403008536453</v>
      </c>
      <c r="J4" s="2">
        <f t="shared" si="1"/>
        <v>46.201858187739603</v>
      </c>
      <c r="K4" s="2">
        <f t="shared" si="1"/>
        <v>4.1003048667141817</v>
      </c>
      <c r="L4" s="2">
        <f t="shared" si="1"/>
        <v>95.093806843558426</v>
      </c>
      <c r="M4" s="2">
        <f t="shared" si="1"/>
        <v>9.8364271969043759</v>
      </c>
      <c r="N4" s="2">
        <f t="shared" si="1"/>
        <v>4.3680659335683103</v>
      </c>
      <c r="O4" s="2">
        <f t="shared" si="1"/>
        <v>23.016300745341336</v>
      </c>
      <c r="P4" s="2">
        <f t="shared" si="1"/>
        <v>3.5756118357562259</v>
      </c>
      <c r="Q4" s="2">
        <f t="shared" si="1"/>
        <v>15.618783563389314</v>
      </c>
      <c r="R4" s="2">
        <f t="shared" si="1"/>
        <v>66.769191248658998</v>
      </c>
      <c r="S4" s="2">
        <f t="shared" si="1"/>
        <v>11.500069565006987</v>
      </c>
      <c r="T4" s="2">
        <f t="shared" si="1"/>
        <v>17.141578107047199</v>
      </c>
      <c r="U4" s="2">
        <f t="shared" si="1"/>
        <v>48.46182002360208</v>
      </c>
      <c r="V4" s="2">
        <f t="shared" si="1"/>
        <v>12.372715950833106</v>
      </c>
      <c r="W4" s="2">
        <f t="shared" ref="W4:AL33" si="2">IF(W$2=$F4,0,((INDEX($C$3:$D$34,$F4+1,1)-INDEX($C$3:$D$34,W$2+1,1))^2 +(INDEX($C$3:$D$34,$F4+1,2)-INDEX($C$3:$D$34,W$2+1,2))^2)^0.5)</f>
        <v>10.796003890329052</v>
      </c>
      <c r="X4" s="2">
        <f t="shared" si="2"/>
        <v>55.250659724568003</v>
      </c>
      <c r="Y4" s="2">
        <f t="shared" si="2"/>
        <v>3.7047267105685409</v>
      </c>
      <c r="Z4" s="2">
        <f t="shared" si="2"/>
        <v>6.4063093899686141</v>
      </c>
      <c r="AA4" s="2">
        <f t="shared" si="2"/>
        <v>49.529992933575109</v>
      </c>
      <c r="AB4" s="2">
        <f t="shared" si="2"/>
        <v>45.315562448236264</v>
      </c>
      <c r="AC4" s="2">
        <f t="shared" si="2"/>
        <v>35.758077409167299</v>
      </c>
      <c r="AD4" s="2">
        <f t="shared" si="2"/>
        <v>17.92737571425333</v>
      </c>
      <c r="AE4" s="2">
        <f t="shared" si="2"/>
        <v>7.8081303780098361</v>
      </c>
      <c r="AF4" s="2">
        <f t="shared" si="2"/>
        <v>18.76657933668254</v>
      </c>
      <c r="AG4" s="2">
        <f t="shared" si="2"/>
        <v>8.7749871794778187</v>
      </c>
      <c r="AH4" s="2">
        <f t="shared" si="2"/>
        <v>2.3535717537394087</v>
      </c>
      <c r="AI4" s="2">
        <f t="shared" si="2"/>
        <v>8.4256869156170264</v>
      </c>
      <c r="AJ4" s="2">
        <f t="shared" si="2"/>
        <v>1.009999999999998</v>
      </c>
      <c r="AK4" s="2">
        <f t="shared" si="2"/>
        <v>2.9320470664707976</v>
      </c>
      <c r="AL4" s="2">
        <f t="shared" si="2"/>
        <v>11.356060056199066</v>
      </c>
      <c r="AN4" s="8">
        <v>13</v>
      </c>
      <c r="AP4" s="13">
        <f>INDEX($G$3:$AL$34,AN3+1,AN4+1)</f>
        <v>16.739701311552722</v>
      </c>
      <c r="AT4" s="8">
        <f>INDEX($C$3:$D$34,$AN4+1,1)</f>
        <v>54.71</v>
      </c>
      <c r="AU4" s="8">
        <f>INDEX($C$3:$D$34,$AN4+1,2)</f>
        <v>20.51</v>
      </c>
      <c r="AV4" s="10" t="str">
        <f>B16</f>
        <v>Калининград</v>
      </c>
    </row>
    <row r="5" spans="1:48" ht="15.75" x14ac:dyDescent="0.25">
      <c r="A5">
        <v>2</v>
      </c>
      <c r="B5" t="s">
        <v>3</v>
      </c>
      <c r="C5">
        <v>46.35</v>
      </c>
      <c r="D5">
        <v>48.04</v>
      </c>
      <c r="F5" s="4">
        <v>2</v>
      </c>
      <c r="G5" s="2">
        <f t="shared" si="1"/>
        <v>14.000174998906264</v>
      </c>
      <c r="H5" s="2">
        <f t="shared" si="1"/>
        <v>14.033403008536453</v>
      </c>
      <c r="I5" s="3">
        <f t="shared" si="1"/>
        <v>0</v>
      </c>
      <c r="J5" s="2">
        <f t="shared" si="1"/>
        <v>36.401352996832422</v>
      </c>
      <c r="K5" s="2">
        <f t="shared" si="1"/>
        <v>15.312703876193781</v>
      </c>
      <c r="L5" s="2">
        <f t="shared" si="1"/>
        <v>83.892589064827419</v>
      </c>
      <c r="M5" s="2">
        <f t="shared" si="1"/>
        <v>4.2601056324931639</v>
      </c>
      <c r="N5" s="2">
        <f t="shared" si="1"/>
        <v>10.334505309883003</v>
      </c>
      <c r="O5" s="2">
        <f t="shared" si="1"/>
        <v>16.378488941291259</v>
      </c>
      <c r="P5" s="2">
        <f t="shared" si="1"/>
        <v>12.783090393171753</v>
      </c>
      <c r="Q5" s="2">
        <f t="shared" si="1"/>
        <v>11.699384599200082</v>
      </c>
      <c r="R5" s="2">
        <f t="shared" si="1"/>
        <v>56.573758050884337</v>
      </c>
      <c r="S5" s="2">
        <f t="shared" si="1"/>
        <v>9.5015788161757602</v>
      </c>
      <c r="T5" s="2">
        <f t="shared" si="1"/>
        <v>28.771348595434311</v>
      </c>
      <c r="U5" s="2">
        <f t="shared" si="1"/>
        <v>39.085572785875868</v>
      </c>
      <c r="V5" s="2">
        <f t="shared" si="1"/>
        <v>12.356654077864281</v>
      </c>
      <c r="W5" s="2">
        <f t="shared" si="2"/>
        <v>9.1542176072016144</v>
      </c>
      <c r="X5" s="2">
        <f t="shared" si="2"/>
        <v>45.861070637306327</v>
      </c>
      <c r="Y5" s="2">
        <f t="shared" si="2"/>
        <v>10.526319394736223</v>
      </c>
      <c r="Z5" s="2">
        <f t="shared" si="2"/>
        <v>10.766707946257293</v>
      </c>
      <c r="AA5" s="2">
        <f t="shared" si="2"/>
        <v>39.766480860141492</v>
      </c>
      <c r="AB5" s="2">
        <f t="shared" si="2"/>
        <v>35.955920235755343</v>
      </c>
      <c r="AC5" s="2">
        <f t="shared" si="2"/>
        <v>26.763006183909912</v>
      </c>
      <c r="AD5" s="2">
        <f t="shared" si="2"/>
        <v>8.900561780022656</v>
      </c>
      <c r="AE5" s="2">
        <f t="shared" si="2"/>
        <v>7.4942711453482929</v>
      </c>
      <c r="AF5" s="2">
        <f t="shared" si="2"/>
        <v>14.26042425736345</v>
      </c>
      <c r="AG5" s="2">
        <f t="shared" si="2"/>
        <v>8.3664090265776512</v>
      </c>
      <c r="AH5" s="2">
        <f t="shared" si="2"/>
        <v>11.759289944550225</v>
      </c>
      <c r="AI5" s="2">
        <f t="shared" si="2"/>
        <v>22.339225590874896</v>
      </c>
      <c r="AJ5" s="2">
        <f t="shared" si="2"/>
        <v>13.377910898193337</v>
      </c>
      <c r="AK5" s="2">
        <f t="shared" si="2"/>
        <v>13.927932366291849</v>
      </c>
      <c r="AL5" s="2">
        <f t="shared" si="2"/>
        <v>14.000174998906264</v>
      </c>
      <c r="AN5" s="8">
        <v>28</v>
      </c>
      <c r="AP5" s="13">
        <f>INDEX($G$3:$AL$34,AN4+1,AN5+1)</f>
        <v>11.108235683491772</v>
      </c>
      <c r="AT5" s="8">
        <f t="shared" ref="AT5:AT34" si="3">INDEX($C$3:$D$34,$AN5+1,1)</f>
        <v>59.94</v>
      </c>
      <c r="AU5" s="8">
        <f>INDEX($C$3:$D$34,$AN5+1,2)</f>
        <v>30.31</v>
      </c>
      <c r="AV5" s="10" t="str">
        <f>B31</f>
        <v>Питер</v>
      </c>
    </row>
    <row r="6" spans="1:48" ht="15.75" x14ac:dyDescent="0.25">
      <c r="A6">
        <v>3</v>
      </c>
      <c r="B6" t="s">
        <v>5</v>
      </c>
      <c r="C6">
        <v>53.36</v>
      </c>
      <c r="D6">
        <v>83.76</v>
      </c>
      <c r="F6" s="4">
        <v>3</v>
      </c>
      <c r="G6" s="2">
        <f t="shared" si="1"/>
        <v>50.357229868212571</v>
      </c>
      <c r="H6" s="2">
        <f t="shared" si="1"/>
        <v>46.201858187739603</v>
      </c>
      <c r="I6" s="2">
        <f t="shared" si="1"/>
        <v>36.401352996832422</v>
      </c>
      <c r="J6" s="3">
        <f t="shared" si="1"/>
        <v>0</v>
      </c>
      <c r="K6" s="2">
        <f t="shared" si="1"/>
        <v>49.390122494280178</v>
      </c>
      <c r="L6" s="2">
        <f t="shared" si="1"/>
        <v>49.189781459160805</v>
      </c>
      <c r="M6" s="2">
        <f t="shared" si="1"/>
        <v>39.533241708719011</v>
      </c>
      <c r="N6" s="2">
        <f t="shared" si="1"/>
        <v>44.612021922347353</v>
      </c>
      <c r="O6" s="2">
        <f t="shared" si="1"/>
        <v>23.411591146267703</v>
      </c>
      <c r="P6" s="2">
        <f t="shared" si="1"/>
        <v>42.944542144491429</v>
      </c>
      <c r="Q6" s="2">
        <f t="shared" si="1"/>
        <v>30.758636185630859</v>
      </c>
      <c r="R6" s="2">
        <f t="shared" si="1"/>
        <v>20.567333322528707</v>
      </c>
      <c r="S6" s="2">
        <f t="shared" si="1"/>
        <v>34.725127789541688</v>
      </c>
      <c r="T6" s="2">
        <f t="shared" si="1"/>
        <v>63.264405474168491</v>
      </c>
      <c r="U6" s="2">
        <f t="shared" si="1"/>
        <v>3.0435669862843437</v>
      </c>
      <c r="V6" s="2">
        <f t="shared" si="1"/>
        <v>34.500255071520854</v>
      </c>
      <c r="W6" s="2">
        <f t="shared" si="2"/>
        <v>45.546358800676927</v>
      </c>
      <c r="X6" s="2">
        <f t="shared" si="2"/>
        <v>9.4904004130489685</v>
      </c>
      <c r="Y6" s="2">
        <f t="shared" si="2"/>
        <v>44.196534932050959</v>
      </c>
      <c r="Z6" s="2">
        <f t="shared" si="2"/>
        <v>39.870772503175814</v>
      </c>
      <c r="AA6" s="2">
        <f t="shared" si="2"/>
        <v>3.3737960815674617</v>
      </c>
      <c r="AB6" s="2">
        <f t="shared" si="2"/>
        <v>1.8738463117342352</v>
      </c>
      <c r="AC6" s="2">
        <f t="shared" si="2"/>
        <v>10.517081344175295</v>
      </c>
      <c r="AD6" s="2">
        <f t="shared" si="2"/>
        <v>28.704071139822659</v>
      </c>
      <c r="AE6" s="2">
        <f t="shared" si="2"/>
        <v>38.760330235951294</v>
      </c>
      <c r="AF6" s="2">
        <f t="shared" si="2"/>
        <v>27.90022580553785</v>
      </c>
      <c r="AG6" s="2">
        <f t="shared" si="2"/>
        <v>44.464575787923586</v>
      </c>
      <c r="AH6" s="2">
        <f t="shared" si="2"/>
        <v>44.088295498918995</v>
      </c>
      <c r="AI6" s="2">
        <f t="shared" si="2"/>
        <v>53.853494779819073</v>
      </c>
      <c r="AJ6" s="2">
        <f t="shared" si="2"/>
        <v>46.160632577987933</v>
      </c>
      <c r="AK6" s="2">
        <f t="shared" si="2"/>
        <v>44.097222134733165</v>
      </c>
      <c r="AL6" s="2">
        <f t="shared" si="2"/>
        <v>50.357229868212571</v>
      </c>
      <c r="AN6" s="8">
        <v>4</v>
      </c>
      <c r="AP6" s="13">
        <f t="shared" ref="AP6:AP34" si="4">INDEX($G$3:$AL$34,AN5+1,AN6+1)</f>
        <v>7.8255798507203256</v>
      </c>
      <c r="AT6" s="8">
        <f t="shared" si="3"/>
        <v>53.25</v>
      </c>
      <c r="AU6" s="8">
        <f t="shared" ref="AU6:AU34" si="5">INDEX($C$3:$D$34,$AN6+1,2)</f>
        <v>34.369999999999997</v>
      </c>
      <c r="AV6" s="10" t="str">
        <f>B7</f>
        <v>Брянск</v>
      </c>
    </row>
    <row r="7" spans="1:48" ht="15.75" x14ac:dyDescent="0.25">
      <c r="A7">
        <v>4</v>
      </c>
      <c r="B7" t="s">
        <v>6</v>
      </c>
      <c r="C7">
        <v>53.25</v>
      </c>
      <c r="D7">
        <v>34.369999999999997</v>
      </c>
      <c r="F7" s="4">
        <v>4</v>
      </c>
      <c r="G7" s="2">
        <f t="shared" si="1"/>
        <v>8.3040712906381025</v>
      </c>
      <c r="H7" s="2">
        <f t="shared" si="1"/>
        <v>4.1003048667141817</v>
      </c>
      <c r="I7" s="2">
        <f t="shared" si="1"/>
        <v>15.312703876193781</v>
      </c>
      <c r="J7" s="2">
        <f t="shared" si="1"/>
        <v>49.390122494280178</v>
      </c>
      <c r="K7" s="3">
        <f t="shared" si="1"/>
        <v>0</v>
      </c>
      <c r="L7" s="2">
        <f t="shared" si="1"/>
        <v>98.025861893685999</v>
      </c>
      <c r="M7" s="2">
        <f t="shared" si="1"/>
        <v>11.096747271160142</v>
      </c>
      <c r="N7" s="2">
        <f t="shared" si="1"/>
        <v>5.0628549258298934</v>
      </c>
      <c r="O7" s="2">
        <f t="shared" si="1"/>
        <v>26.485799969040016</v>
      </c>
      <c r="P7" s="2">
        <f t="shared" si="1"/>
        <v>7.590948557327998</v>
      </c>
      <c r="Q7" s="2">
        <f t="shared" si="1"/>
        <v>19.17104326842961</v>
      </c>
      <c r="R7" s="2">
        <f t="shared" si="1"/>
        <v>69.936452583756349</v>
      </c>
      <c r="S7" s="2">
        <f t="shared" si="1"/>
        <v>14.967100587622173</v>
      </c>
      <c r="T7" s="2">
        <f t="shared" si="1"/>
        <v>13.936685402203778</v>
      </c>
      <c r="U7" s="2">
        <f t="shared" si="1"/>
        <v>51.751816393243629</v>
      </c>
      <c r="V7" s="2">
        <f t="shared" si="1"/>
        <v>16.198969103001584</v>
      </c>
      <c r="W7" s="2">
        <f t="shared" si="2"/>
        <v>9.4157421375056796</v>
      </c>
      <c r="X7" s="2">
        <f t="shared" si="2"/>
        <v>58.56554362421646</v>
      </c>
      <c r="Y7" s="2">
        <f t="shared" si="2"/>
        <v>5.2404675363940605</v>
      </c>
      <c r="Z7" s="2">
        <f t="shared" si="2"/>
        <v>10.110553891849845</v>
      </c>
      <c r="AA7" s="2">
        <f t="shared" si="2"/>
        <v>52.74246581266371</v>
      </c>
      <c r="AB7" s="2">
        <f t="shared" si="2"/>
        <v>48.592979945667061</v>
      </c>
      <c r="AC7" s="2">
        <f t="shared" si="2"/>
        <v>39.038796087994314</v>
      </c>
      <c r="AD7" s="2">
        <f t="shared" si="2"/>
        <v>20.78276449368563</v>
      </c>
      <c r="AE7" s="2">
        <f t="shared" si="2"/>
        <v>10.630117591071137</v>
      </c>
      <c r="AF7" s="2">
        <f t="shared" si="2"/>
        <v>22.391784207606147</v>
      </c>
      <c r="AG7" s="2">
        <f t="shared" si="2"/>
        <v>8.0537506790314826</v>
      </c>
      <c r="AH7" s="2">
        <f t="shared" si="2"/>
        <v>5.4960713241369064</v>
      </c>
      <c r="AI7" s="2">
        <f t="shared" si="2"/>
        <v>7.8255798507203256</v>
      </c>
      <c r="AJ7" s="2">
        <f t="shared" si="2"/>
        <v>3.5752762131057798</v>
      </c>
      <c r="AK7" s="2">
        <f t="shared" si="2"/>
        <v>7.0309601051350041</v>
      </c>
      <c r="AL7" s="2">
        <f t="shared" si="2"/>
        <v>8.3040712906381025</v>
      </c>
      <c r="AN7" s="8">
        <v>29</v>
      </c>
      <c r="AP7" s="13">
        <f t="shared" si="4"/>
        <v>3.5752762131057798</v>
      </c>
      <c r="AT7" s="8">
        <f t="shared" si="3"/>
        <v>54.74</v>
      </c>
      <c r="AU7" s="8">
        <f t="shared" si="5"/>
        <v>37.619999999999997</v>
      </c>
      <c r="AV7" s="10" t="str">
        <f>B10</f>
        <v>Воронеж</v>
      </c>
    </row>
    <row r="8" spans="1:48" ht="15.75" x14ac:dyDescent="0.25">
      <c r="A8">
        <v>5</v>
      </c>
      <c r="B8" t="s">
        <v>7</v>
      </c>
      <c r="C8">
        <v>43.11</v>
      </c>
      <c r="D8">
        <v>131.87</v>
      </c>
      <c r="F8" s="4">
        <v>5</v>
      </c>
      <c r="G8" s="2">
        <f t="shared" si="1"/>
        <v>97.777314342336084</v>
      </c>
      <c r="H8" s="2">
        <f t="shared" si="1"/>
        <v>95.093806843558426</v>
      </c>
      <c r="I8" s="2">
        <f t="shared" si="1"/>
        <v>83.892589064827419</v>
      </c>
      <c r="J8" s="2">
        <f t="shared" si="1"/>
        <v>49.189781459160805</v>
      </c>
      <c r="K8" s="2">
        <f t="shared" si="1"/>
        <v>98.025861893685999</v>
      </c>
      <c r="L8" s="3">
        <f t="shared" si="1"/>
        <v>0</v>
      </c>
      <c r="M8" s="2">
        <f t="shared" si="1"/>
        <v>87.549922901165374</v>
      </c>
      <c r="N8" s="2">
        <f t="shared" si="1"/>
        <v>93.084422434690964</v>
      </c>
      <c r="O8" s="2">
        <f t="shared" si="1"/>
        <v>72.572551284903852</v>
      </c>
      <c r="P8" s="2">
        <f t="shared" si="1"/>
        <v>91.955109156587923</v>
      </c>
      <c r="Q8" s="2">
        <f t="shared" si="1"/>
        <v>79.860857120369047</v>
      </c>
      <c r="R8" s="2">
        <f t="shared" si="1"/>
        <v>29.061331696947413</v>
      </c>
      <c r="S8" s="2">
        <f t="shared" si="1"/>
        <v>83.715858115413241</v>
      </c>
      <c r="T8" s="2">
        <f t="shared" si="1"/>
        <v>111.96253659148671</v>
      </c>
      <c r="U8" s="2">
        <f t="shared" si="1"/>
        <v>47.392536332211641</v>
      </c>
      <c r="V8" s="2">
        <f t="shared" si="1"/>
        <v>83.656584917148038</v>
      </c>
      <c r="W8" s="2">
        <f t="shared" si="2"/>
        <v>92.910047895800815</v>
      </c>
      <c r="X8" s="2">
        <f t="shared" si="2"/>
        <v>41.081237809978411</v>
      </c>
      <c r="Y8" s="2">
        <f t="shared" si="2"/>
        <v>92.786583620693804</v>
      </c>
      <c r="Z8" s="2">
        <f t="shared" si="2"/>
        <v>88.858906700454071</v>
      </c>
      <c r="AA8" s="2">
        <f t="shared" si="2"/>
        <v>46.009565309835303</v>
      </c>
      <c r="AB8" s="2">
        <f t="shared" si="2"/>
        <v>50.373093016014018</v>
      </c>
      <c r="AC8" s="2">
        <f t="shared" si="2"/>
        <v>59.69409015974697</v>
      </c>
      <c r="AD8" s="2">
        <f t="shared" si="2"/>
        <v>77.256899368276493</v>
      </c>
      <c r="AE8" s="2">
        <f t="shared" si="2"/>
        <v>87.454016488666781</v>
      </c>
      <c r="AF8" s="2">
        <f t="shared" si="2"/>
        <v>77.07395409604986</v>
      </c>
      <c r="AG8" s="2">
        <f t="shared" si="2"/>
        <v>92.24205602652188</v>
      </c>
      <c r="AH8" s="2">
        <f t="shared" si="2"/>
        <v>92.897054851055429</v>
      </c>
      <c r="AI8" s="2">
        <f t="shared" si="2"/>
        <v>102.94504601970898</v>
      </c>
      <c r="AJ8" s="2">
        <f t="shared" si="2"/>
        <v>94.964832438118904</v>
      </c>
      <c r="AK8" s="2">
        <f t="shared" si="2"/>
        <v>93.138769586032225</v>
      </c>
      <c r="AL8" s="2">
        <f t="shared" si="2"/>
        <v>97.777314342336084</v>
      </c>
      <c r="AN8" s="8">
        <v>1</v>
      </c>
      <c r="AP8" s="13">
        <f>INDEX($G$3:$AL$34,AN7+1,AN8+1)</f>
        <v>1.009999999999998</v>
      </c>
      <c r="AT8" s="8">
        <f t="shared" si="3"/>
        <v>55.75</v>
      </c>
      <c r="AU8" s="8">
        <f t="shared" si="5"/>
        <v>37.619999999999997</v>
      </c>
      <c r="AV8" s="10" t="str">
        <f>B21</f>
        <v>Липецк</v>
      </c>
    </row>
    <row r="9" spans="1:48" ht="15.75" x14ac:dyDescent="0.25">
      <c r="A9">
        <v>6</v>
      </c>
      <c r="B9" t="s">
        <v>8</v>
      </c>
      <c r="C9">
        <v>48.72</v>
      </c>
      <c r="D9">
        <v>44.5</v>
      </c>
      <c r="F9" s="4">
        <v>6</v>
      </c>
      <c r="G9" s="2">
        <f t="shared" si="1"/>
        <v>11.052827692495708</v>
      </c>
      <c r="H9" s="2">
        <f t="shared" si="1"/>
        <v>9.8364271969043759</v>
      </c>
      <c r="I9" s="2">
        <f t="shared" si="1"/>
        <v>4.2601056324931639</v>
      </c>
      <c r="J9" s="2">
        <f t="shared" si="1"/>
        <v>39.533241708719011</v>
      </c>
      <c r="K9" s="2">
        <f t="shared" si="1"/>
        <v>11.096747271160142</v>
      </c>
      <c r="L9" s="2">
        <f t="shared" si="1"/>
        <v>87.549922901165374</v>
      </c>
      <c r="M9" s="3">
        <f t="shared" si="1"/>
        <v>0</v>
      </c>
      <c r="N9" s="2">
        <f t="shared" si="1"/>
        <v>6.083165294482801</v>
      </c>
      <c r="O9" s="2">
        <f t="shared" si="1"/>
        <v>18.045193265797959</v>
      </c>
      <c r="P9" s="2">
        <f t="shared" si="1"/>
        <v>9.0010721583598041</v>
      </c>
      <c r="Q9" s="2">
        <f t="shared" si="1"/>
        <v>11.907430453292605</v>
      </c>
      <c r="R9" s="2">
        <f t="shared" si="1"/>
        <v>59.907064691904239</v>
      </c>
      <c r="S9" s="2">
        <f t="shared" si="1"/>
        <v>8.4456675283840035</v>
      </c>
      <c r="T9" s="2">
        <f t="shared" si="1"/>
        <v>24.726508042989007</v>
      </c>
      <c r="U9" s="2">
        <f t="shared" si="1"/>
        <v>42.102119899121469</v>
      </c>
      <c r="V9" s="2">
        <f t="shared" si="1"/>
        <v>11.146299834474219</v>
      </c>
      <c r="W9" s="2">
        <f t="shared" si="2"/>
        <v>6.6342143468537422</v>
      </c>
      <c r="X9" s="2">
        <f t="shared" si="2"/>
        <v>48.917756489847328</v>
      </c>
      <c r="Y9" s="2">
        <f t="shared" si="2"/>
        <v>6.2736990683328138</v>
      </c>
      <c r="Z9" s="2">
        <f t="shared" si="2"/>
        <v>7.6264080667113525</v>
      </c>
      <c r="AA9" s="2">
        <f t="shared" si="2"/>
        <v>42.907035553624539</v>
      </c>
      <c r="AB9" s="2">
        <f t="shared" si="2"/>
        <v>38.946210341957539</v>
      </c>
      <c r="AC9" s="2">
        <f t="shared" si="2"/>
        <v>29.543016095178913</v>
      </c>
      <c r="AD9" s="2">
        <f t="shared" si="2"/>
        <v>11.030072529226635</v>
      </c>
      <c r="AE9" s="2">
        <f t="shared" si="2"/>
        <v>4.5078154354409889</v>
      </c>
      <c r="AF9" s="2">
        <f t="shared" si="2"/>
        <v>14.97887178661998</v>
      </c>
      <c r="AG9" s="2">
        <f t="shared" si="2"/>
        <v>5.0068453141673972</v>
      </c>
      <c r="AH9" s="2">
        <f t="shared" si="2"/>
        <v>7.619986876629123</v>
      </c>
      <c r="AI9" s="2">
        <f t="shared" si="2"/>
        <v>18.089900497238784</v>
      </c>
      <c r="AJ9" s="2">
        <f t="shared" si="2"/>
        <v>9.1419253989518019</v>
      </c>
      <c r="AK9" s="2">
        <f t="shared" si="2"/>
        <v>10.041165271023084</v>
      </c>
      <c r="AL9" s="2">
        <f t="shared" si="2"/>
        <v>11.052827692495708</v>
      </c>
      <c r="AN9" s="8">
        <v>27</v>
      </c>
      <c r="AP9" s="13">
        <f t="shared" si="4"/>
        <v>2.3535717537394087</v>
      </c>
      <c r="AT9" s="8">
        <f t="shared" si="3"/>
        <v>54.63</v>
      </c>
      <c r="AU9" s="8">
        <f t="shared" si="5"/>
        <v>39.69</v>
      </c>
      <c r="AV9" s="10" t="str">
        <f>B30</f>
        <v>Рязань</v>
      </c>
    </row>
    <row r="10" spans="1:48" ht="15.75" x14ac:dyDescent="0.25">
      <c r="A10">
        <v>7</v>
      </c>
      <c r="B10" t="s">
        <v>9</v>
      </c>
      <c r="C10">
        <v>51.67</v>
      </c>
      <c r="D10">
        <v>39.18</v>
      </c>
      <c r="F10" s="4">
        <v>7</v>
      </c>
      <c r="G10" s="2">
        <f t="shared" si="1"/>
        <v>8.4180342123324721</v>
      </c>
      <c r="H10" s="2">
        <f t="shared" si="1"/>
        <v>4.3680659335683103</v>
      </c>
      <c r="I10" s="2">
        <f t="shared" si="1"/>
        <v>10.334505309883003</v>
      </c>
      <c r="J10" s="2">
        <f t="shared" si="1"/>
        <v>44.612021922347353</v>
      </c>
      <c r="K10" s="2">
        <f t="shared" si="1"/>
        <v>5.0628549258298934</v>
      </c>
      <c r="L10" s="2">
        <f t="shared" si="1"/>
        <v>93.084422434690964</v>
      </c>
      <c r="M10" s="2">
        <f t="shared" si="1"/>
        <v>6.083165294482801</v>
      </c>
      <c r="N10" s="3">
        <f t="shared" si="1"/>
        <v>0</v>
      </c>
      <c r="O10" s="2">
        <f t="shared" si="1"/>
        <v>22.04716081494395</v>
      </c>
      <c r="P10" s="2">
        <f t="shared" si="1"/>
        <v>5.6225439082322852</v>
      </c>
      <c r="Q10" s="2">
        <f t="shared" si="1"/>
        <v>14.94633065337443</v>
      </c>
      <c r="R10" s="2">
        <f t="shared" si="1"/>
        <v>65.123047379556809</v>
      </c>
      <c r="S10" s="2">
        <f t="shared" si="1"/>
        <v>10.760018587344538</v>
      </c>
      <c r="T10" s="2">
        <f t="shared" si="1"/>
        <v>18.915879572465034</v>
      </c>
      <c r="U10" s="2">
        <f t="shared" si="1"/>
        <v>47.042593465921918</v>
      </c>
      <c r="V10" s="2">
        <f t="shared" si="1"/>
        <v>12.564047914585487</v>
      </c>
      <c r="W10" s="2">
        <f t="shared" si="2"/>
        <v>6.6330159053028082</v>
      </c>
      <c r="X10" s="2">
        <f t="shared" si="2"/>
        <v>53.865931719408707</v>
      </c>
      <c r="Y10" s="2">
        <f t="shared" si="2"/>
        <v>1.0084641788382966</v>
      </c>
      <c r="Z10" s="2">
        <f t="shared" si="2"/>
        <v>6.704326961000632</v>
      </c>
      <c r="AA10" s="2">
        <f t="shared" si="2"/>
        <v>47.975545854111971</v>
      </c>
      <c r="AB10" s="2">
        <f t="shared" si="2"/>
        <v>43.87960118323776</v>
      </c>
      <c r="AC10" s="2">
        <f t="shared" si="2"/>
        <v>34.350815128610854</v>
      </c>
      <c r="AD10" s="2">
        <f t="shared" si="2"/>
        <v>15.920314067253827</v>
      </c>
      <c r="AE10" s="2">
        <f t="shared" si="2"/>
        <v>6.0177487484939096</v>
      </c>
      <c r="AF10" s="2">
        <f t="shared" si="2"/>
        <v>18.209351992863446</v>
      </c>
      <c r="AG10" s="2">
        <f t="shared" si="2"/>
        <v>4.4727172948890965</v>
      </c>
      <c r="AH10" s="2">
        <f t="shared" si="2"/>
        <v>3.0036144892445837</v>
      </c>
      <c r="AI10" s="2">
        <f t="shared" si="2"/>
        <v>12.127233814848296</v>
      </c>
      <c r="AJ10" s="2">
        <f t="shared" si="2"/>
        <v>3.4436172841940507</v>
      </c>
      <c r="AK10" s="2">
        <f t="shared" si="2"/>
        <v>5.9998083302718941</v>
      </c>
      <c r="AL10" s="2">
        <f t="shared" si="2"/>
        <v>8.4180342123324721</v>
      </c>
      <c r="AN10" s="8">
        <v>30</v>
      </c>
      <c r="AP10" s="13">
        <f t="shared" si="4"/>
        <v>3.0053951487283661</v>
      </c>
      <c r="AT10" s="8">
        <f>INDEX($C$3:$D$34,$AN10+1,1)</f>
        <v>57.63</v>
      </c>
      <c r="AU10" s="8">
        <f t="shared" si="5"/>
        <v>39.869999999999997</v>
      </c>
      <c r="AV10" s="10" t="s">
        <v>39</v>
      </c>
    </row>
    <row r="11" spans="1:48" ht="15.75" x14ac:dyDescent="0.25">
      <c r="A11">
        <v>8</v>
      </c>
      <c r="B11" t="s">
        <v>10</v>
      </c>
      <c r="C11">
        <v>56.85</v>
      </c>
      <c r="D11">
        <v>60.61</v>
      </c>
      <c r="F11" s="4">
        <v>8</v>
      </c>
      <c r="G11" s="2">
        <f t="shared" si="1"/>
        <v>29.049268493371738</v>
      </c>
      <c r="H11" s="2">
        <f t="shared" si="1"/>
        <v>23.016300745341336</v>
      </c>
      <c r="I11" s="2">
        <f t="shared" si="1"/>
        <v>16.378488941291259</v>
      </c>
      <c r="J11" s="2">
        <f t="shared" si="1"/>
        <v>23.411591146267703</v>
      </c>
      <c r="K11" s="2">
        <f t="shared" si="1"/>
        <v>26.485799969040016</v>
      </c>
      <c r="L11" s="2">
        <f t="shared" si="1"/>
        <v>72.572551284903852</v>
      </c>
      <c r="M11" s="2">
        <f t="shared" si="1"/>
        <v>18.045193265797959</v>
      </c>
      <c r="N11" s="2">
        <f t="shared" si="1"/>
        <v>22.04716081494395</v>
      </c>
      <c r="O11" s="3">
        <f t="shared" si="1"/>
        <v>0</v>
      </c>
      <c r="P11" s="2">
        <f t="shared" si="1"/>
        <v>19.640572802237717</v>
      </c>
      <c r="Q11" s="2">
        <f t="shared" si="1"/>
        <v>7.4099999999999966</v>
      </c>
      <c r="R11" s="2">
        <f t="shared" si="1"/>
        <v>43.926285980037058</v>
      </c>
      <c r="S11" s="2">
        <f t="shared" si="1"/>
        <v>11.538791097857697</v>
      </c>
      <c r="T11" s="2">
        <f t="shared" si="1"/>
        <v>40.157061645493926</v>
      </c>
      <c r="U11" s="2">
        <f t="shared" si="1"/>
        <v>25.515315008833419</v>
      </c>
      <c r="V11" s="2">
        <f t="shared" si="1"/>
        <v>11.08895847228224</v>
      </c>
      <c r="W11" s="2">
        <f t="shared" si="2"/>
        <v>24.644127089430459</v>
      </c>
      <c r="X11" s="2">
        <f t="shared" si="2"/>
        <v>32.270675542975553</v>
      </c>
      <c r="Y11" s="2">
        <f t="shared" si="2"/>
        <v>21.464950500758206</v>
      </c>
      <c r="Z11" s="2">
        <f t="shared" si="2"/>
        <v>16.618137681461182</v>
      </c>
      <c r="AA11" s="2">
        <f t="shared" si="2"/>
        <v>26.679544598812026</v>
      </c>
      <c r="AB11" s="2">
        <f t="shared" si="2"/>
        <v>22.393269078006462</v>
      </c>
      <c r="AC11" s="2">
        <f t="shared" si="2"/>
        <v>12.894851685847346</v>
      </c>
      <c r="AD11" s="2">
        <f t="shared" si="2"/>
        <v>7.4944312659467336</v>
      </c>
      <c r="AE11" s="2">
        <f t="shared" si="2"/>
        <v>16.031051119624063</v>
      </c>
      <c r="AF11" s="2">
        <f t="shared" si="2"/>
        <v>4.511673747069926</v>
      </c>
      <c r="AG11" s="2">
        <f t="shared" si="2"/>
        <v>22.998619523788818</v>
      </c>
      <c r="AH11" s="2">
        <f t="shared" si="2"/>
        <v>21.037461824088954</v>
      </c>
      <c r="AI11" s="2">
        <f t="shared" si="2"/>
        <v>30.457151869470657</v>
      </c>
      <c r="AJ11" s="2">
        <f t="shared" si="2"/>
        <v>23.086623832860447</v>
      </c>
      <c r="AK11" s="2">
        <f t="shared" si="2"/>
        <v>20.754662126857188</v>
      </c>
      <c r="AL11" s="2">
        <f t="shared" si="2"/>
        <v>29.049268493371738</v>
      </c>
      <c r="AN11" s="8">
        <v>9</v>
      </c>
      <c r="AP11" s="13">
        <f t="shared" si="4"/>
        <v>1.2676355943251223</v>
      </c>
      <c r="AT11" s="8">
        <f>INDEX($C$3:$D$34,$AN11+1,1)</f>
        <v>57</v>
      </c>
      <c r="AU11" s="8">
        <f t="shared" si="5"/>
        <v>40.97</v>
      </c>
      <c r="AV11" s="10" t="str">
        <f>B4</f>
        <v>Москва</v>
      </c>
    </row>
    <row r="12" spans="1:48" ht="15.75" x14ac:dyDescent="0.25">
      <c r="A12">
        <v>9</v>
      </c>
      <c r="B12" t="s">
        <v>11</v>
      </c>
      <c r="C12">
        <v>57</v>
      </c>
      <c r="D12">
        <v>40.97</v>
      </c>
      <c r="F12" s="4">
        <v>9</v>
      </c>
      <c r="G12" s="2">
        <f t="shared" si="1"/>
        <v>13.865860954156432</v>
      </c>
      <c r="H12" s="2">
        <f t="shared" si="1"/>
        <v>3.5756118357562259</v>
      </c>
      <c r="I12" s="2">
        <f t="shared" si="1"/>
        <v>12.783090393171753</v>
      </c>
      <c r="J12" s="2">
        <f t="shared" si="1"/>
        <v>42.944542144491429</v>
      </c>
      <c r="K12" s="2">
        <f t="shared" si="1"/>
        <v>7.590948557327998</v>
      </c>
      <c r="L12" s="2">
        <f t="shared" si="1"/>
        <v>91.955109156587923</v>
      </c>
      <c r="M12" s="2">
        <f t="shared" si="1"/>
        <v>9.0010721583598041</v>
      </c>
      <c r="N12" s="2">
        <f t="shared" si="1"/>
        <v>5.6225439082322852</v>
      </c>
      <c r="O12" s="2">
        <f t="shared" si="1"/>
        <v>19.640572802237717</v>
      </c>
      <c r="P12" s="3">
        <f t="shared" si="1"/>
        <v>0</v>
      </c>
      <c r="Q12" s="2">
        <f t="shared" si="1"/>
        <v>12.230919834583174</v>
      </c>
      <c r="R12" s="2">
        <f t="shared" si="1"/>
        <v>63.504164430374168</v>
      </c>
      <c r="S12" s="2">
        <f t="shared" si="1"/>
        <v>8.2393324972354396</v>
      </c>
      <c r="T12" s="2">
        <f t="shared" si="1"/>
        <v>20.587756070052897</v>
      </c>
      <c r="U12" s="2">
        <f t="shared" si="1"/>
        <v>45.140901630339641</v>
      </c>
      <c r="V12" s="2">
        <f t="shared" si="1"/>
        <v>8.836068130113075</v>
      </c>
      <c r="W12" s="2">
        <f t="shared" si="2"/>
        <v>12.124425759597855</v>
      </c>
      <c r="X12" s="2">
        <f t="shared" si="2"/>
        <v>51.90925158389399</v>
      </c>
      <c r="Y12" s="2">
        <f t="shared" si="2"/>
        <v>4.6173585522460767</v>
      </c>
      <c r="Z12" s="2">
        <f t="shared" si="2"/>
        <v>3.1031919051196315</v>
      </c>
      <c r="AA12" s="2">
        <f t="shared" si="2"/>
        <v>46.25361823684716</v>
      </c>
      <c r="AB12" s="2">
        <f t="shared" si="2"/>
        <v>42.005751987079108</v>
      </c>
      <c r="AC12" s="2">
        <f t="shared" si="2"/>
        <v>32.462287350092879</v>
      </c>
      <c r="AD12" s="2">
        <f t="shared" si="2"/>
        <v>15.066844394231993</v>
      </c>
      <c r="AE12" s="2">
        <f t="shared" si="2"/>
        <v>5.5390342118459595</v>
      </c>
      <c r="AF12" s="2">
        <f t="shared" si="2"/>
        <v>15.3133438542991</v>
      </c>
      <c r="AG12" s="2">
        <f t="shared" si="2"/>
        <v>9.8496395873148597</v>
      </c>
      <c r="AH12" s="2">
        <f t="shared" si="2"/>
        <v>2.6935664090569573</v>
      </c>
      <c r="AI12" s="2">
        <f t="shared" si="2"/>
        <v>11.057992584551682</v>
      </c>
      <c r="AJ12" s="2">
        <f t="shared" si="2"/>
        <v>4.0410518432705116</v>
      </c>
      <c r="AK12" s="2">
        <f t="shared" si="2"/>
        <v>1.2676355943251223</v>
      </c>
      <c r="AL12" s="2">
        <f t="shared" si="2"/>
        <v>13.865860954156432</v>
      </c>
      <c r="AN12" s="8">
        <v>19</v>
      </c>
      <c r="AP12" s="13">
        <f t="shared" si="4"/>
        <v>3.1031919051196315</v>
      </c>
      <c r="AT12" s="8">
        <f t="shared" si="3"/>
        <v>56.33</v>
      </c>
      <c r="AU12" s="8">
        <f t="shared" si="5"/>
        <v>44</v>
      </c>
      <c r="AV12" s="10" t="str">
        <f>B33</f>
        <v>Ярославль</v>
      </c>
    </row>
    <row r="13" spans="1:48" ht="15.75" x14ac:dyDescent="0.25">
      <c r="A13">
        <v>10</v>
      </c>
      <c r="B13" t="s">
        <v>12</v>
      </c>
      <c r="C13">
        <v>56.85</v>
      </c>
      <c r="D13">
        <v>53.2</v>
      </c>
      <c r="F13" s="4">
        <v>10</v>
      </c>
      <c r="G13" s="2">
        <f t="shared" si="1"/>
        <v>22.495290618260526</v>
      </c>
      <c r="H13" s="2">
        <f t="shared" si="1"/>
        <v>15.618783563389314</v>
      </c>
      <c r="I13" s="2">
        <f t="shared" si="1"/>
        <v>11.699384599200082</v>
      </c>
      <c r="J13" s="2">
        <f t="shared" si="1"/>
        <v>30.758636185630859</v>
      </c>
      <c r="K13" s="2">
        <f t="shared" si="1"/>
        <v>19.17104326842961</v>
      </c>
      <c r="L13" s="2">
        <f t="shared" si="1"/>
        <v>79.860857120369047</v>
      </c>
      <c r="M13" s="2">
        <f t="shared" si="1"/>
        <v>11.907430453292605</v>
      </c>
      <c r="N13" s="2">
        <f t="shared" si="1"/>
        <v>14.94633065337443</v>
      </c>
      <c r="O13" s="2">
        <f t="shared" si="1"/>
        <v>7.4099999999999966</v>
      </c>
      <c r="P13" s="2">
        <f t="shared" si="1"/>
        <v>12.230919834583174</v>
      </c>
      <c r="Q13" s="3">
        <f t="shared" si="1"/>
        <v>0</v>
      </c>
      <c r="R13" s="2">
        <f t="shared" si="1"/>
        <v>51.302168570149149</v>
      </c>
      <c r="S13" s="2">
        <f t="shared" si="1"/>
        <v>4.2154477816716041</v>
      </c>
      <c r="T13" s="2">
        <f t="shared" si="1"/>
        <v>32.759971001208164</v>
      </c>
      <c r="U13" s="2">
        <f t="shared" si="1"/>
        <v>32.915115068916286</v>
      </c>
      <c r="V13" s="2">
        <f t="shared" si="1"/>
        <v>3.948936565709817</v>
      </c>
      <c r="W13" s="2">
        <f t="shared" si="2"/>
        <v>18.484709897642436</v>
      </c>
      <c r="X13" s="2">
        <f t="shared" si="2"/>
        <v>39.678681933753801</v>
      </c>
      <c r="Y13" s="2">
        <f t="shared" si="2"/>
        <v>14.277233625601287</v>
      </c>
      <c r="Z13" s="2">
        <f t="shared" si="2"/>
        <v>9.2146839338091286</v>
      </c>
      <c r="AA13" s="2">
        <f t="shared" si="2"/>
        <v>34.05049485690332</v>
      </c>
      <c r="AB13" s="2">
        <f t="shared" si="2"/>
        <v>29.785046583814506</v>
      </c>
      <c r="AC13" s="2">
        <f t="shared" si="2"/>
        <v>20.255579478257346</v>
      </c>
      <c r="AD13" s="2">
        <f t="shared" si="2"/>
        <v>5.423688781631923</v>
      </c>
      <c r="AE13" s="2">
        <f t="shared" si="2"/>
        <v>8.9756615355081237</v>
      </c>
      <c r="AF13" s="2">
        <f t="shared" si="2"/>
        <v>3.2631426570102593</v>
      </c>
      <c r="AG13" s="2">
        <f t="shared" si="2"/>
        <v>16.560640084247957</v>
      </c>
      <c r="AH13" s="2">
        <f t="shared" si="2"/>
        <v>13.691183294368683</v>
      </c>
      <c r="AI13" s="2">
        <f t="shared" si="2"/>
        <v>23.097623254352388</v>
      </c>
      <c r="AJ13" s="2">
        <f t="shared" si="2"/>
        <v>15.722229485667743</v>
      </c>
      <c r="AK13" s="2">
        <f t="shared" si="2"/>
        <v>13.352801204241757</v>
      </c>
      <c r="AL13" s="2">
        <f t="shared" si="2"/>
        <v>22.495290618260526</v>
      </c>
      <c r="AN13" s="8">
        <v>24</v>
      </c>
      <c r="AP13" s="13">
        <f t="shared" si="4"/>
        <v>3.285863661200807</v>
      </c>
      <c r="AT13" s="8">
        <f t="shared" si="3"/>
        <v>53.2</v>
      </c>
      <c r="AU13" s="8">
        <f t="shared" si="5"/>
        <v>45</v>
      </c>
      <c r="AV13" s="10" t="str">
        <f>B12</f>
        <v>Иваново</v>
      </c>
    </row>
    <row r="14" spans="1:48" ht="15.75" x14ac:dyDescent="0.25">
      <c r="A14">
        <v>11</v>
      </c>
      <c r="B14" t="s">
        <v>13</v>
      </c>
      <c r="C14">
        <v>52.3</v>
      </c>
      <c r="D14">
        <v>104.3</v>
      </c>
      <c r="F14" s="4">
        <v>11</v>
      </c>
      <c r="G14" s="2">
        <f t="shared" si="1"/>
        <v>70.573781250546574</v>
      </c>
      <c r="H14" s="2">
        <f t="shared" si="1"/>
        <v>66.769191248658998</v>
      </c>
      <c r="I14" s="2">
        <f t="shared" si="1"/>
        <v>56.573758050884337</v>
      </c>
      <c r="J14" s="2">
        <f t="shared" si="1"/>
        <v>20.567333322528707</v>
      </c>
      <c r="K14" s="2">
        <f t="shared" si="1"/>
        <v>69.936452583756349</v>
      </c>
      <c r="L14" s="2">
        <f t="shared" si="1"/>
        <v>29.061331696947413</v>
      </c>
      <c r="M14" s="2">
        <f t="shared" si="1"/>
        <v>59.907064691904239</v>
      </c>
      <c r="N14" s="2">
        <f t="shared" si="1"/>
        <v>65.123047379556809</v>
      </c>
      <c r="O14" s="2">
        <f t="shared" si="1"/>
        <v>43.926285980037058</v>
      </c>
      <c r="P14" s="2">
        <f t="shared" si="1"/>
        <v>63.504164430374168</v>
      </c>
      <c r="Q14" s="2">
        <f t="shared" si="1"/>
        <v>51.302168570149149</v>
      </c>
      <c r="R14" s="3">
        <f t="shared" si="1"/>
        <v>0</v>
      </c>
      <c r="S14" s="2">
        <f t="shared" si="1"/>
        <v>55.290256827039606</v>
      </c>
      <c r="T14" s="2">
        <f t="shared" si="1"/>
        <v>83.824651505389497</v>
      </c>
      <c r="U14" s="2">
        <f t="shared" si="1"/>
        <v>18.470227394377147</v>
      </c>
      <c r="V14" s="2">
        <f t="shared" si="1"/>
        <v>55.001996327406154</v>
      </c>
      <c r="W14" s="2">
        <f t="shared" si="2"/>
        <v>65.722218465295271</v>
      </c>
      <c r="X14" s="2">
        <f t="shared" si="2"/>
        <v>12.020120631674205</v>
      </c>
      <c r="Y14" s="2">
        <f t="shared" si="2"/>
        <v>64.730695191694011</v>
      </c>
      <c r="Z14" s="2">
        <f t="shared" si="2"/>
        <v>60.434517454845292</v>
      </c>
      <c r="AA14" s="2">
        <f t="shared" si="2"/>
        <v>17.251889751560547</v>
      </c>
      <c r="AB14" s="2">
        <f t="shared" si="2"/>
        <v>21.54494140163764</v>
      </c>
      <c r="AC14" s="2">
        <f t="shared" si="2"/>
        <v>31.046755063935418</v>
      </c>
      <c r="AD14" s="2">
        <f t="shared" si="2"/>
        <v>49.202854591984796</v>
      </c>
      <c r="AE14" s="2">
        <f t="shared" si="2"/>
        <v>59.306829286347785</v>
      </c>
      <c r="AF14" s="2">
        <f t="shared" si="2"/>
        <v>48.388083243707847</v>
      </c>
      <c r="AG14" s="2">
        <f t="shared" si="2"/>
        <v>64.778710237237661</v>
      </c>
      <c r="AH14" s="2">
        <f t="shared" si="2"/>
        <v>64.651999195693861</v>
      </c>
      <c r="AI14" s="2">
        <f t="shared" si="2"/>
        <v>74.383396668880337</v>
      </c>
      <c r="AJ14" s="2">
        <f t="shared" si="2"/>
        <v>66.724628136843151</v>
      </c>
      <c r="AK14" s="2">
        <f t="shared" si="2"/>
        <v>64.650087393599108</v>
      </c>
      <c r="AL14" s="2">
        <f t="shared" si="2"/>
        <v>70.573781250546574</v>
      </c>
      <c r="AN14" s="8">
        <v>12</v>
      </c>
      <c r="AP14" s="13">
        <f t="shared" si="4"/>
        <v>4.8664668908767847</v>
      </c>
      <c r="AT14" s="8">
        <f t="shared" si="3"/>
        <v>55.79</v>
      </c>
      <c r="AU14" s="8">
        <f t="shared" si="5"/>
        <v>49.12</v>
      </c>
      <c r="AV14" s="10" t="str">
        <f>B22</f>
        <v>Новгород</v>
      </c>
    </row>
    <row r="15" spans="1:48" ht="15.75" x14ac:dyDescent="0.25">
      <c r="A15">
        <v>12</v>
      </c>
      <c r="B15" t="s">
        <v>14</v>
      </c>
      <c r="C15">
        <v>55.79</v>
      </c>
      <c r="D15">
        <v>49.12</v>
      </c>
      <c r="F15" s="4">
        <v>12</v>
      </c>
      <c r="G15" s="2">
        <f t="shared" si="1"/>
        <v>18.515012827432766</v>
      </c>
      <c r="H15" s="2">
        <f t="shared" si="1"/>
        <v>11.500069565006987</v>
      </c>
      <c r="I15" s="2">
        <f t="shared" si="1"/>
        <v>9.5015788161757602</v>
      </c>
      <c r="J15" s="2">
        <f t="shared" si="1"/>
        <v>34.725127789541688</v>
      </c>
      <c r="K15" s="2">
        <f t="shared" si="1"/>
        <v>14.967100587622173</v>
      </c>
      <c r="L15" s="2">
        <f t="shared" si="1"/>
        <v>83.715858115413241</v>
      </c>
      <c r="M15" s="2">
        <f t="shared" si="1"/>
        <v>8.4456675283840035</v>
      </c>
      <c r="N15" s="2">
        <f t="shared" si="1"/>
        <v>10.760018587344538</v>
      </c>
      <c r="O15" s="2">
        <f t="shared" si="1"/>
        <v>11.538791097857697</v>
      </c>
      <c r="P15" s="2">
        <f t="shared" si="1"/>
        <v>8.2393324972354396</v>
      </c>
      <c r="Q15" s="2">
        <f t="shared" si="1"/>
        <v>4.2154477816716041</v>
      </c>
      <c r="R15" s="2">
        <f t="shared" si="1"/>
        <v>55.290256827039606</v>
      </c>
      <c r="S15" s="3">
        <f t="shared" si="1"/>
        <v>0</v>
      </c>
      <c r="T15" s="2">
        <f t="shared" si="1"/>
        <v>28.630377224200167</v>
      </c>
      <c r="U15" s="2">
        <f t="shared" si="1"/>
        <v>36.962862443268648</v>
      </c>
      <c r="V15" s="2">
        <f t="shared" si="1"/>
        <v>2.8614157335137467</v>
      </c>
      <c r="W15" s="2">
        <f t="shared" si="2"/>
        <v>14.777756933986971</v>
      </c>
      <c r="X15" s="2">
        <f t="shared" si="2"/>
        <v>43.750604567251415</v>
      </c>
      <c r="Y15" s="2">
        <f t="shared" si="2"/>
        <v>10.068694056331235</v>
      </c>
      <c r="Z15" s="2">
        <f t="shared" si="2"/>
        <v>5.1483978090275784</v>
      </c>
      <c r="AA15" s="2">
        <f t="shared" si="2"/>
        <v>38.044197980769681</v>
      </c>
      <c r="AB15" s="2">
        <f t="shared" si="2"/>
        <v>33.818317521721873</v>
      </c>
      <c r="AC15" s="2">
        <f t="shared" si="2"/>
        <v>24.263192287908044</v>
      </c>
      <c r="AD15" s="2">
        <f t="shared" si="2"/>
        <v>7.2056089263850573</v>
      </c>
      <c r="AE15" s="2">
        <f t="shared" si="2"/>
        <v>4.8664668908767847</v>
      </c>
      <c r="AF15" s="2">
        <f t="shared" si="2"/>
        <v>7.4676167550296819</v>
      </c>
      <c r="AG15" s="2">
        <f t="shared" si="2"/>
        <v>12.713520362197089</v>
      </c>
      <c r="AH15" s="2">
        <f t="shared" si="2"/>
        <v>9.501078886105514</v>
      </c>
      <c r="AI15" s="2">
        <f t="shared" si="2"/>
        <v>19.262362264270703</v>
      </c>
      <c r="AJ15" s="2">
        <f t="shared" si="2"/>
        <v>11.547835294980613</v>
      </c>
      <c r="AK15" s="2">
        <f t="shared" si="2"/>
        <v>9.4312300364268502</v>
      </c>
      <c r="AL15" s="2">
        <f t="shared" si="2"/>
        <v>18.515012827432766</v>
      </c>
      <c r="AN15" s="8">
        <v>15</v>
      </c>
      <c r="AP15" s="13">
        <f t="shared" si="4"/>
        <v>2.8614157335137467</v>
      </c>
      <c r="AT15" s="8">
        <f t="shared" si="3"/>
        <v>58.6</v>
      </c>
      <c r="AU15" s="8">
        <f t="shared" si="5"/>
        <v>49.66</v>
      </c>
      <c r="AV15" s="10" t="str">
        <f>B15</f>
        <v>Казань</v>
      </c>
    </row>
    <row r="16" spans="1:48" ht="15.75" x14ac:dyDescent="0.25">
      <c r="A16">
        <v>13</v>
      </c>
      <c r="B16" t="s">
        <v>15</v>
      </c>
      <c r="C16">
        <v>54.71</v>
      </c>
      <c r="D16">
        <v>20.51</v>
      </c>
      <c r="F16" s="4">
        <v>13</v>
      </c>
      <c r="G16" s="2">
        <f t="shared" si="1"/>
        <v>16.739701311552722</v>
      </c>
      <c r="H16" s="2">
        <f t="shared" si="1"/>
        <v>17.141578107047199</v>
      </c>
      <c r="I16" s="2">
        <f t="shared" si="1"/>
        <v>28.771348595434311</v>
      </c>
      <c r="J16" s="2">
        <f t="shared" si="1"/>
        <v>63.264405474168491</v>
      </c>
      <c r="K16" s="2">
        <f t="shared" si="1"/>
        <v>13.936685402203778</v>
      </c>
      <c r="L16" s="2">
        <f t="shared" si="1"/>
        <v>111.96253659148671</v>
      </c>
      <c r="M16" s="2">
        <f t="shared" si="1"/>
        <v>24.726508042989007</v>
      </c>
      <c r="N16" s="2">
        <f t="shared" si="1"/>
        <v>18.915879572465034</v>
      </c>
      <c r="O16" s="2">
        <f t="shared" si="1"/>
        <v>40.157061645493926</v>
      </c>
      <c r="P16" s="2">
        <f t="shared" si="1"/>
        <v>20.587756070052897</v>
      </c>
      <c r="Q16" s="2">
        <f t="shared" si="1"/>
        <v>32.759971001208164</v>
      </c>
      <c r="R16" s="2">
        <f t="shared" si="1"/>
        <v>83.824651505389497</v>
      </c>
      <c r="S16" s="2">
        <f t="shared" si="1"/>
        <v>28.630377224200167</v>
      </c>
      <c r="T16" s="3">
        <f t="shared" si="1"/>
        <v>0</v>
      </c>
      <c r="U16" s="2">
        <f t="shared" si="1"/>
        <v>65.572931153029899</v>
      </c>
      <c r="V16" s="2">
        <f t="shared" si="1"/>
        <v>29.408410361663545</v>
      </c>
      <c r="W16" s="2">
        <f t="shared" si="2"/>
        <v>20.848256521829345</v>
      </c>
      <c r="X16" s="2">
        <f t="shared" si="2"/>
        <v>72.371857099289642</v>
      </c>
      <c r="Y16" s="2">
        <f t="shared" si="2"/>
        <v>19.176436060957727</v>
      </c>
      <c r="Z16" s="2">
        <f t="shared" si="2"/>
        <v>23.545795803072785</v>
      </c>
      <c r="AA16" s="2">
        <f t="shared" si="2"/>
        <v>66.606775180907832</v>
      </c>
      <c r="AB16" s="2">
        <f t="shared" si="2"/>
        <v>62.420872310470003</v>
      </c>
      <c r="AC16" s="2">
        <f t="shared" si="2"/>
        <v>52.86074157633432</v>
      </c>
      <c r="AD16" s="2">
        <f t="shared" si="2"/>
        <v>34.714718780367505</v>
      </c>
      <c r="AE16" s="2">
        <f t="shared" si="2"/>
        <v>24.536507493936458</v>
      </c>
      <c r="AF16" s="2">
        <f t="shared" si="2"/>
        <v>35.892026969788141</v>
      </c>
      <c r="AG16" s="2">
        <f t="shared" si="2"/>
        <v>20.614909652967192</v>
      </c>
      <c r="AH16" s="2">
        <f t="shared" si="2"/>
        <v>19.180166839733168</v>
      </c>
      <c r="AI16" s="2">
        <f t="shared" si="2"/>
        <v>11.108235683491772</v>
      </c>
      <c r="AJ16" s="2">
        <f t="shared" si="2"/>
        <v>17.110026300388899</v>
      </c>
      <c r="AK16" s="2">
        <f t="shared" si="2"/>
        <v>19.578968307855238</v>
      </c>
      <c r="AL16" s="2">
        <f t="shared" si="2"/>
        <v>16.739701311552722</v>
      </c>
      <c r="AN16" s="8">
        <v>10</v>
      </c>
      <c r="AP16" s="13">
        <f t="shared" si="4"/>
        <v>3.948936565709817</v>
      </c>
      <c r="AT16" s="8">
        <f t="shared" si="3"/>
        <v>56.85</v>
      </c>
      <c r="AU16" s="8">
        <f t="shared" si="5"/>
        <v>53.2</v>
      </c>
      <c r="AV16" s="10" t="str">
        <f>B18</f>
        <v>Киров</v>
      </c>
    </row>
    <row r="17" spans="1:50" ht="15.75" x14ac:dyDescent="0.25">
      <c r="A17">
        <v>14</v>
      </c>
      <c r="B17" t="s">
        <v>16</v>
      </c>
      <c r="C17">
        <v>55.33</v>
      </c>
      <c r="D17">
        <v>86.08</v>
      </c>
      <c r="F17" s="4">
        <v>14</v>
      </c>
      <c r="G17" s="2">
        <f t="shared" si="1"/>
        <v>52.996464976449133</v>
      </c>
      <c r="H17" s="2">
        <f t="shared" si="1"/>
        <v>48.46182002360208</v>
      </c>
      <c r="I17" s="2">
        <f t="shared" si="1"/>
        <v>39.085572785875868</v>
      </c>
      <c r="J17" s="2">
        <f t="shared" si="1"/>
        <v>3.0435669862843437</v>
      </c>
      <c r="K17" s="2">
        <f t="shared" si="1"/>
        <v>51.751816393243629</v>
      </c>
      <c r="L17" s="2">
        <f t="shared" si="1"/>
        <v>47.392536332211641</v>
      </c>
      <c r="M17" s="2">
        <f t="shared" si="1"/>
        <v>42.102119899121469</v>
      </c>
      <c r="N17" s="2">
        <f t="shared" si="1"/>
        <v>47.042593465921918</v>
      </c>
      <c r="O17" s="2">
        <f t="shared" si="1"/>
        <v>25.515315008833419</v>
      </c>
      <c r="P17" s="2">
        <f t="shared" si="1"/>
        <v>45.140901630339641</v>
      </c>
      <c r="Q17" s="2">
        <f t="shared" si="1"/>
        <v>32.915115068916286</v>
      </c>
      <c r="R17" s="2">
        <f t="shared" si="1"/>
        <v>18.470227394377147</v>
      </c>
      <c r="S17" s="2">
        <f t="shared" si="1"/>
        <v>36.962862443268648</v>
      </c>
      <c r="T17" s="2">
        <f t="shared" si="1"/>
        <v>65.572931153029899</v>
      </c>
      <c r="U17" s="3">
        <f t="shared" si="1"/>
        <v>0</v>
      </c>
      <c r="V17" s="2">
        <f t="shared" si="1"/>
        <v>36.566505165246518</v>
      </c>
      <c r="W17" s="2">
        <f t="shared" si="2"/>
        <v>48.210933407267696</v>
      </c>
      <c r="X17" s="2">
        <f t="shared" si="2"/>
        <v>6.8249688643978512</v>
      </c>
      <c r="Y17" s="2">
        <f t="shared" si="2"/>
        <v>46.590052586362248</v>
      </c>
      <c r="Z17" s="2">
        <f t="shared" si="2"/>
        <v>42.091880452172717</v>
      </c>
      <c r="AA17" s="2">
        <f t="shared" si="2"/>
        <v>1.8777113729218353</v>
      </c>
      <c r="AB17" s="2">
        <f t="shared" si="2"/>
        <v>3.1633210396670055</v>
      </c>
      <c r="AC17" s="2">
        <f t="shared" si="2"/>
        <v>12.714546787046711</v>
      </c>
      <c r="AD17" s="2">
        <f t="shared" si="2"/>
        <v>31.183874037713782</v>
      </c>
      <c r="AE17" s="2">
        <f t="shared" si="2"/>
        <v>41.135183237710272</v>
      </c>
      <c r="AF17" s="2">
        <f t="shared" si="2"/>
        <v>29.950146911158882</v>
      </c>
      <c r="AG17" s="2">
        <f t="shared" si="2"/>
        <v>47.062294886671225</v>
      </c>
      <c r="AH17" s="2">
        <f t="shared" si="2"/>
        <v>46.395281010033763</v>
      </c>
      <c r="AI17" s="2">
        <f t="shared" si="2"/>
        <v>55.960209077522215</v>
      </c>
      <c r="AJ17" s="2">
        <f t="shared" si="2"/>
        <v>48.463591488869248</v>
      </c>
      <c r="AK17" s="2">
        <f t="shared" si="2"/>
        <v>46.267203286993698</v>
      </c>
      <c r="AL17" s="2">
        <f t="shared" si="2"/>
        <v>52.996464976449133</v>
      </c>
      <c r="AN17" s="8">
        <v>25</v>
      </c>
      <c r="AP17" s="13">
        <f t="shared" si="4"/>
        <v>3.2631426570102593</v>
      </c>
      <c r="AT17" s="8">
        <f t="shared" si="3"/>
        <v>58.01</v>
      </c>
      <c r="AU17" s="8">
        <f t="shared" si="5"/>
        <v>56.25</v>
      </c>
      <c r="AV17" s="10" t="str">
        <f>B13</f>
        <v>Ижевск</v>
      </c>
    </row>
    <row r="18" spans="1:50" ht="15.75" x14ac:dyDescent="0.25">
      <c r="A18">
        <v>15</v>
      </c>
      <c r="B18" t="s">
        <v>17</v>
      </c>
      <c r="C18">
        <v>58.6</v>
      </c>
      <c r="D18">
        <v>49.66</v>
      </c>
      <c r="F18" s="4">
        <v>15</v>
      </c>
      <c r="G18" s="2">
        <f t="shared" si="1"/>
        <v>20.691181696558559</v>
      </c>
      <c r="H18" s="2">
        <f t="shared" si="1"/>
        <v>12.372715950833106</v>
      </c>
      <c r="I18" s="2">
        <f t="shared" si="1"/>
        <v>12.356654077864281</v>
      </c>
      <c r="J18" s="2">
        <f t="shared" si="1"/>
        <v>34.500255071520854</v>
      </c>
      <c r="K18" s="2">
        <f t="shared" si="1"/>
        <v>16.198969103001584</v>
      </c>
      <c r="L18" s="2">
        <f t="shared" si="1"/>
        <v>83.656584917148038</v>
      </c>
      <c r="M18" s="2">
        <f t="shared" si="1"/>
        <v>11.146299834474219</v>
      </c>
      <c r="N18" s="2">
        <f t="shared" si="1"/>
        <v>12.564047914585487</v>
      </c>
      <c r="O18" s="2">
        <f t="shared" si="1"/>
        <v>11.08895847228224</v>
      </c>
      <c r="P18" s="2">
        <f t="shared" si="1"/>
        <v>8.836068130113075</v>
      </c>
      <c r="Q18" s="2">
        <f t="shared" si="1"/>
        <v>3.948936565709817</v>
      </c>
      <c r="R18" s="2">
        <f t="shared" si="1"/>
        <v>55.001996327406154</v>
      </c>
      <c r="S18" s="2">
        <f t="shared" si="1"/>
        <v>2.8614157335137467</v>
      </c>
      <c r="T18" s="2">
        <f t="shared" si="1"/>
        <v>29.408410361663545</v>
      </c>
      <c r="U18" s="2">
        <f t="shared" si="1"/>
        <v>36.566505165246518</v>
      </c>
      <c r="V18" s="3">
        <f t="shared" si="1"/>
        <v>0</v>
      </c>
      <c r="W18" s="2">
        <f t="shared" si="2"/>
        <v>17.260822691864952</v>
      </c>
      <c r="X18" s="2">
        <f t="shared" si="2"/>
        <v>43.286955309885229</v>
      </c>
      <c r="Y18" s="2">
        <f t="shared" si="2"/>
        <v>11.739169476585637</v>
      </c>
      <c r="Z18" s="2">
        <f t="shared" si="2"/>
        <v>6.0982374502802017</v>
      </c>
      <c r="AA18" s="2">
        <f t="shared" si="2"/>
        <v>37.76146316021137</v>
      </c>
      <c r="AB18" s="2">
        <f t="shared" si="2"/>
        <v>33.459923789512743</v>
      </c>
      <c r="AC18" s="2">
        <f t="shared" si="2"/>
        <v>23.983248320442343</v>
      </c>
      <c r="AD18" s="2">
        <f t="shared" si="2"/>
        <v>8.7316951389750219</v>
      </c>
      <c r="AE18" s="2">
        <f t="shared" si="2"/>
        <v>7.1327133686977744</v>
      </c>
      <c r="AF18" s="2">
        <f t="shared" si="2"/>
        <v>6.6163585150745909</v>
      </c>
      <c r="AG18" s="2">
        <f t="shared" si="2"/>
        <v>15.10233425666377</v>
      </c>
      <c r="AH18" s="2">
        <f t="shared" si="2"/>
        <v>10.731346607020015</v>
      </c>
      <c r="AI18" s="2">
        <f t="shared" si="2"/>
        <v>19.396342438717664</v>
      </c>
      <c r="AJ18" s="2">
        <f t="shared" si="2"/>
        <v>12.643622898520817</v>
      </c>
      <c r="AK18" s="2">
        <f t="shared" si="2"/>
        <v>9.8379367755642733</v>
      </c>
      <c r="AL18" s="2">
        <f t="shared" si="2"/>
        <v>20.691181696558559</v>
      </c>
      <c r="AN18" s="8">
        <v>8</v>
      </c>
      <c r="AP18" s="13">
        <f t="shared" si="4"/>
        <v>4.511673747069926</v>
      </c>
      <c r="AT18" s="8">
        <f t="shared" si="3"/>
        <v>56.85</v>
      </c>
      <c r="AU18" s="8">
        <f t="shared" si="5"/>
        <v>60.61</v>
      </c>
      <c r="AV18" s="10" t="str">
        <f>B28</f>
        <v>Пермь</v>
      </c>
    </row>
    <row r="19" spans="1:50" ht="15.75" x14ac:dyDescent="0.25">
      <c r="A19">
        <v>16</v>
      </c>
      <c r="B19" t="s">
        <v>18</v>
      </c>
      <c r="C19">
        <v>45.04</v>
      </c>
      <c r="D19">
        <v>38.979999999999997</v>
      </c>
      <c r="F19" s="4">
        <v>16</v>
      </c>
      <c r="G19" s="2">
        <f t="shared" si="1"/>
        <v>4.8708315511830191</v>
      </c>
      <c r="H19" s="2">
        <f t="shared" si="1"/>
        <v>10.796003890329052</v>
      </c>
      <c r="I19" s="2">
        <f t="shared" si="1"/>
        <v>9.1542176072016144</v>
      </c>
      <c r="J19" s="2">
        <f t="shared" si="1"/>
        <v>45.546358800676927</v>
      </c>
      <c r="K19" s="2">
        <f t="shared" si="1"/>
        <v>9.4157421375056796</v>
      </c>
      <c r="L19" s="2">
        <f t="shared" si="1"/>
        <v>92.910047895800815</v>
      </c>
      <c r="M19" s="2">
        <f t="shared" si="1"/>
        <v>6.6342143468537422</v>
      </c>
      <c r="N19" s="2">
        <f t="shared" si="1"/>
        <v>6.6330159053028082</v>
      </c>
      <c r="O19" s="2">
        <f t="shared" si="1"/>
        <v>24.644127089430459</v>
      </c>
      <c r="P19" s="2">
        <f t="shared" si="1"/>
        <v>12.124425759597855</v>
      </c>
      <c r="Q19" s="2">
        <f t="shared" si="1"/>
        <v>18.484709897642436</v>
      </c>
      <c r="R19" s="2">
        <f t="shared" si="1"/>
        <v>65.722218465295271</v>
      </c>
      <c r="S19" s="2">
        <f t="shared" si="1"/>
        <v>14.777756933986971</v>
      </c>
      <c r="T19" s="2">
        <f t="shared" si="1"/>
        <v>20.848256521829345</v>
      </c>
      <c r="U19" s="2">
        <f t="shared" si="1"/>
        <v>48.210933407267696</v>
      </c>
      <c r="V19" s="2">
        <f t="shared" ref="V19:AK34" si="6">IF(V$2=$F19,0,((INDEX($C$3:$D$34,$F19+1,1)-INDEX($C$3:$D$34,V$2+1,1))^2 +(INDEX($C$3:$D$34,$F19+1,2)-INDEX($C$3:$D$34,V$2+1,2))^2)^0.5)</f>
        <v>17.260822691864952</v>
      </c>
      <c r="W19" s="3">
        <f t="shared" si="6"/>
        <v>0</v>
      </c>
      <c r="X19" s="2">
        <f t="shared" si="6"/>
        <v>54.997204474409436</v>
      </c>
      <c r="Y19" s="2">
        <f t="shared" si="6"/>
        <v>7.5829875379035165</v>
      </c>
      <c r="Z19" s="2">
        <f t="shared" si="6"/>
        <v>12.355747650385226</v>
      </c>
      <c r="AA19" s="2">
        <f t="shared" si="6"/>
        <v>48.913549247626676</v>
      </c>
      <c r="AB19" s="2">
        <f t="shared" si="6"/>
        <v>45.073301410036528</v>
      </c>
      <c r="AC19" s="2">
        <f t="shared" si="6"/>
        <v>35.800483236962044</v>
      </c>
      <c r="AD19" s="2">
        <f t="shared" si="6"/>
        <v>17.468465874254676</v>
      </c>
      <c r="AE19" s="2">
        <f t="shared" si="6"/>
        <v>10.140315576943358</v>
      </c>
      <c r="AF19" s="2">
        <f t="shared" si="6"/>
        <v>21.598004537456699</v>
      </c>
      <c r="AG19" s="2">
        <f t="shared" si="6"/>
        <v>2.3116444363266582</v>
      </c>
      <c r="AH19" s="2">
        <f t="shared" si="6"/>
        <v>9.6162466690492128</v>
      </c>
      <c r="AI19" s="2">
        <f t="shared" si="6"/>
        <v>17.238877573670507</v>
      </c>
      <c r="AJ19" s="2">
        <f t="shared" si="6"/>
        <v>9.7948762115710295</v>
      </c>
      <c r="AK19" s="2">
        <f t="shared" si="6"/>
        <v>12.621418303819905</v>
      </c>
      <c r="AL19" s="2">
        <f t="shared" si="2"/>
        <v>4.8708315511830191</v>
      </c>
      <c r="AN19" s="8">
        <v>22</v>
      </c>
      <c r="AP19" s="13">
        <f t="shared" si="4"/>
        <v>12.894851685847346</v>
      </c>
      <c r="AT19" s="8">
        <f t="shared" si="3"/>
        <v>54.99</v>
      </c>
      <c r="AU19" s="8">
        <f t="shared" si="5"/>
        <v>73.37</v>
      </c>
      <c r="AV19" s="10" t="str">
        <f>B11</f>
        <v>Екатеренбург</v>
      </c>
    </row>
    <row r="20" spans="1:50" ht="15.75" x14ac:dyDescent="0.25">
      <c r="A20">
        <v>17</v>
      </c>
      <c r="B20" t="s">
        <v>19</v>
      </c>
      <c r="C20">
        <v>56.02</v>
      </c>
      <c r="D20">
        <v>92.87</v>
      </c>
      <c r="F20" s="4">
        <v>17</v>
      </c>
      <c r="G20" s="2">
        <f t="shared" ref="G20:V34" si="7">IF(G$2=$F20,0,((INDEX($C$3:$D$34,$F20+1,1)-INDEX($C$3:$D$34,G$2+1,1))^2 +(INDEX($C$3:$D$34,$F20+1,2)-INDEX($C$3:$D$34,G$2+1,2))^2)^0.5)</f>
        <v>59.793666052517636</v>
      </c>
      <c r="H20" s="2">
        <f t="shared" si="7"/>
        <v>55.250659724568003</v>
      </c>
      <c r="I20" s="2">
        <f t="shared" si="7"/>
        <v>45.861070637306327</v>
      </c>
      <c r="J20" s="2">
        <f t="shared" si="7"/>
        <v>9.4904004130489685</v>
      </c>
      <c r="K20" s="2">
        <f t="shared" si="7"/>
        <v>58.56554362421646</v>
      </c>
      <c r="L20" s="2">
        <f t="shared" si="7"/>
        <v>41.081237809978411</v>
      </c>
      <c r="M20" s="2">
        <f t="shared" si="7"/>
        <v>48.917756489847328</v>
      </c>
      <c r="N20" s="2">
        <f t="shared" si="7"/>
        <v>53.865931719408707</v>
      </c>
      <c r="O20" s="2">
        <f t="shared" si="7"/>
        <v>32.270675542975553</v>
      </c>
      <c r="P20" s="2">
        <f t="shared" si="7"/>
        <v>51.90925158389399</v>
      </c>
      <c r="Q20" s="2">
        <f t="shared" si="7"/>
        <v>39.678681933753801</v>
      </c>
      <c r="R20" s="2">
        <f t="shared" si="7"/>
        <v>12.020120631674205</v>
      </c>
      <c r="S20" s="2">
        <f t="shared" si="7"/>
        <v>43.750604567251415</v>
      </c>
      <c r="T20" s="2">
        <f t="shared" si="7"/>
        <v>72.371857099289642</v>
      </c>
      <c r="U20" s="2">
        <f t="shared" si="7"/>
        <v>6.8249688643978512</v>
      </c>
      <c r="V20" s="2">
        <f t="shared" si="7"/>
        <v>43.286955309885229</v>
      </c>
      <c r="W20" s="2">
        <f t="shared" si="6"/>
        <v>54.997204474409436</v>
      </c>
      <c r="X20" s="3">
        <f t="shared" si="6"/>
        <v>0</v>
      </c>
      <c r="Y20" s="2">
        <f t="shared" si="6"/>
        <v>53.40960962223933</v>
      </c>
      <c r="Z20" s="2">
        <f t="shared" si="6"/>
        <v>48.87098321089929</v>
      </c>
      <c r="AA20" s="2">
        <f t="shared" si="6"/>
        <v>6.1875035353525325</v>
      </c>
      <c r="AB20" s="2">
        <f t="shared" si="6"/>
        <v>9.9881930297727006</v>
      </c>
      <c r="AC20" s="2">
        <f t="shared" si="6"/>
        <v>19.527183616691886</v>
      </c>
      <c r="AD20" s="2">
        <f t="shared" si="6"/>
        <v>38.008359606802294</v>
      </c>
      <c r="AE20" s="2">
        <f t="shared" si="6"/>
        <v>47.952990521968495</v>
      </c>
      <c r="AF20" s="2">
        <f t="shared" si="6"/>
        <v>36.674030321195957</v>
      </c>
      <c r="AG20" s="2">
        <f t="shared" si="6"/>
        <v>53.871946317169581</v>
      </c>
      <c r="AH20" s="2">
        <f t="shared" si="6"/>
        <v>53.198162562253977</v>
      </c>
      <c r="AI20" s="2">
        <f t="shared" si="6"/>
        <v>62.682692986182403</v>
      </c>
      <c r="AJ20" s="2">
        <f t="shared" si="6"/>
        <v>55.264825160313322</v>
      </c>
      <c r="AK20" s="2">
        <f t="shared" si="6"/>
        <v>53.024448134799108</v>
      </c>
      <c r="AL20" s="2">
        <f t="shared" si="2"/>
        <v>59.793666052517636</v>
      </c>
      <c r="AN20" s="8">
        <v>21</v>
      </c>
      <c r="AP20" s="13">
        <f t="shared" si="4"/>
        <v>9.5601307522439285</v>
      </c>
      <c r="AT20" s="8">
        <f t="shared" si="3"/>
        <v>55.04</v>
      </c>
      <c r="AU20" s="8">
        <f t="shared" si="5"/>
        <v>82.93</v>
      </c>
      <c r="AV20" s="10" t="str">
        <f>B25</f>
        <v>Омск</v>
      </c>
    </row>
    <row r="21" spans="1:50" ht="15.75" x14ac:dyDescent="0.25">
      <c r="A21">
        <v>18</v>
      </c>
      <c r="B21" t="s">
        <v>20</v>
      </c>
      <c r="C21">
        <v>52.6</v>
      </c>
      <c r="D21">
        <v>39.57</v>
      </c>
      <c r="F21" s="4">
        <v>18</v>
      </c>
      <c r="G21" s="2">
        <f t="shared" si="7"/>
        <v>9.3986222394561629</v>
      </c>
      <c r="H21" s="2">
        <f t="shared" si="7"/>
        <v>3.7047267105685409</v>
      </c>
      <c r="I21" s="2">
        <f t="shared" si="7"/>
        <v>10.526319394736223</v>
      </c>
      <c r="J21" s="2">
        <f t="shared" si="7"/>
        <v>44.196534932050959</v>
      </c>
      <c r="K21" s="2">
        <f t="shared" si="7"/>
        <v>5.2404675363940605</v>
      </c>
      <c r="L21" s="2">
        <f t="shared" si="7"/>
        <v>92.786583620693804</v>
      </c>
      <c r="M21" s="2">
        <f t="shared" si="7"/>
        <v>6.2736990683328138</v>
      </c>
      <c r="N21" s="2">
        <f t="shared" si="7"/>
        <v>1.0084641788382966</v>
      </c>
      <c r="O21" s="2">
        <f t="shared" si="7"/>
        <v>21.464950500758206</v>
      </c>
      <c r="P21" s="2">
        <f t="shared" si="7"/>
        <v>4.6173585522460767</v>
      </c>
      <c r="Q21" s="2">
        <f t="shared" si="7"/>
        <v>14.277233625601287</v>
      </c>
      <c r="R21" s="2">
        <f t="shared" si="7"/>
        <v>64.730695191694011</v>
      </c>
      <c r="S21" s="2">
        <f t="shared" si="7"/>
        <v>10.068694056331235</v>
      </c>
      <c r="T21" s="2">
        <f t="shared" si="7"/>
        <v>19.176436060957727</v>
      </c>
      <c r="U21" s="2">
        <f t="shared" si="7"/>
        <v>46.590052586362248</v>
      </c>
      <c r="V21" s="2">
        <f t="shared" si="7"/>
        <v>11.739169476585637</v>
      </c>
      <c r="W21" s="2">
        <f t="shared" si="6"/>
        <v>7.5829875379035165</v>
      </c>
      <c r="X21" s="2">
        <f t="shared" si="6"/>
        <v>53.40960962223933</v>
      </c>
      <c r="Y21" s="3">
        <f t="shared" si="6"/>
        <v>0</v>
      </c>
      <c r="Z21" s="2">
        <f t="shared" si="6"/>
        <v>5.7911829534215178</v>
      </c>
      <c r="AA21" s="2">
        <f t="shared" si="6"/>
        <v>47.554150186918491</v>
      </c>
      <c r="AB21" s="2">
        <f t="shared" si="6"/>
        <v>43.428598872171783</v>
      </c>
      <c r="AC21" s="2">
        <f t="shared" si="6"/>
        <v>33.884393162634623</v>
      </c>
      <c r="AD21" s="2">
        <f t="shared" si="6"/>
        <v>15.552163836585571</v>
      </c>
      <c r="AE21" s="2">
        <f t="shared" si="6"/>
        <v>5.4630485994543374</v>
      </c>
      <c r="AF21" s="2">
        <f t="shared" si="6"/>
        <v>17.535407038332469</v>
      </c>
      <c r="AG21" s="2">
        <f t="shared" si="6"/>
        <v>5.3720945635757431</v>
      </c>
      <c r="AH21" s="2">
        <f t="shared" si="6"/>
        <v>2.0335437049643175</v>
      </c>
      <c r="AI21" s="2">
        <f t="shared" si="6"/>
        <v>11.816226131891687</v>
      </c>
      <c r="AJ21" s="2">
        <f t="shared" si="6"/>
        <v>2.8951856589863132</v>
      </c>
      <c r="AK21" s="2">
        <f t="shared" si="6"/>
        <v>5.0389383802543186</v>
      </c>
      <c r="AL21" s="2">
        <f t="shared" si="2"/>
        <v>9.3986222394561629</v>
      </c>
      <c r="AN21" s="8">
        <v>14</v>
      </c>
      <c r="AP21" s="13">
        <f t="shared" si="4"/>
        <v>3.1633210396670055</v>
      </c>
      <c r="AT21" s="8">
        <f t="shared" si="3"/>
        <v>55.33</v>
      </c>
      <c r="AU21" s="8">
        <f t="shared" si="5"/>
        <v>86.08</v>
      </c>
      <c r="AV21" s="10" t="str">
        <f>B24</f>
        <v>Новосибирск</v>
      </c>
    </row>
    <row r="22" spans="1:50" ht="15.75" x14ac:dyDescent="0.25">
      <c r="A22">
        <v>19</v>
      </c>
      <c r="B22" t="s">
        <v>21</v>
      </c>
      <c r="C22">
        <v>56.33</v>
      </c>
      <c r="D22">
        <v>44</v>
      </c>
      <c r="F22" s="4">
        <v>19</v>
      </c>
      <c r="G22" s="2">
        <f t="shared" si="7"/>
        <v>15.077018936115982</v>
      </c>
      <c r="H22" s="2">
        <f t="shared" si="7"/>
        <v>6.4063093899686141</v>
      </c>
      <c r="I22" s="2">
        <f t="shared" si="7"/>
        <v>10.766707946257293</v>
      </c>
      <c r="J22" s="2">
        <f t="shared" si="7"/>
        <v>39.870772503175814</v>
      </c>
      <c r="K22" s="2">
        <f t="shared" si="7"/>
        <v>10.110553891849845</v>
      </c>
      <c r="L22" s="2">
        <f t="shared" si="7"/>
        <v>88.858906700454071</v>
      </c>
      <c r="M22" s="2">
        <f t="shared" si="7"/>
        <v>7.6264080667113525</v>
      </c>
      <c r="N22" s="2">
        <f t="shared" si="7"/>
        <v>6.704326961000632</v>
      </c>
      <c r="O22" s="2">
        <f t="shared" si="7"/>
        <v>16.618137681461182</v>
      </c>
      <c r="P22" s="2">
        <f t="shared" si="7"/>
        <v>3.1031919051196315</v>
      </c>
      <c r="Q22" s="2">
        <f t="shared" si="7"/>
        <v>9.2146839338091286</v>
      </c>
      <c r="R22" s="2">
        <f t="shared" si="7"/>
        <v>60.434517454845292</v>
      </c>
      <c r="S22" s="2">
        <f t="shared" si="7"/>
        <v>5.1483978090275784</v>
      </c>
      <c r="T22" s="2">
        <f t="shared" si="7"/>
        <v>23.545795803072785</v>
      </c>
      <c r="U22" s="2">
        <f t="shared" si="7"/>
        <v>42.091880452172717</v>
      </c>
      <c r="V22" s="2">
        <f t="shared" si="7"/>
        <v>6.0982374502802017</v>
      </c>
      <c r="W22" s="2">
        <f t="shared" si="6"/>
        <v>12.355747650385226</v>
      </c>
      <c r="X22" s="2">
        <f t="shared" si="6"/>
        <v>48.87098321089929</v>
      </c>
      <c r="Y22" s="2">
        <f t="shared" si="6"/>
        <v>5.7911829534215178</v>
      </c>
      <c r="Z22" s="3">
        <f t="shared" si="6"/>
        <v>0</v>
      </c>
      <c r="AA22" s="2">
        <f t="shared" si="6"/>
        <v>43.186537254102696</v>
      </c>
      <c r="AB22" s="2">
        <f t="shared" si="6"/>
        <v>38.951367113363304</v>
      </c>
      <c r="AC22" s="2">
        <f t="shared" si="6"/>
        <v>29.40055271589295</v>
      </c>
      <c r="AD22" s="2">
        <f t="shared" si="6"/>
        <v>12.000149999062511</v>
      </c>
      <c r="AE22" s="2">
        <f t="shared" si="6"/>
        <v>3.285863661200807</v>
      </c>
      <c r="AF22" s="2">
        <f t="shared" si="6"/>
        <v>12.364663359752258</v>
      </c>
      <c r="AG22" s="2">
        <f t="shared" si="6"/>
        <v>10.056261730881911</v>
      </c>
      <c r="AH22" s="2">
        <f t="shared" si="6"/>
        <v>4.6331522746398059</v>
      </c>
      <c r="AI22" s="2">
        <f t="shared" si="6"/>
        <v>14.157973018762256</v>
      </c>
      <c r="AJ22" s="2">
        <f t="shared" si="6"/>
        <v>6.5751425840053095</v>
      </c>
      <c r="AK22" s="2">
        <f t="shared" si="6"/>
        <v>4.3297690469585133</v>
      </c>
      <c r="AL22" s="2">
        <f t="shared" si="2"/>
        <v>15.077018936115982</v>
      </c>
      <c r="AN22" s="8">
        <v>17</v>
      </c>
      <c r="AP22" s="13">
        <f t="shared" si="4"/>
        <v>6.8249688643978512</v>
      </c>
      <c r="AT22" s="8">
        <f t="shared" si="3"/>
        <v>56.02</v>
      </c>
      <c r="AU22" s="8">
        <f t="shared" si="5"/>
        <v>92.87</v>
      </c>
      <c r="AV22" s="10" t="str">
        <f>B17</f>
        <v>Кемерово</v>
      </c>
    </row>
    <row r="23" spans="1:50" ht="15.75" x14ac:dyDescent="0.25">
      <c r="A23">
        <v>20</v>
      </c>
      <c r="B23" t="s">
        <v>22</v>
      </c>
      <c r="C23">
        <v>53.76</v>
      </c>
      <c r="D23">
        <v>87.11</v>
      </c>
      <c r="F23" s="4">
        <v>20</v>
      </c>
      <c r="G23" s="2">
        <f t="shared" si="7"/>
        <v>53.727237971070124</v>
      </c>
      <c r="H23" s="2">
        <f t="shared" si="7"/>
        <v>49.529992933575109</v>
      </c>
      <c r="I23" s="2">
        <f t="shared" si="7"/>
        <v>39.766480860141492</v>
      </c>
      <c r="J23" s="2">
        <f t="shared" si="7"/>
        <v>3.3737960815674617</v>
      </c>
      <c r="K23" s="2">
        <f t="shared" si="7"/>
        <v>52.74246581266371</v>
      </c>
      <c r="L23" s="2">
        <f t="shared" si="7"/>
        <v>46.009565309835303</v>
      </c>
      <c r="M23" s="2">
        <f t="shared" si="7"/>
        <v>42.907035553624539</v>
      </c>
      <c r="N23" s="2">
        <f t="shared" si="7"/>
        <v>47.975545854111971</v>
      </c>
      <c r="O23" s="2">
        <f t="shared" si="7"/>
        <v>26.679544598812026</v>
      </c>
      <c r="P23" s="2">
        <f t="shared" si="7"/>
        <v>46.25361823684716</v>
      </c>
      <c r="Q23" s="2">
        <f t="shared" si="7"/>
        <v>34.05049485690332</v>
      </c>
      <c r="R23" s="2">
        <f t="shared" si="7"/>
        <v>17.251889751560547</v>
      </c>
      <c r="S23" s="2">
        <f t="shared" si="7"/>
        <v>38.044197980769681</v>
      </c>
      <c r="T23" s="2">
        <f t="shared" si="7"/>
        <v>66.606775180907832</v>
      </c>
      <c r="U23" s="2">
        <f t="shared" si="7"/>
        <v>1.8777113729218353</v>
      </c>
      <c r="V23" s="2">
        <f t="shared" si="7"/>
        <v>37.76146316021137</v>
      </c>
      <c r="W23" s="2">
        <f t="shared" si="6"/>
        <v>48.913549247626676</v>
      </c>
      <c r="X23" s="2">
        <f t="shared" si="6"/>
        <v>6.1875035353525325</v>
      </c>
      <c r="Y23" s="2">
        <f t="shared" si="6"/>
        <v>47.554150186918491</v>
      </c>
      <c r="Z23" s="2">
        <f t="shared" si="6"/>
        <v>43.186537254102696</v>
      </c>
      <c r="AA23" s="3">
        <f t="shared" si="6"/>
        <v>0</v>
      </c>
      <c r="AB23" s="2">
        <f t="shared" si="6"/>
        <v>4.3715900997234343</v>
      </c>
      <c r="AC23" s="2">
        <f t="shared" si="6"/>
        <v>13.794944726239386</v>
      </c>
      <c r="AD23" s="2">
        <f t="shared" si="6"/>
        <v>32.071797579805221</v>
      </c>
      <c r="AE23" s="2">
        <f t="shared" si="6"/>
        <v>42.113723416482657</v>
      </c>
      <c r="AF23" s="2">
        <f t="shared" si="6"/>
        <v>31.151277662400943</v>
      </c>
      <c r="AG23" s="2">
        <f t="shared" si="6"/>
        <v>47.837777958429463</v>
      </c>
      <c r="AH23" s="2">
        <f t="shared" si="6"/>
        <v>47.427980138310765</v>
      </c>
      <c r="AI23" s="2">
        <f t="shared" si="6"/>
        <v>57.135211559947862</v>
      </c>
      <c r="AJ23" s="2">
        <f t="shared" si="6"/>
        <v>49.499702019305133</v>
      </c>
      <c r="AK23" s="2">
        <f t="shared" si="6"/>
        <v>47.398254187258843</v>
      </c>
      <c r="AL23" s="2">
        <f t="shared" si="2"/>
        <v>53.727237971070124</v>
      </c>
      <c r="AN23" s="8">
        <v>11</v>
      </c>
      <c r="AP23" s="13">
        <f t="shared" si="4"/>
        <v>12.020120631674205</v>
      </c>
      <c r="AT23" s="8">
        <f t="shared" si="3"/>
        <v>52.3</v>
      </c>
      <c r="AU23" s="8">
        <f t="shared" si="5"/>
        <v>104.3</v>
      </c>
      <c r="AV23" s="10" t="str">
        <f>B20</f>
        <v>Красноярск</v>
      </c>
    </row>
    <row r="24" spans="1:50" ht="15.75" x14ac:dyDescent="0.25">
      <c r="A24">
        <v>21</v>
      </c>
      <c r="B24" t="s">
        <v>23</v>
      </c>
      <c r="C24">
        <v>55.04</v>
      </c>
      <c r="D24">
        <v>82.93</v>
      </c>
      <c r="F24" s="4">
        <v>21</v>
      </c>
      <c r="G24" s="2">
        <f t="shared" si="7"/>
        <v>49.851785324098479</v>
      </c>
      <c r="H24" s="2">
        <f t="shared" si="7"/>
        <v>45.315562448236264</v>
      </c>
      <c r="I24" s="2">
        <f t="shared" si="7"/>
        <v>35.955920235755343</v>
      </c>
      <c r="J24" s="2">
        <f t="shared" si="7"/>
        <v>1.8738463117342352</v>
      </c>
      <c r="K24" s="2">
        <f t="shared" si="7"/>
        <v>48.592979945667061</v>
      </c>
      <c r="L24" s="2">
        <f t="shared" si="7"/>
        <v>50.373093016014018</v>
      </c>
      <c r="M24" s="2">
        <f t="shared" si="7"/>
        <v>38.946210341957539</v>
      </c>
      <c r="N24" s="2">
        <f t="shared" si="7"/>
        <v>43.87960118323776</v>
      </c>
      <c r="O24" s="2">
        <f t="shared" si="7"/>
        <v>22.393269078006462</v>
      </c>
      <c r="P24" s="2">
        <f t="shared" si="7"/>
        <v>42.005751987079108</v>
      </c>
      <c r="Q24" s="2">
        <f t="shared" si="7"/>
        <v>29.785046583814506</v>
      </c>
      <c r="R24" s="2">
        <f t="shared" si="7"/>
        <v>21.54494140163764</v>
      </c>
      <c r="S24" s="2">
        <f t="shared" si="7"/>
        <v>33.818317521721873</v>
      </c>
      <c r="T24" s="2">
        <f t="shared" si="7"/>
        <v>62.420872310470003</v>
      </c>
      <c r="U24" s="2">
        <f t="shared" si="7"/>
        <v>3.1633210396670055</v>
      </c>
      <c r="V24" s="2">
        <f t="shared" si="7"/>
        <v>33.459923789512743</v>
      </c>
      <c r="W24" s="2">
        <f t="shared" si="6"/>
        <v>45.073301410036528</v>
      </c>
      <c r="X24" s="2">
        <f t="shared" si="6"/>
        <v>9.9881930297727006</v>
      </c>
      <c r="Y24" s="2">
        <f t="shared" si="6"/>
        <v>43.428598872171783</v>
      </c>
      <c r="Z24" s="2">
        <f t="shared" si="6"/>
        <v>38.951367113363304</v>
      </c>
      <c r="AA24" s="2">
        <f t="shared" si="6"/>
        <v>4.3715900997234343</v>
      </c>
      <c r="AB24" s="3">
        <f t="shared" si="6"/>
        <v>0</v>
      </c>
      <c r="AC24" s="2">
        <f t="shared" si="6"/>
        <v>9.5601307522439285</v>
      </c>
      <c r="AD24" s="2">
        <f t="shared" si="6"/>
        <v>28.021452496257226</v>
      </c>
      <c r="AE24" s="2">
        <f t="shared" si="6"/>
        <v>37.974603355400575</v>
      </c>
      <c r="AF24" s="2">
        <f t="shared" si="6"/>
        <v>26.844800241387535</v>
      </c>
      <c r="AG24" s="2">
        <f t="shared" si="6"/>
        <v>43.910137781610302</v>
      </c>
      <c r="AH24" s="2">
        <f t="shared" si="6"/>
        <v>43.241943758346487</v>
      </c>
      <c r="AI24" s="2">
        <f t="shared" si="6"/>
        <v>52.847652738792476</v>
      </c>
      <c r="AJ24" s="2">
        <f t="shared" si="6"/>
        <v>45.31099314735885</v>
      </c>
      <c r="AK24" s="2">
        <f t="shared" si="6"/>
        <v>43.137822151796222</v>
      </c>
      <c r="AL24" s="2">
        <f t="shared" si="2"/>
        <v>49.851785324098479</v>
      </c>
      <c r="AN24" s="8">
        <v>5</v>
      </c>
      <c r="AP24" s="13">
        <f t="shared" si="4"/>
        <v>29.061331696947413</v>
      </c>
      <c r="AT24" s="8">
        <f t="shared" si="3"/>
        <v>43.11</v>
      </c>
      <c r="AU24" s="8">
        <f t="shared" si="5"/>
        <v>131.87</v>
      </c>
      <c r="AV24" s="10" t="str">
        <f>B14</f>
        <v>Иркустск</v>
      </c>
    </row>
    <row r="25" spans="1:50" ht="15.75" x14ac:dyDescent="0.25">
      <c r="A25">
        <v>22</v>
      </c>
      <c r="B25" t="s">
        <v>24</v>
      </c>
      <c r="C25">
        <v>54.99</v>
      </c>
      <c r="D25">
        <v>73.37</v>
      </c>
      <c r="F25" s="4">
        <v>22</v>
      </c>
      <c r="G25" s="2">
        <f t="shared" si="7"/>
        <v>40.523440130373935</v>
      </c>
      <c r="H25" s="2">
        <f t="shared" si="7"/>
        <v>35.758077409167299</v>
      </c>
      <c r="I25" s="2">
        <f t="shared" si="7"/>
        <v>26.763006183909912</v>
      </c>
      <c r="J25" s="2">
        <f t="shared" si="7"/>
        <v>10.517081344175295</v>
      </c>
      <c r="K25" s="2">
        <f t="shared" si="7"/>
        <v>39.038796087994314</v>
      </c>
      <c r="L25" s="2">
        <f t="shared" si="7"/>
        <v>59.69409015974697</v>
      </c>
      <c r="M25" s="2">
        <f t="shared" si="7"/>
        <v>29.543016095178913</v>
      </c>
      <c r="N25" s="2">
        <f t="shared" si="7"/>
        <v>34.350815128610854</v>
      </c>
      <c r="O25" s="2">
        <f t="shared" si="7"/>
        <v>12.894851685847346</v>
      </c>
      <c r="P25" s="2">
        <f t="shared" si="7"/>
        <v>32.462287350092879</v>
      </c>
      <c r="Q25" s="2">
        <f t="shared" si="7"/>
        <v>20.255579478257346</v>
      </c>
      <c r="R25" s="2">
        <f t="shared" si="7"/>
        <v>31.046755063935418</v>
      </c>
      <c r="S25" s="2">
        <f t="shared" si="7"/>
        <v>24.263192287908044</v>
      </c>
      <c r="T25" s="2">
        <f t="shared" si="7"/>
        <v>52.86074157633432</v>
      </c>
      <c r="U25" s="2">
        <f t="shared" si="7"/>
        <v>12.714546787046711</v>
      </c>
      <c r="V25" s="2">
        <f t="shared" si="7"/>
        <v>23.983248320442343</v>
      </c>
      <c r="W25" s="2">
        <f t="shared" si="6"/>
        <v>35.800483236962044</v>
      </c>
      <c r="X25" s="2">
        <f t="shared" si="6"/>
        <v>19.527183616691886</v>
      </c>
      <c r="Y25" s="2">
        <f t="shared" si="6"/>
        <v>33.884393162634623</v>
      </c>
      <c r="Z25" s="2">
        <f t="shared" si="6"/>
        <v>29.40055271589295</v>
      </c>
      <c r="AA25" s="2">
        <f t="shared" si="6"/>
        <v>13.794944726239386</v>
      </c>
      <c r="AB25" s="2">
        <f t="shared" si="6"/>
        <v>9.5601307522439285</v>
      </c>
      <c r="AC25" s="3">
        <f t="shared" si="6"/>
        <v>0</v>
      </c>
      <c r="AD25" s="2">
        <f t="shared" si="6"/>
        <v>18.551584837959265</v>
      </c>
      <c r="AE25" s="2">
        <f t="shared" si="6"/>
        <v>28.426413773108987</v>
      </c>
      <c r="AF25" s="2">
        <f t="shared" si="6"/>
        <v>17.384326273974501</v>
      </c>
      <c r="AG25" s="2">
        <f t="shared" si="6"/>
        <v>34.533173905680904</v>
      </c>
      <c r="AH25" s="2">
        <f t="shared" si="6"/>
        <v>33.681923935547395</v>
      </c>
      <c r="AI25" s="2">
        <f t="shared" si="6"/>
        <v>43.343581993185566</v>
      </c>
      <c r="AJ25" s="2">
        <f t="shared" si="6"/>
        <v>35.750874115187735</v>
      </c>
      <c r="AK25" s="2">
        <f t="shared" si="6"/>
        <v>33.603862873187666</v>
      </c>
      <c r="AL25" s="2">
        <f t="shared" si="2"/>
        <v>40.523440130373935</v>
      </c>
      <c r="AN25" s="8">
        <v>20</v>
      </c>
      <c r="AP25" s="13">
        <f t="shared" si="4"/>
        <v>46.009565309835303</v>
      </c>
      <c r="AT25" s="8">
        <f t="shared" si="3"/>
        <v>53.76</v>
      </c>
      <c r="AU25" s="8">
        <f t="shared" si="5"/>
        <v>87.11</v>
      </c>
      <c r="AV25" s="10" t="str">
        <f>B8</f>
        <v>Владивосток</v>
      </c>
      <c r="AX25" s="12"/>
    </row>
    <row r="26" spans="1:50" ht="15.75" x14ac:dyDescent="0.25">
      <c r="A26">
        <v>23</v>
      </c>
      <c r="B26" t="s">
        <v>25</v>
      </c>
      <c r="C26">
        <v>51.77</v>
      </c>
      <c r="D26">
        <v>55.1</v>
      </c>
      <c r="F26" s="4">
        <v>23</v>
      </c>
      <c r="G26" s="2">
        <f t="shared" si="7"/>
        <v>22.070172178757467</v>
      </c>
      <c r="H26" s="2">
        <f t="shared" si="7"/>
        <v>17.92737571425333</v>
      </c>
      <c r="I26" s="2">
        <f t="shared" si="7"/>
        <v>8.900561780022656</v>
      </c>
      <c r="J26" s="2">
        <f t="shared" si="7"/>
        <v>28.704071139822659</v>
      </c>
      <c r="K26" s="2">
        <f t="shared" si="7"/>
        <v>20.78276449368563</v>
      </c>
      <c r="L26" s="2">
        <f t="shared" si="7"/>
        <v>77.256899368276493</v>
      </c>
      <c r="M26" s="2">
        <f t="shared" si="7"/>
        <v>11.030072529226635</v>
      </c>
      <c r="N26" s="2">
        <f t="shared" si="7"/>
        <v>15.920314067253827</v>
      </c>
      <c r="O26" s="2">
        <f t="shared" si="7"/>
        <v>7.4944312659467336</v>
      </c>
      <c r="P26" s="2">
        <f t="shared" si="7"/>
        <v>15.066844394231993</v>
      </c>
      <c r="Q26" s="2">
        <f t="shared" si="7"/>
        <v>5.423688781631923</v>
      </c>
      <c r="R26" s="2">
        <f t="shared" si="7"/>
        <v>49.202854591984796</v>
      </c>
      <c r="S26" s="2">
        <f t="shared" si="7"/>
        <v>7.2056089263850573</v>
      </c>
      <c r="T26" s="2">
        <f t="shared" si="7"/>
        <v>34.714718780367505</v>
      </c>
      <c r="U26" s="2">
        <f t="shared" si="7"/>
        <v>31.183874037713782</v>
      </c>
      <c r="V26" s="2">
        <f t="shared" si="7"/>
        <v>8.7316951389750219</v>
      </c>
      <c r="W26" s="2">
        <f t="shared" si="6"/>
        <v>17.468465874254676</v>
      </c>
      <c r="X26" s="2">
        <f t="shared" si="6"/>
        <v>38.008359606802294</v>
      </c>
      <c r="Y26" s="2">
        <f t="shared" si="6"/>
        <v>15.552163836585571</v>
      </c>
      <c r="Z26" s="2">
        <f t="shared" si="6"/>
        <v>12.000149999062511</v>
      </c>
      <c r="AA26" s="2">
        <f t="shared" si="6"/>
        <v>32.071797579805221</v>
      </c>
      <c r="AB26" s="2">
        <f t="shared" si="6"/>
        <v>28.021452496257226</v>
      </c>
      <c r="AC26" s="2">
        <f t="shared" si="6"/>
        <v>18.551584837959265</v>
      </c>
      <c r="AD26" s="3">
        <f t="shared" si="6"/>
        <v>0</v>
      </c>
      <c r="AE26" s="2">
        <f t="shared" si="6"/>
        <v>10.200730366008115</v>
      </c>
      <c r="AF26" s="2">
        <f t="shared" si="6"/>
        <v>6.3450847118064502</v>
      </c>
      <c r="AG26" s="2">
        <f t="shared" si="6"/>
        <v>16.036084310080192</v>
      </c>
      <c r="AH26" s="2">
        <f t="shared" si="6"/>
        <v>15.673152203688961</v>
      </c>
      <c r="AI26" s="2">
        <f t="shared" si="6"/>
        <v>26.10158998988376</v>
      </c>
      <c r="AJ26" s="2">
        <f t="shared" si="6"/>
        <v>17.730518886936167</v>
      </c>
      <c r="AK26" s="2">
        <f t="shared" si="6"/>
        <v>16.318471129367484</v>
      </c>
      <c r="AL26" s="2">
        <f t="shared" si="2"/>
        <v>22.070172178757467</v>
      </c>
      <c r="AN26" s="8">
        <v>3</v>
      </c>
      <c r="AP26" s="13">
        <f t="shared" si="4"/>
        <v>3.3737960815674617</v>
      </c>
      <c r="AT26" s="8">
        <f t="shared" si="3"/>
        <v>53.36</v>
      </c>
      <c r="AU26" s="8">
        <f t="shared" si="5"/>
        <v>83.76</v>
      </c>
      <c r="AV26" s="10" t="str">
        <f>B23</f>
        <v>Новокузнецк</v>
      </c>
    </row>
    <row r="27" spans="1:50" ht="15.75" x14ac:dyDescent="0.25">
      <c r="A27">
        <v>24</v>
      </c>
      <c r="B27" t="s">
        <v>28</v>
      </c>
      <c r="C27">
        <v>53.2</v>
      </c>
      <c r="D27">
        <v>45</v>
      </c>
      <c r="F27" s="4">
        <v>24</v>
      </c>
      <c r="G27" s="2">
        <f t="shared" si="7"/>
        <v>13.662159419359739</v>
      </c>
      <c r="H27" s="2">
        <f t="shared" si="7"/>
        <v>7.8081303780098361</v>
      </c>
      <c r="I27" s="2">
        <f t="shared" si="7"/>
        <v>7.4942711453482929</v>
      </c>
      <c r="J27" s="2">
        <f t="shared" si="7"/>
        <v>38.760330235951294</v>
      </c>
      <c r="K27" s="2">
        <f t="shared" si="7"/>
        <v>10.630117591071137</v>
      </c>
      <c r="L27" s="2">
        <f t="shared" si="7"/>
        <v>87.454016488666781</v>
      </c>
      <c r="M27" s="2">
        <f t="shared" si="7"/>
        <v>4.5078154354409889</v>
      </c>
      <c r="N27" s="2">
        <f t="shared" si="7"/>
        <v>6.0177487484939096</v>
      </c>
      <c r="O27" s="2">
        <f t="shared" si="7"/>
        <v>16.031051119624063</v>
      </c>
      <c r="P27" s="2">
        <f t="shared" si="7"/>
        <v>5.5390342118459595</v>
      </c>
      <c r="Q27" s="2">
        <f t="shared" si="7"/>
        <v>8.9756615355081237</v>
      </c>
      <c r="R27" s="2">
        <f t="shared" si="7"/>
        <v>59.306829286347785</v>
      </c>
      <c r="S27" s="2">
        <f t="shared" si="7"/>
        <v>4.8664668908767847</v>
      </c>
      <c r="T27" s="2">
        <f t="shared" si="7"/>
        <v>24.536507493936458</v>
      </c>
      <c r="U27" s="2">
        <f t="shared" si="7"/>
        <v>41.135183237710272</v>
      </c>
      <c r="V27" s="2">
        <f t="shared" si="7"/>
        <v>7.1327133686977744</v>
      </c>
      <c r="W27" s="2">
        <f t="shared" si="6"/>
        <v>10.140315576943358</v>
      </c>
      <c r="X27" s="2">
        <f t="shared" si="6"/>
        <v>47.952990521968495</v>
      </c>
      <c r="Y27" s="2">
        <f t="shared" si="6"/>
        <v>5.4630485994543374</v>
      </c>
      <c r="Z27" s="2">
        <f t="shared" si="6"/>
        <v>3.285863661200807</v>
      </c>
      <c r="AA27" s="2">
        <f t="shared" si="6"/>
        <v>42.113723416482657</v>
      </c>
      <c r="AB27" s="2">
        <f t="shared" si="6"/>
        <v>37.974603355400575</v>
      </c>
      <c r="AC27" s="2">
        <f t="shared" si="6"/>
        <v>28.426413773108987</v>
      </c>
      <c r="AD27" s="2">
        <f t="shared" si="6"/>
        <v>10.200730366008115</v>
      </c>
      <c r="AE27" s="3">
        <f t="shared" si="6"/>
        <v>0</v>
      </c>
      <c r="AF27" s="2">
        <f t="shared" si="6"/>
        <v>12.235137923211163</v>
      </c>
      <c r="AG27" s="2">
        <f t="shared" si="6"/>
        <v>7.9698996229563699</v>
      </c>
      <c r="AH27" s="2">
        <f t="shared" si="6"/>
        <v>5.4991817573162667</v>
      </c>
      <c r="AI27" s="2">
        <f t="shared" si="6"/>
        <v>16.162416279752232</v>
      </c>
      <c r="AJ27" s="2">
        <f t="shared" si="6"/>
        <v>7.5389654462664861</v>
      </c>
      <c r="AK27" s="2">
        <f t="shared" si="6"/>
        <v>6.7780380642188796</v>
      </c>
      <c r="AL27" s="2">
        <f t="shared" si="2"/>
        <v>13.662159419359739</v>
      </c>
      <c r="AN27" s="8">
        <v>23</v>
      </c>
      <c r="AP27" s="13">
        <f t="shared" si="4"/>
        <v>28.704071139822659</v>
      </c>
      <c r="AT27" s="8">
        <f>INDEX($C$3:$D$34,$AN27+1,1)</f>
        <v>51.77</v>
      </c>
      <c r="AU27" s="8">
        <f t="shared" si="5"/>
        <v>55.1</v>
      </c>
      <c r="AV27" s="10" t="str">
        <f>B6</f>
        <v>Барнаул</v>
      </c>
    </row>
    <row r="28" spans="1:50" ht="15.75" x14ac:dyDescent="0.25">
      <c r="A28">
        <v>25</v>
      </c>
      <c r="B28" t="s">
        <v>29</v>
      </c>
      <c r="C28">
        <v>58.01</v>
      </c>
      <c r="D28">
        <v>56.25</v>
      </c>
      <c r="F28" s="4">
        <v>25</v>
      </c>
      <c r="G28" s="2">
        <f t="shared" si="7"/>
        <v>25.704925598024982</v>
      </c>
      <c r="H28" s="2">
        <f t="shared" si="7"/>
        <v>18.76657933668254</v>
      </c>
      <c r="I28" s="2">
        <f t="shared" si="7"/>
        <v>14.26042425736345</v>
      </c>
      <c r="J28" s="2">
        <f t="shared" si="7"/>
        <v>27.90022580553785</v>
      </c>
      <c r="K28" s="2">
        <f t="shared" si="7"/>
        <v>22.391784207606147</v>
      </c>
      <c r="L28" s="2">
        <f t="shared" si="7"/>
        <v>77.07395409604986</v>
      </c>
      <c r="M28" s="2">
        <f t="shared" si="7"/>
        <v>14.97887178661998</v>
      </c>
      <c r="N28" s="2">
        <f t="shared" si="7"/>
        <v>18.209351992863446</v>
      </c>
      <c r="O28" s="2">
        <f t="shared" si="7"/>
        <v>4.511673747069926</v>
      </c>
      <c r="P28" s="2">
        <f t="shared" si="7"/>
        <v>15.3133438542991</v>
      </c>
      <c r="Q28" s="2">
        <f t="shared" si="7"/>
        <v>3.2631426570102593</v>
      </c>
      <c r="R28" s="2">
        <f t="shared" si="7"/>
        <v>48.388083243707847</v>
      </c>
      <c r="S28" s="2">
        <f t="shared" si="7"/>
        <v>7.4676167550296819</v>
      </c>
      <c r="T28" s="2">
        <f t="shared" si="7"/>
        <v>35.892026969788141</v>
      </c>
      <c r="U28" s="2">
        <f t="shared" si="7"/>
        <v>29.950146911158882</v>
      </c>
      <c r="V28" s="2">
        <f t="shared" si="7"/>
        <v>6.6163585150745909</v>
      </c>
      <c r="W28" s="2">
        <f t="shared" si="6"/>
        <v>21.598004537456699</v>
      </c>
      <c r="X28" s="2">
        <f t="shared" si="6"/>
        <v>36.674030321195957</v>
      </c>
      <c r="Y28" s="2">
        <f t="shared" si="6"/>
        <v>17.535407038332469</v>
      </c>
      <c r="Z28" s="2">
        <f t="shared" si="6"/>
        <v>12.364663359752258</v>
      </c>
      <c r="AA28" s="2">
        <f t="shared" si="6"/>
        <v>31.151277662400943</v>
      </c>
      <c r="AB28" s="2">
        <f t="shared" si="6"/>
        <v>26.844800241387535</v>
      </c>
      <c r="AC28" s="2">
        <f t="shared" si="6"/>
        <v>17.384326273974501</v>
      </c>
      <c r="AD28" s="2">
        <f t="shared" si="6"/>
        <v>6.3450847118064502</v>
      </c>
      <c r="AE28" s="2">
        <f t="shared" si="6"/>
        <v>12.235137923211163</v>
      </c>
      <c r="AF28" s="3">
        <f t="shared" si="6"/>
        <v>0</v>
      </c>
      <c r="AG28" s="2">
        <f t="shared" si="6"/>
        <v>19.734469843398379</v>
      </c>
      <c r="AH28" s="2">
        <f t="shared" si="6"/>
        <v>16.901420058681463</v>
      </c>
      <c r="AI28" s="2">
        <f t="shared" si="6"/>
        <v>26.011699290896015</v>
      </c>
      <c r="AJ28" s="2">
        <f t="shared" si="6"/>
        <v>18.914803726182306</v>
      </c>
      <c r="AK28" s="2">
        <f t="shared" si="6"/>
        <v>16.384407221501792</v>
      </c>
      <c r="AL28" s="2">
        <f t="shared" si="2"/>
        <v>25.704925598024982</v>
      </c>
      <c r="AN28" s="8">
        <v>2</v>
      </c>
      <c r="AP28" s="13">
        <f t="shared" si="4"/>
        <v>8.900561780022656</v>
      </c>
      <c r="AT28" s="8">
        <f t="shared" si="3"/>
        <v>46.35</v>
      </c>
      <c r="AU28" s="8">
        <f t="shared" si="5"/>
        <v>48.04</v>
      </c>
      <c r="AV28" s="10" t="str">
        <f>B26</f>
        <v>Оренбург</v>
      </c>
    </row>
    <row r="29" spans="1:50" ht="15.75" x14ac:dyDescent="0.25">
      <c r="A29">
        <v>26</v>
      </c>
      <c r="B29" t="s">
        <v>30</v>
      </c>
      <c r="C29">
        <v>47.23</v>
      </c>
      <c r="D29">
        <v>39.72</v>
      </c>
      <c r="F29" s="4">
        <v>26</v>
      </c>
      <c r="G29" s="2">
        <f t="shared" si="7"/>
        <v>6.0556172270050199</v>
      </c>
      <c r="H29" s="2">
        <f t="shared" si="7"/>
        <v>8.7749871794778187</v>
      </c>
      <c r="I29" s="2">
        <f t="shared" si="7"/>
        <v>8.3664090265776512</v>
      </c>
      <c r="J29" s="2">
        <f t="shared" si="7"/>
        <v>44.464575787923586</v>
      </c>
      <c r="K29" s="2">
        <f t="shared" si="7"/>
        <v>8.0537506790314826</v>
      </c>
      <c r="L29" s="2">
        <f t="shared" si="7"/>
        <v>92.24205602652188</v>
      </c>
      <c r="M29" s="2">
        <f t="shared" si="7"/>
        <v>5.0068453141673972</v>
      </c>
      <c r="N29" s="2">
        <f t="shared" si="7"/>
        <v>4.4727172948890965</v>
      </c>
      <c r="O29" s="2">
        <f t="shared" si="7"/>
        <v>22.998619523788818</v>
      </c>
      <c r="P29" s="2">
        <f t="shared" si="7"/>
        <v>9.8496395873148597</v>
      </c>
      <c r="Q29" s="2">
        <f t="shared" si="7"/>
        <v>16.560640084247957</v>
      </c>
      <c r="R29" s="2">
        <f t="shared" si="7"/>
        <v>64.778710237237661</v>
      </c>
      <c r="S29" s="2">
        <f t="shared" si="7"/>
        <v>12.713520362197089</v>
      </c>
      <c r="T29" s="2">
        <f t="shared" si="7"/>
        <v>20.614909652967192</v>
      </c>
      <c r="U29" s="2">
        <f t="shared" si="7"/>
        <v>47.062294886671225</v>
      </c>
      <c r="V29" s="2">
        <f t="shared" si="7"/>
        <v>15.10233425666377</v>
      </c>
      <c r="W29" s="2">
        <f t="shared" si="6"/>
        <v>2.3116444363266582</v>
      </c>
      <c r="X29" s="2">
        <f t="shared" si="6"/>
        <v>53.871946317169581</v>
      </c>
      <c r="Y29" s="2">
        <f t="shared" si="6"/>
        <v>5.3720945635757431</v>
      </c>
      <c r="Z29" s="2">
        <f t="shared" si="6"/>
        <v>10.056261730881911</v>
      </c>
      <c r="AA29" s="2">
        <f t="shared" si="6"/>
        <v>47.837777958429463</v>
      </c>
      <c r="AB29" s="2">
        <f t="shared" si="6"/>
        <v>43.910137781610302</v>
      </c>
      <c r="AC29" s="2">
        <f t="shared" si="6"/>
        <v>34.533173905680904</v>
      </c>
      <c r="AD29" s="2">
        <f t="shared" si="6"/>
        <v>16.036084310080192</v>
      </c>
      <c r="AE29" s="2">
        <f t="shared" si="6"/>
        <v>7.9698996229563699</v>
      </c>
      <c r="AF29" s="2">
        <f t="shared" si="6"/>
        <v>19.734469843398379</v>
      </c>
      <c r="AG29" s="3">
        <f t="shared" si="6"/>
        <v>0</v>
      </c>
      <c r="AH29" s="2">
        <f t="shared" si="6"/>
        <v>7.4000608105609569</v>
      </c>
      <c r="AI29" s="2">
        <f t="shared" si="6"/>
        <v>15.814303652073967</v>
      </c>
      <c r="AJ29" s="2">
        <f t="shared" si="6"/>
        <v>7.7980830977875639</v>
      </c>
      <c r="AK29" s="2">
        <f t="shared" si="6"/>
        <v>10.401081674518286</v>
      </c>
      <c r="AL29" s="2">
        <f t="shared" si="2"/>
        <v>6.0556172270050199</v>
      </c>
      <c r="AN29" s="8">
        <v>6</v>
      </c>
      <c r="AP29" s="13">
        <f t="shared" si="4"/>
        <v>4.2601056324931639</v>
      </c>
      <c r="AT29" s="8">
        <f>INDEX($C$3:$D$34,$AN29+1,1)</f>
        <v>48.72</v>
      </c>
      <c r="AU29" s="8">
        <f t="shared" si="5"/>
        <v>44.5</v>
      </c>
      <c r="AV29" s="10" t="str">
        <f>B5</f>
        <v>Астрахань</v>
      </c>
    </row>
    <row r="30" spans="1:50" ht="15.75" x14ac:dyDescent="0.25">
      <c r="A30">
        <v>27</v>
      </c>
      <c r="B30" t="s">
        <v>31</v>
      </c>
      <c r="C30">
        <v>54.63</v>
      </c>
      <c r="D30">
        <v>39.69</v>
      </c>
      <c r="F30" s="4">
        <v>27</v>
      </c>
      <c r="G30" s="2">
        <f t="shared" si="7"/>
        <v>11.173128478631218</v>
      </c>
      <c r="H30" s="2">
        <f t="shared" si="7"/>
        <v>2.3535717537394087</v>
      </c>
      <c r="I30" s="2">
        <f t="shared" si="7"/>
        <v>11.759289944550225</v>
      </c>
      <c r="J30" s="2">
        <f t="shared" si="7"/>
        <v>44.088295498918995</v>
      </c>
      <c r="K30" s="2">
        <f t="shared" si="7"/>
        <v>5.4960713241369064</v>
      </c>
      <c r="L30" s="2">
        <f t="shared" si="7"/>
        <v>92.897054851055429</v>
      </c>
      <c r="M30" s="2">
        <f t="shared" si="7"/>
        <v>7.619986876629123</v>
      </c>
      <c r="N30" s="2">
        <f t="shared" si="7"/>
        <v>3.0036144892445837</v>
      </c>
      <c r="O30" s="2">
        <f t="shared" si="7"/>
        <v>21.037461824088954</v>
      </c>
      <c r="P30" s="2">
        <f t="shared" si="7"/>
        <v>2.6935664090569573</v>
      </c>
      <c r="Q30" s="2">
        <f t="shared" si="7"/>
        <v>13.691183294368683</v>
      </c>
      <c r="R30" s="2">
        <f t="shared" si="7"/>
        <v>64.651999195693861</v>
      </c>
      <c r="S30" s="2">
        <f t="shared" si="7"/>
        <v>9.501078886105514</v>
      </c>
      <c r="T30" s="2">
        <f t="shared" si="7"/>
        <v>19.180166839733168</v>
      </c>
      <c r="U30" s="2">
        <f t="shared" si="7"/>
        <v>46.395281010033763</v>
      </c>
      <c r="V30" s="2">
        <f t="shared" si="7"/>
        <v>10.731346607020015</v>
      </c>
      <c r="W30" s="2">
        <f t="shared" si="6"/>
        <v>9.6162466690492128</v>
      </c>
      <c r="X30" s="2">
        <f t="shared" si="6"/>
        <v>53.198162562253977</v>
      </c>
      <c r="Y30" s="2">
        <f t="shared" si="6"/>
        <v>2.0335437049643175</v>
      </c>
      <c r="Z30" s="2">
        <f t="shared" si="6"/>
        <v>4.6331522746398059</v>
      </c>
      <c r="AA30" s="2">
        <f t="shared" si="6"/>
        <v>47.427980138310765</v>
      </c>
      <c r="AB30" s="2">
        <f t="shared" si="6"/>
        <v>43.241943758346487</v>
      </c>
      <c r="AC30" s="2">
        <f t="shared" si="6"/>
        <v>33.681923935547395</v>
      </c>
      <c r="AD30" s="2">
        <f t="shared" si="6"/>
        <v>15.673152203688961</v>
      </c>
      <c r="AE30" s="2">
        <f t="shared" si="6"/>
        <v>5.4991817573162667</v>
      </c>
      <c r="AF30" s="2">
        <f t="shared" si="6"/>
        <v>16.901420058681463</v>
      </c>
      <c r="AG30" s="2">
        <f t="shared" si="6"/>
        <v>7.4000608105609569</v>
      </c>
      <c r="AH30" s="3">
        <f t="shared" si="6"/>
        <v>0</v>
      </c>
      <c r="AI30" s="2">
        <f t="shared" si="6"/>
        <v>10.778705859239315</v>
      </c>
      <c r="AJ30" s="2">
        <f t="shared" si="6"/>
        <v>2.0729206448873052</v>
      </c>
      <c r="AK30" s="2">
        <f t="shared" si="6"/>
        <v>3.0053951487283661</v>
      </c>
      <c r="AL30" s="2">
        <f t="shared" si="2"/>
        <v>11.173128478631218</v>
      </c>
      <c r="AN30" s="8">
        <v>18</v>
      </c>
      <c r="AP30" s="13">
        <f t="shared" si="4"/>
        <v>6.2736990683328138</v>
      </c>
      <c r="AT30" s="8">
        <f t="shared" si="3"/>
        <v>52.6</v>
      </c>
      <c r="AU30" s="8">
        <f t="shared" si="5"/>
        <v>39.57</v>
      </c>
      <c r="AV30" s="10" t="str">
        <f>B9</f>
        <v>Волгоград</v>
      </c>
    </row>
    <row r="31" spans="1:50" ht="15.75" x14ac:dyDescent="0.25">
      <c r="A31">
        <v>28</v>
      </c>
      <c r="B31" t="s">
        <v>32</v>
      </c>
      <c r="C31">
        <v>59.94</v>
      </c>
      <c r="D31">
        <v>30.31</v>
      </c>
      <c r="F31" s="4">
        <v>28</v>
      </c>
      <c r="G31" s="2">
        <f t="shared" si="7"/>
        <v>15.464155327724818</v>
      </c>
      <c r="H31" s="2">
        <f t="shared" si="7"/>
        <v>8.4256869156170264</v>
      </c>
      <c r="I31" s="2">
        <f t="shared" si="7"/>
        <v>22.339225590874896</v>
      </c>
      <c r="J31" s="2">
        <f t="shared" si="7"/>
        <v>53.853494779819073</v>
      </c>
      <c r="K31" s="2">
        <f t="shared" si="7"/>
        <v>7.8255798507203256</v>
      </c>
      <c r="L31" s="2">
        <f t="shared" si="7"/>
        <v>102.94504601970898</v>
      </c>
      <c r="M31" s="2">
        <f t="shared" si="7"/>
        <v>18.089900497238784</v>
      </c>
      <c r="N31" s="2">
        <f t="shared" si="7"/>
        <v>12.127233814848296</v>
      </c>
      <c r="O31" s="2">
        <f t="shared" si="7"/>
        <v>30.457151869470657</v>
      </c>
      <c r="P31" s="2">
        <f t="shared" si="7"/>
        <v>11.057992584551682</v>
      </c>
      <c r="Q31" s="2">
        <f t="shared" si="7"/>
        <v>23.097623254352388</v>
      </c>
      <c r="R31" s="2">
        <f t="shared" si="7"/>
        <v>74.383396668880337</v>
      </c>
      <c r="S31" s="2">
        <f t="shared" si="7"/>
        <v>19.262362264270703</v>
      </c>
      <c r="T31" s="2">
        <f t="shared" si="7"/>
        <v>11.108235683491772</v>
      </c>
      <c r="U31" s="2">
        <f t="shared" si="7"/>
        <v>55.960209077522215</v>
      </c>
      <c r="V31" s="2">
        <f t="shared" si="7"/>
        <v>19.396342438717664</v>
      </c>
      <c r="W31" s="2">
        <f t="shared" si="6"/>
        <v>17.238877573670507</v>
      </c>
      <c r="X31" s="2">
        <f t="shared" si="6"/>
        <v>62.682692986182403</v>
      </c>
      <c r="Y31" s="2">
        <f t="shared" si="6"/>
        <v>11.816226131891687</v>
      </c>
      <c r="Z31" s="2">
        <f t="shared" si="6"/>
        <v>14.157973018762256</v>
      </c>
      <c r="AA31" s="2">
        <f t="shared" si="6"/>
        <v>57.135211559947862</v>
      </c>
      <c r="AB31" s="2">
        <f t="shared" si="6"/>
        <v>52.847652738792476</v>
      </c>
      <c r="AC31" s="2">
        <f t="shared" si="6"/>
        <v>43.343581993185566</v>
      </c>
      <c r="AD31" s="2">
        <f t="shared" si="6"/>
        <v>26.10158998988376</v>
      </c>
      <c r="AE31" s="2">
        <f t="shared" si="6"/>
        <v>16.162416279752232</v>
      </c>
      <c r="AF31" s="2">
        <f t="shared" si="6"/>
        <v>26.011699290896015</v>
      </c>
      <c r="AG31" s="2">
        <f t="shared" si="6"/>
        <v>15.814303652073967</v>
      </c>
      <c r="AH31" s="2">
        <f t="shared" si="6"/>
        <v>10.778705859239315</v>
      </c>
      <c r="AI31" s="3">
        <f t="shared" si="6"/>
        <v>0</v>
      </c>
      <c r="AJ31" s="2">
        <f t="shared" si="6"/>
        <v>8.9708472286624055</v>
      </c>
      <c r="AK31" s="2">
        <f t="shared" si="6"/>
        <v>9.8351258253262799</v>
      </c>
      <c r="AL31" s="2">
        <f t="shared" si="2"/>
        <v>15.464155327724818</v>
      </c>
      <c r="AN31" s="8">
        <v>7</v>
      </c>
      <c r="AP31" s="13">
        <f t="shared" si="4"/>
        <v>1.0084641788382966</v>
      </c>
      <c r="AT31" s="8">
        <f>INDEX($C$3:$D$34,$AN31+1,1)</f>
        <v>51.67</v>
      </c>
      <c r="AU31" s="8">
        <f t="shared" si="5"/>
        <v>39.18</v>
      </c>
      <c r="AV31" s="10" t="str">
        <f>B27</f>
        <v>Пенза</v>
      </c>
    </row>
    <row r="32" spans="1:50" ht="15.75" x14ac:dyDescent="0.25">
      <c r="A32">
        <v>29</v>
      </c>
      <c r="B32" t="s">
        <v>39</v>
      </c>
      <c r="C32">
        <v>54.74</v>
      </c>
      <c r="D32">
        <v>37.619999999999997</v>
      </c>
      <c r="F32" s="4">
        <v>29</v>
      </c>
      <c r="G32" s="2">
        <f t="shared" si="7"/>
        <v>10.400201921116723</v>
      </c>
      <c r="H32" s="2">
        <f t="shared" si="7"/>
        <v>1.009999999999998</v>
      </c>
      <c r="I32" s="2">
        <f t="shared" si="7"/>
        <v>13.377910898193337</v>
      </c>
      <c r="J32" s="2">
        <f t="shared" si="7"/>
        <v>46.160632577987933</v>
      </c>
      <c r="K32" s="2">
        <f t="shared" si="7"/>
        <v>3.5752762131057798</v>
      </c>
      <c r="L32" s="2">
        <f t="shared" si="7"/>
        <v>94.964832438118904</v>
      </c>
      <c r="M32" s="2">
        <f t="shared" si="7"/>
        <v>9.1419253989518019</v>
      </c>
      <c r="N32" s="2">
        <f t="shared" si="7"/>
        <v>3.4436172841940507</v>
      </c>
      <c r="O32" s="2">
        <f t="shared" si="7"/>
        <v>23.086623832860447</v>
      </c>
      <c r="P32" s="2">
        <f t="shared" si="7"/>
        <v>4.0410518432705116</v>
      </c>
      <c r="Q32" s="2">
        <f t="shared" si="7"/>
        <v>15.722229485667743</v>
      </c>
      <c r="R32" s="2">
        <f t="shared" si="7"/>
        <v>66.724628136843151</v>
      </c>
      <c r="S32" s="2">
        <f t="shared" si="7"/>
        <v>11.547835294980613</v>
      </c>
      <c r="T32" s="2">
        <f t="shared" si="7"/>
        <v>17.110026300388899</v>
      </c>
      <c r="U32" s="2">
        <f t="shared" si="7"/>
        <v>48.463591488869248</v>
      </c>
      <c r="V32" s="2">
        <f t="shared" si="7"/>
        <v>12.643622898520817</v>
      </c>
      <c r="W32" s="2">
        <f t="shared" si="6"/>
        <v>9.7948762115710295</v>
      </c>
      <c r="X32" s="2">
        <f t="shared" si="6"/>
        <v>55.264825160313322</v>
      </c>
      <c r="Y32" s="2">
        <f t="shared" si="6"/>
        <v>2.8951856589863132</v>
      </c>
      <c r="Z32" s="2">
        <f t="shared" si="6"/>
        <v>6.5751425840053095</v>
      </c>
      <c r="AA32" s="2">
        <f t="shared" si="6"/>
        <v>49.499702019305133</v>
      </c>
      <c r="AB32" s="2">
        <f t="shared" si="6"/>
        <v>45.31099314735885</v>
      </c>
      <c r="AC32" s="2">
        <f t="shared" si="6"/>
        <v>35.750874115187735</v>
      </c>
      <c r="AD32" s="2">
        <f t="shared" si="6"/>
        <v>17.730518886936167</v>
      </c>
      <c r="AE32" s="2">
        <f t="shared" si="6"/>
        <v>7.5389654462664861</v>
      </c>
      <c r="AF32" s="2">
        <f t="shared" si="6"/>
        <v>18.914803726182306</v>
      </c>
      <c r="AG32" s="2">
        <f t="shared" si="6"/>
        <v>7.7980830977875639</v>
      </c>
      <c r="AH32" s="2">
        <f t="shared" si="6"/>
        <v>2.0729206448873052</v>
      </c>
      <c r="AI32" s="2">
        <f t="shared" si="6"/>
        <v>8.9708472286624055</v>
      </c>
      <c r="AJ32" s="3">
        <f t="shared" si="6"/>
        <v>0</v>
      </c>
      <c r="AK32" s="2">
        <f t="shared" si="6"/>
        <v>3.6625947086730744</v>
      </c>
      <c r="AL32" s="2">
        <f t="shared" si="2"/>
        <v>10.400201921116723</v>
      </c>
      <c r="AN32" s="8">
        <v>26</v>
      </c>
      <c r="AP32" s="13">
        <f t="shared" si="4"/>
        <v>4.4727172948890965</v>
      </c>
      <c r="AT32" s="8">
        <f t="shared" si="3"/>
        <v>47.23</v>
      </c>
      <c r="AU32" s="8">
        <f t="shared" si="5"/>
        <v>39.72</v>
      </c>
      <c r="AV32" s="10" t="str">
        <f>B29</f>
        <v>Ростов</v>
      </c>
    </row>
    <row r="33" spans="1:49" ht="15.75" x14ac:dyDescent="0.25">
      <c r="A33">
        <v>30</v>
      </c>
      <c r="B33" t="s">
        <v>34</v>
      </c>
      <c r="C33">
        <v>57.63</v>
      </c>
      <c r="D33">
        <v>39.869999999999997</v>
      </c>
      <c r="F33" s="4">
        <v>30</v>
      </c>
      <c r="G33" s="2">
        <f t="shared" si="7"/>
        <v>13.926952286842946</v>
      </c>
      <c r="H33" s="2">
        <f t="shared" si="7"/>
        <v>2.9320470664707976</v>
      </c>
      <c r="I33" s="2">
        <f t="shared" si="7"/>
        <v>13.927932366291849</v>
      </c>
      <c r="J33" s="2">
        <f t="shared" si="7"/>
        <v>44.097222134733165</v>
      </c>
      <c r="K33" s="2">
        <f t="shared" si="7"/>
        <v>7.0309601051350041</v>
      </c>
      <c r="L33" s="2">
        <f t="shared" si="7"/>
        <v>93.138769586032225</v>
      </c>
      <c r="M33" s="2">
        <f t="shared" si="7"/>
        <v>10.041165271023084</v>
      </c>
      <c r="N33" s="2">
        <f t="shared" si="7"/>
        <v>5.9998083302718941</v>
      </c>
      <c r="O33" s="2">
        <f t="shared" si="7"/>
        <v>20.754662126857188</v>
      </c>
      <c r="P33" s="2">
        <f t="shared" si="7"/>
        <v>1.2676355943251223</v>
      </c>
      <c r="Q33" s="2">
        <f t="shared" si="7"/>
        <v>13.352801204241757</v>
      </c>
      <c r="R33" s="2">
        <f t="shared" si="7"/>
        <v>64.650087393599108</v>
      </c>
      <c r="S33" s="2">
        <f t="shared" si="7"/>
        <v>9.4312300364268502</v>
      </c>
      <c r="T33" s="2">
        <f t="shared" si="7"/>
        <v>19.578968307855238</v>
      </c>
      <c r="U33" s="2">
        <f t="shared" si="7"/>
        <v>46.267203286993698</v>
      </c>
      <c r="V33" s="2">
        <f t="shared" si="7"/>
        <v>9.8379367755642733</v>
      </c>
      <c r="W33" s="2">
        <f t="shared" si="6"/>
        <v>12.621418303819905</v>
      </c>
      <c r="X33" s="2">
        <f t="shared" si="6"/>
        <v>53.024448134799108</v>
      </c>
      <c r="Y33" s="2">
        <f t="shared" si="6"/>
        <v>5.0389383802543186</v>
      </c>
      <c r="Z33" s="2">
        <f t="shared" si="6"/>
        <v>4.3297690469585133</v>
      </c>
      <c r="AA33" s="2">
        <f t="shared" si="6"/>
        <v>47.398254187258843</v>
      </c>
      <c r="AB33" s="2">
        <f t="shared" si="6"/>
        <v>43.137822151796222</v>
      </c>
      <c r="AC33" s="2">
        <f t="shared" si="6"/>
        <v>33.603862873187666</v>
      </c>
      <c r="AD33" s="2">
        <f t="shared" si="6"/>
        <v>16.318471129367484</v>
      </c>
      <c r="AE33" s="2">
        <f t="shared" si="6"/>
        <v>6.7780380642188796</v>
      </c>
      <c r="AF33" s="2">
        <f t="shared" si="6"/>
        <v>16.384407221501792</v>
      </c>
      <c r="AG33" s="2">
        <f t="shared" si="6"/>
        <v>10.401081674518286</v>
      </c>
      <c r="AH33" s="2">
        <f t="shared" si="6"/>
        <v>3.0053951487283661</v>
      </c>
      <c r="AI33" s="2">
        <f t="shared" si="6"/>
        <v>9.8351258253262799</v>
      </c>
      <c r="AJ33" s="2">
        <f t="shared" si="6"/>
        <v>3.6625947086730744</v>
      </c>
      <c r="AK33" s="3">
        <f t="shared" si="6"/>
        <v>0</v>
      </c>
      <c r="AL33" s="2">
        <f t="shared" si="2"/>
        <v>13.926952286842946</v>
      </c>
      <c r="AN33" s="8">
        <v>16</v>
      </c>
      <c r="AP33" s="13">
        <f t="shared" si="4"/>
        <v>2.3116444363266582</v>
      </c>
      <c r="AT33" s="8">
        <f t="shared" si="3"/>
        <v>45.04</v>
      </c>
      <c r="AU33" s="8">
        <f t="shared" si="5"/>
        <v>38.979999999999997</v>
      </c>
      <c r="AV33" s="10" t="str">
        <f>B19</f>
        <v>Краснодар</v>
      </c>
    </row>
    <row r="34" spans="1:49" ht="15.75" x14ac:dyDescent="0.25">
      <c r="A34">
        <v>0</v>
      </c>
      <c r="B34" t="s">
        <v>33</v>
      </c>
      <c r="C34">
        <v>44.95</v>
      </c>
      <c r="D34">
        <v>34.11</v>
      </c>
      <c r="F34" s="4">
        <v>0</v>
      </c>
      <c r="G34" s="2">
        <f t="shared" si="7"/>
        <v>0</v>
      </c>
      <c r="H34" s="2">
        <f t="shared" si="7"/>
        <v>11.356060056199066</v>
      </c>
      <c r="I34" s="2">
        <f t="shared" si="7"/>
        <v>14.000174998906264</v>
      </c>
      <c r="J34" s="2">
        <f t="shared" si="7"/>
        <v>50.357229868212571</v>
      </c>
      <c r="K34" s="2">
        <f t="shared" si="7"/>
        <v>8.3040712906381025</v>
      </c>
      <c r="L34" s="2">
        <f t="shared" si="7"/>
        <v>97.777314342336084</v>
      </c>
      <c r="M34" s="2">
        <f t="shared" si="7"/>
        <v>11.052827692495708</v>
      </c>
      <c r="N34" s="2">
        <f t="shared" si="7"/>
        <v>8.4180342123324721</v>
      </c>
      <c r="O34" s="2">
        <f t="shared" si="7"/>
        <v>29.049268493371738</v>
      </c>
      <c r="P34" s="2">
        <f t="shared" si="7"/>
        <v>13.865860954156432</v>
      </c>
      <c r="Q34" s="2">
        <f t="shared" si="7"/>
        <v>22.495290618260526</v>
      </c>
      <c r="R34" s="2">
        <f t="shared" si="7"/>
        <v>70.573781250546574</v>
      </c>
      <c r="S34" s="2">
        <f t="shared" si="7"/>
        <v>18.515012827432766</v>
      </c>
      <c r="T34" s="2">
        <f t="shared" si="7"/>
        <v>16.739701311552722</v>
      </c>
      <c r="U34" s="2">
        <f t="shared" si="7"/>
        <v>52.996464976449133</v>
      </c>
      <c r="V34" s="2">
        <f t="shared" si="7"/>
        <v>20.691181696558559</v>
      </c>
      <c r="W34" s="2">
        <f t="shared" si="6"/>
        <v>4.8708315511830191</v>
      </c>
      <c r="X34" s="2">
        <f t="shared" si="6"/>
        <v>59.793666052517636</v>
      </c>
      <c r="Y34" s="2">
        <f t="shared" si="6"/>
        <v>9.3986222394561629</v>
      </c>
      <c r="Z34" s="2">
        <f t="shared" si="6"/>
        <v>15.077018936115982</v>
      </c>
      <c r="AA34" s="2">
        <f t="shared" si="6"/>
        <v>53.727237971070124</v>
      </c>
      <c r="AB34" s="2">
        <f t="shared" si="6"/>
        <v>49.851785324098479</v>
      </c>
      <c r="AC34" s="2">
        <f t="shared" si="6"/>
        <v>40.523440130373935</v>
      </c>
      <c r="AD34" s="2">
        <f t="shared" si="6"/>
        <v>22.070172178757467</v>
      </c>
      <c r="AE34" s="2">
        <f t="shared" si="6"/>
        <v>13.662159419359739</v>
      </c>
      <c r="AF34" s="2">
        <f t="shared" si="6"/>
        <v>25.704925598024982</v>
      </c>
      <c r="AG34" s="2">
        <f t="shared" si="6"/>
        <v>6.0556172270050199</v>
      </c>
      <c r="AH34" s="2">
        <f t="shared" si="6"/>
        <v>11.173128478631218</v>
      </c>
      <c r="AI34" s="2">
        <f t="shared" si="6"/>
        <v>15.464155327724818</v>
      </c>
      <c r="AJ34" s="2">
        <f t="shared" si="6"/>
        <v>10.400201921116723</v>
      </c>
      <c r="AK34" s="2">
        <f t="shared" si="6"/>
        <v>13.926952286842946</v>
      </c>
      <c r="AL34" s="3">
        <f t="shared" ref="AL34" si="8">IF(AL$2=$F34,0,((INDEX($C$3:$D$34,$F34+1,1)-INDEX($C$3:$D$34,AL$2+1,1))^2 +(INDEX($C$3:$D$34,$F34+1,2)-INDEX($C$3:$D$34,AL$2+1,2))^2)^0.5)</f>
        <v>0</v>
      </c>
      <c r="AN34" s="8">
        <v>0</v>
      </c>
      <c r="AP34" s="13">
        <f t="shared" si="4"/>
        <v>4.8708315511830191</v>
      </c>
      <c r="AT34" s="8">
        <f t="shared" si="3"/>
        <v>44.95</v>
      </c>
      <c r="AU34" s="8">
        <f t="shared" si="5"/>
        <v>34.11</v>
      </c>
      <c r="AV34" s="10" t="str">
        <f>B3</f>
        <v>Симферополь</v>
      </c>
    </row>
    <row r="37" spans="1:49" x14ac:dyDescent="0.25">
      <c r="AW37" s="12" t="s">
        <v>40</v>
      </c>
    </row>
  </sheetData>
  <mergeCells count="3">
    <mergeCell ref="C1:D1"/>
    <mergeCell ref="F1:AL1"/>
    <mergeCell ref="AT1:AU1"/>
  </mergeCells>
  <hyperlinks>
    <hyperlink ref="AW37" r:id="rId1" xr:uid="{1D8DBB5C-2F30-4EE0-8093-563DAAEF4931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2022-04-15T06:01:33Z</dcterms:modified>
</cp:coreProperties>
</file>