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t\Desktop\Main Folder\object position detect\"/>
    </mc:Choice>
  </mc:AlternateContent>
  <xr:revisionPtr revIDLastSave="0" documentId="13_ncr:1_{765B3242-AA82-4D5B-BA19-D48EA6E9B684}" xr6:coauthVersionLast="45" xr6:coauthVersionMax="45" xr10:uidLastSave="{00000000-0000-0000-0000-000000000000}"/>
  <bookViews>
    <workbookView xWindow="-108" yWindow="-108" windowWidth="23256" windowHeight="12576" xr2:uid="{927D60C4-E5E5-454D-83D0-B5EBBD3EDF5E}"/>
  </bookViews>
  <sheets>
    <sheet name="Sheet1" sheetId="1" r:id="rId1"/>
  </sheets>
  <definedNames>
    <definedName name="solver_adj" localSheetId="0" hidden="1">Sheet1!$B$1:$B$4</definedName>
    <definedName name="solver_cvg" localSheetId="0" hidden="1">0.000001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1"/>
  <c r="D25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D4" i="1" l="1"/>
</calcChain>
</file>

<file path=xl/sharedStrings.xml><?xml version="1.0" encoding="utf-8"?>
<sst xmlns="http://schemas.openxmlformats.org/spreadsheetml/2006/main" count="9" uniqueCount="9">
  <si>
    <t>var1</t>
  </si>
  <si>
    <t>var2</t>
  </si>
  <si>
    <t>var3</t>
  </si>
  <si>
    <t>var4</t>
  </si>
  <si>
    <t>Angle</t>
  </si>
  <si>
    <t>Camera</t>
  </si>
  <si>
    <t>Predicted</t>
  </si>
  <si>
    <t>Squared Error</t>
  </si>
  <si>
    <t>Error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</si>
</sst>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Sheet1!$B$7:$B$25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DF0-BC51-E7FD98888B4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Sheet1!$C$7:$C$25</c:f>
              <c:numCache>
                <c:formatCode>General</c:formatCode>
                <c:ptCount val="19"/>
                <c:pt idx="0">
                  <c:v>2.8268364731397924</c:v>
                </c:pt>
                <c:pt idx="1">
                  <c:v>1.7585867547231828</c:v>
                </c:pt>
                <c:pt idx="2">
                  <c:v>9.4334344058697752</c:v>
                </c:pt>
                <c:pt idx="3">
                  <c:v>11.373969474142086</c:v>
                </c:pt>
                <c:pt idx="4">
                  <c:v>15.710014550205869</c:v>
                </c:pt>
                <c:pt idx="5">
                  <c:v>28.623749067693097</c:v>
                </c:pt>
                <c:pt idx="6">
                  <c:v>40.266755323106509</c:v>
                </c:pt>
                <c:pt idx="7">
                  <c:v>43.256089081623486</c:v>
                </c:pt>
                <c:pt idx="8">
                  <c:v>49.241995434271757</c:v>
                </c:pt>
                <c:pt idx="9">
                  <c:v>50.730911384230467</c:v>
                </c:pt>
                <c:pt idx="10">
                  <c:v>52.213693800409374</c:v>
                </c:pt>
                <c:pt idx="11">
                  <c:v>63.668589203767851</c:v>
                </c:pt>
                <c:pt idx="12">
                  <c:v>68.962778472771106</c:v>
                </c:pt>
                <c:pt idx="13">
                  <c:v>73.835466237350602</c:v>
                </c:pt>
                <c:pt idx="14">
                  <c:v>76.082654270487865</c:v>
                </c:pt>
                <c:pt idx="15">
                  <c:v>73.835466237350602</c:v>
                </c:pt>
                <c:pt idx="16">
                  <c:v>71.458028600112357</c:v>
                </c:pt>
                <c:pt idx="17">
                  <c:v>63.668589203767851</c:v>
                </c:pt>
                <c:pt idx="18">
                  <c:v>58.052395342321233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DF0-BC51-E7FD9888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67551"/>
        <c:axId val="681270223"/>
      </c:lineChart>
      <c:catAx>
        <c:axId val="82316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70223"/>
        <c:crosses val="autoZero"/>
        <c:auto val="1"/>
        <c:lblAlgn val="ctr"/>
        <c:lblOffset val="100"/>
        <c:noMultiLvlLbl val="0"/>
      </c:catAx>
      <c:valAx>
        <c:axId val="6812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Sheet1!$A$7:$A$25</c:f>
              <c:numCache>
                <c:formatCode>General</c:formatCode>
                <c:ptCount val="19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107</c:v>
                </c:pt>
                <c:pt idx="4">
                  <c:v>105</c:v>
                </c:pt>
                <c:pt idx="5">
                  <c:v>100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92.5</c:v>
                </c:pt>
                <c:pt idx="10">
                  <c:v>92</c:v>
                </c:pt>
                <c:pt idx="11">
                  <c:v>88</c:v>
                </c:pt>
                <c:pt idx="12">
                  <c:v>86</c:v>
                </c:pt>
                <c:pt idx="13">
                  <c:v>84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88</c:v>
                </c:pt>
                <c:pt idx="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2B4-B53E-84740E73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05343"/>
        <c:axId val="588040639"/>
      </c:lineChart>
      <c:catAx>
        <c:axId val="66440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40639"/>
        <c:crosses val="autoZero"/>
        <c:auto val="1"/>
        <c:lblAlgn val="ctr"/>
        <c:lblOffset val="100"/>
        <c:noMultiLvlLbl val="0"/>
      </c:catAx>
      <c:valAx>
        <c:axId val="5880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129540</xdr:rowOff>
    </xdr:from>
    <xdr:to>
      <xdr:col>13</xdr:col>
      <xdr:colOff>281940</xdr:colOff>
      <xdr:row>24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E9E5B4-C380-49BC-9957-52FE2F89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518160</xdr:colOff>
      <xdr:row>6</xdr:row>
      <xdr:rowOff>53340</xdr:rowOff>
    </xdr:from>
    <xdr:to>
      <xdr:col>22</xdr:col>
      <xdr:colOff>213360</xdr:colOff>
      <xdr:row>21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10ED0-58E9-41A0-8F0A-575F63C04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D863-FD90-4F3D-B2DC-AD3500A1D27B}">
  <dimension ref="A1:N27"/>
  <sheetViews>
    <sheetView tabSelected="1" workbookViewId="0">
      <selection activeCell="F3" sqref="F3"/>
    </sheetView>
  </sheetViews>
  <sheetFormatPr defaultRowHeight="15.6" x14ac:dyDescent="0.3"/>
  <cols>
    <col min="1" max="2" width="8.88671875" style="3"/>
    <col min="3" max="3" width="14.21875" style="3" customWidth="1"/>
    <col min="4" max="4" width="15.44140625" style="3" customWidth="1"/>
    <col min="5" max="5" width="12.77734375" style="3" customWidth="1"/>
    <col min="6" max="6" width="8.88671875" style="3"/>
    <col min="7" max="7" width="8.88671875" style="3" customWidth="1"/>
    <col min="8" max="9" width="8.88671875" style="3"/>
    <col min="10" max="13" width="8.88671875" style="3" customWidth="1"/>
    <col min="14" max="16384" width="8.88671875" style="3"/>
  </cols>
  <sheetData>
    <row r="1" spans="1:14" x14ac:dyDescent="0.3">
      <c r="A1" s="1" t="s">
        <v>0</v>
      </c>
      <c r="B1" s="2">
        <v>-1419.86460839654</v>
      </c>
    </row>
    <row r="2" spans="1:14" x14ac:dyDescent="0.3">
      <c r="A2" s="4" t="s">
        <v>1</v>
      </c>
      <c r="B2" s="5">
        <v>52.504719239739998</v>
      </c>
    </row>
    <row r="3" spans="1:14" x14ac:dyDescent="0.3">
      <c r="A3" s="4" t="s">
        <v>2</v>
      </c>
      <c r="B3" s="5">
        <v>-0.58748358994088767</v>
      </c>
      <c r="D3" s="6" t="s">
        <v>8</v>
      </c>
    </row>
    <row r="4" spans="1:14" x14ac:dyDescent="0.3">
      <c r="A4" s="7" t="s">
        <v>3</v>
      </c>
      <c r="B4" s="8">
        <v>2.0728523328991102E-3</v>
      </c>
      <c r="D4" s="6">
        <f>SUM(D7:D25)</f>
        <v>2180.7698551587914</v>
      </c>
    </row>
    <row r="6" spans="1:14" x14ac:dyDescent="0.3">
      <c r="A6" s="6" t="s">
        <v>4</v>
      </c>
      <c r="B6" s="6" t="s">
        <v>5</v>
      </c>
      <c r="C6" s="6" t="s">
        <v>6</v>
      </c>
      <c r="D6" s="6" t="s">
        <v>7</v>
      </c>
    </row>
    <row r="7" spans="1:14" x14ac:dyDescent="0.3">
      <c r="A7" s="9">
        <v>120</v>
      </c>
      <c r="B7" s="9">
        <v>0</v>
      </c>
      <c r="C7" s="9">
        <f>$B$1+$B$2*A7+$B$3*A7^2+$B$4*A7^3</f>
        <v>2.8268364731397924</v>
      </c>
      <c r="D7" s="9">
        <f>(B7-C7)^2</f>
        <v>7.9910044458734202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11">
        <v>114</v>
      </c>
      <c r="B8" s="11">
        <v>5</v>
      </c>
      <c r="C8" s="11">
        <f t="shared" ref="C8:C25" si="0">$B$1+$B$2*A8+$B$3*A8^2+$B$4*A8^3</f>
        <v>1.7585867547231828</v>
      </c>
      <c r="D8" s="11">
        <f t="shared" ref="D8:D25" si="1">(B8-C8)^2</f>
        <v>10.506759826655987</v>
      </c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1">
        <v>108</v>
      </c>
      <c r="B9" s="11">
        <v>10</v>
      </c>
      <c r="C9" s="11">
        <f t="shared" si="0"/>
        <v>9.4334344058697752</v>
      </c>
      <c r="D9" s="11">
        <f t="shared" si="1"/>
        <v>0.32099657245213459</v>
      </c>
      <c r="E9" s="12"/>
      <c r="F9" s="12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11">
        <v>107</v>
      </c>
      <c r="B10" s="11">
        <v>15</v>
      </c>
      <c r="C10" s="11">
        <f t="shared" si="0"/>
        <v>11.373969474142086</v>
      </c>
      <c r="D10" s="11">
        <f t="shared" si="1"/>
        <v>13.148097374453419</v>
      </c>
      <c r="E10" s="13"/>
      <c r="F10" s="13"/>
      <c r="G10" s="10"/>
      <c r="H10" s="10"/>
      <c r="I10" s="10"/>
      <c r="J10" s="10"/>
      <c r="K10" s="10"/>
      <c r="L10" s="10"/>
      <c r="M10" s="10"/>
      <c r="N10" s="10"/>
    </row>
    <row r="11" spans="1:14" x14ac:dyDescent="0.3">
      <c r="A11" s="11">
        <v>105</v>
      </c>
      <c r="B11" s="11">
        <v>20</v>
      </c>
      <c r="C11" s="11">
        <f t="shared" si="0"/>
        <v>15.710014550205869</v>
      </c>
      <c r="D11" s="11">
        <f t="shared" si="1"/>
        <v>18.403975159445348</v>
      </c>
      <c r="E11" s="13"/>
      <c r="F11" s="13"/>
      <c r="G11" s="10"/>
      <c r="H11" s="10"/>
      <c r="I11" s="10"/>
      <c r="J11" s="10"/>
      <c r="K11" s="10"/>
      <c r="L11" s="10"/>
      <c r="M11" s="10"/>
      <c r="N11" s="10"/>
    </row>
    <row r="12" spans="1:14" x14ac:dyDescent="0.3">
      <c r="A12" s="11">
        <v>100</v>
      </c>
      <c r="B12" s="11">
        <v>25</v>
      </c>
      <c r="C12" s="11">
        <f t="shared" si="0"/>
        <v>28.623749067693097</v>
      </c>
      <c r="D12" s="11">
        <f t="shared" si="1"/>
        <v>13.131557305606593</v>
      </c>
      <c r="E12" s="13"/>
      <c r="F12" s="13"/>
      <c r="G12" s="10"/>
      <c r="H12" s="10"/>
      <c r="I12" s="10"/>
      <c r="J12" s="10"/>
      <c r="K12" s="10"/>
      <c r="L12" s="10"/>
      <c r="M12" s="10"/>
      <c r="N12" s="10"/>
    </row>
    <row r="13" spans="1:14" x14ac:dyDescent="0.3">
      <c r="A13" s="11">
        <v>96</v>
      </c>
      <c r="B13" s="11">
        <v>30</v>
      </c>
      <c r="C13" s="11">
        <f t="shared" si="0"/>
        <v>40.266755323106509</v>
      </c>
      <c r="D13" s="11">
        <f t="shared" si="1"/>
        <v>105.40626486453583</v>
      </c>
      <c r="E13" s="13"/>
      <c r="F13" s="13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11">
        <v>95</v>
      </c>
      <c r="B14" s="11">
        <v>35</v>
      </c>
      <c r="C14" s="11">
        <f t="shared" si="0"/>
        <v>43.256089081623486</v>
      </c>
      <c r="D14" s="11">
        <f t="shared" si="1"/>
        <v>68.16300692370254</v>
      </c>
      <c r="E14" s="13"/>
      <c r="F14" s="13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11">
        <v>93</v>
      </c>
      <c r="B15" s="11">
        <v>40</v>
      </c>
      <c r="C15" s="11">
        <f t="shared" si="0"/>
        <v>49.241995434271757</v>
      </c>
      <c r="D15" s="11">
        <f t="shared" si="1"/>
        <v>85.414479607100006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3">
      <c r="A16" s="11">
        <v>92.5</v>
      </c>
      <c r="B16" s="11">
        <v>45</v>
      </c>
      <c r="C16" s="11">
        <f t="shared" si="0"/>
        <v>50.730911384230467</v>
      </c>
      <c r="D16" s="11">
        <f t="shared" si="1"/>
        <v>32.843345293902367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1">
        <v>92</v>
      </c>
      <c r="B17" s="11">
        <v>50</v>
      </c>
      <c r="C17" s="11">
        <f t="shared" si="0"/>
        <v>52.213693800409374</v>
      </c>
      <c r="D17" s="11">
        <f t="shared" si="1"/>
        <v>4.9004402419708954</v>
      </c>
      <c r="E17" s="14"/>
      <c r="F17" s="14"/>
      <c r="G17" s="14"/>
      <c r="H17" s="14"/>
      <c r="I17" s="14"/>
      <c r="J17" s="14"/>
      <c r="K17" s="10"/>
      <c r="L17" s="10"/>
      <c r="M17" s="10"/>
      <c r="N17" s="10"/>
    </row>
    <row r="18" spans="1:14" x14ac:dyDescent="0.3">
      <c r="A18" s="11">
        <v>88</v>
      </c>
      <c r="B18" s="11">
        <v>55</v>
      </c>
      <c r="C18" s="11">
        <f t="shared" si="0"/>
        <v>63.668589203767851</v>
      </c>
      <c r="D18" s="11">
        <f t="shared" si="1"/>
        <v>75.144438783680556</v>
      </c>
      <c r="E18" s="13"/>
      <c r="F18" s="13"/>
      <c r="G18" s="13"/>
      <c r="H18" s="13"/>
      <c r="I18" s="13"/>
      <c r="J18" s="13"/>
      <c r="K18" s="10"/>
      <c r="L18" s="10"/>
      <c r="M18" s="10"/>
      <c r="N18" s="10"/>
    </row>
    <row r="19" spans="1:14" x14ac:dyDescent="0.3">
      <c r="A19" s="11">
        <v>86</v>
      </c>
      <c r="B19" s="11">
        <v>60</v>
      </c>
      <c r="C19" s="11">
        <f t="shared" si="0"/>
        <v>68.962778472771106</v>
      </c>
      <c r="D19" s="11">
        <f t="shared" si="1"/>
        <v>80.331397951969151</v>
      </c>
      <c r="E19" s="13"/>
      <c r="F19" s="13"/>
      <c r="G19" s="13"/>
      <c r="H19" s="13"/>
      <c r="I19" s="13"/>
      <c r="J19" s="13"/>
      <c r="K19" s="10"/>
      <c r="L19" s="10"/>
      <c r="M19" s="10"/>
      <c r="N19" s="10"/>
    </row>
    <row r="20" spans="1:14" x14ac:dyDescent="0.3">
      <c r="A20" s="11">
        <v>84</v>
      </c>
      <c r="B20" s="11">
        <v>65</v>
      </c>
      <c r="C20" s="11">
        <f t="shared" si="0"/>
        <v>73.835466237350602</v>
      </c>
      <c r="D20" s="11">
        <f t="shared" si="1"/>
        <v>78.065463631362405</v>
      </c>
      <c r="E20" s="13"/>
      <c r="F20" s="13"/>
      <c r="G20" s="13"/>
      <c r="H20" s="13"/>
      <c r="I20" s="13"/>
      <c r="J20" s="13"/>
      <c r="K20" s="10"/>
      <c r="L20" s="10"/>
      <c r="M20" s="10"/>
      <c r="N20" s="10"/>
    </row>
    <row r="21" spans="1:14" x14ac:dyDescent="0.3">
      <c r="A21" s="11">
        <v>83</v>
      </c>
      <c r="B21" s="11">
        <v>70</v>
      </c>
      <c r="C21" s="11">
        <f t="shared" si="0"/>
        <v>76.082654270487865</v>
      </c>
      <c r="D21" s="11">
        <f t="shared" si="1"/>
        <v>36.998682974284257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1">
        <v>84</v>
      </c>
      <c r="B22" s="11">
        <v>75</v>
      </c>
      <c r="C22" s="11">
        <f t="shared" si="0"/>
        <v>73.835466237350602</v>
      </c>
      <c r="D22" s="11">
        <f t="shared" si="1"/>
        <v>1.3561388843503652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1">
        <v>85</v>
      </c>
      <c r="B23" s="11">
        <v>80</v>
      </c>
      <c r="C23" s="11">
        <f t="shared" si="0"/>
        <v>71.458028600112357</v>
      </c>
      <c r="D23" s="11">
        <f t="shared" si="1"/>
        <v>72.96527539649847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1">
        <v>88</v>
      </c>
      <c r="B24" s="11">
        <v>85</v>
      </c>
      <c r="C24" s="11">
        <f t="shared" si="0"/>
        <v>63.668589203767851</v>
      </c>
      <c r="D24" s="11">
        <f t="shared" si="1"/>
        <v>455.02908655760945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5">
        <v>90</v>
      </c>
      <c r="B25" s="15">
        <v>90</v>
      </c>
      <c r="C25" s="15">
        <f>$B$1+$B$2*A25+$B$3*A25^2+$B$4*A25^3</f>
        <v>58.052395342321233</v>
      </c>
      <c r="D25" s="15">
        <f t="shared" si="1"/>
        <v>1020.649443363338</v>
      </c>
    </row>
    <row r="27" spans="1:14" x14ac:dyDescent="0.3">
      <c r="A27" s="16">
        <v>96</v>
      </c>
      <c r="B27" s="17"/>
      <c r="C27" s="18">
        <f>$B$1+$B$2*A27+$B$3*A27^2+$B$4*A27^3</f>
        <v>40.266755323106509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夏天依</dc:creator>
  <cp:lastModifiedBy>夏天依</cp:lastModifiedBy>
  <dcterms:created xsi:type="dcterms:W3CDTF">2020-09-28T10:57:47Z</dcterms:created>
  <dcterms:modified xsi:type="dcterms:W3CDTF">2020-09-29T11:52:09Z</dcterms:modified>
</cp:coreProperties>
</file>