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_t\Desktop\Main Folder\object position detect\"/>
    </mc:Choice>
  </mc:AlternateContent>
  <xr:revisionPtr revIDLastSave="0" documentId="13_ncr:1_{C7B37E4C-B981-4A1C-B5C9-CB82F592C719}" xr6:coauthVersionLast="45" xr6:coauthVersionMax="45" xr10:uidLastSave="{00000000-0000-0000-0000-000000000000}"/>
  <bookViews>
    <workbookView xWindow="-108" yWindow="-108" windowWidth="23256" windowHeight="12576" xr2:uid="{81904E32-DC4A-4E54-A934-97E63D8B4D55}"/>
  </bookViews>
  <sheets>
    <sheet name="Sheet1" sheetId="1" r:id="rId1"/>
  </sheets>
  <definedNames>
    <definedName name="solver_adj" localSheetId="0" hidden="1">Sheet1!$B$1:$B$4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Sheet1!$D$4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7" i="1"/>
  <c r="E7" i="1" s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7" i="1"/>
  <c r="D4" i="1" l="1"/>
</calcChain>
</file>

<file path=xl/sharedStrings.xml><?xml version="1.0" encoding="utf-8"?>
<sst xmlns="http://schemas.openxmlformats.org/spreadsheetml/2006/main" count="10" uniqueCount="9">
  <si>
    <t>var1</t>
  </si>
  <si>
    <t>var2</t>
  </si>
  <si>
    <t>var3</t>
  </si>
  <si>
    <t>var4</t>
  </si>
  <si>
    <t>Angle</t>
  </si>
  <si>
    <t>Predicted</t>
  </si>
  <si>
    <t>Squared Error</t>
  </si>
  <si>
    <t>Error Sum</t>
  </si>
  <si>
    <t>Angle *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</si>
</sst>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Angle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Sheet1!$B$7:$B$25</c:f>
              <c:numCache>
                <c:formatCode>General</c:formatCode>
                <c:ptCount val="19"/>
                <c:pt idx="0">
                  <c:v>33</c:v>
                </c:pt>
                <c:pt idx="1">
                  <c:v>32</c:v>
                </c:pt>
                <c:pt idx="2">
                  <c:v>31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28</c:v>
                </c:pt>
                <c:pt idx="7">
                  <c:v>27</c:v>
                </c:pt>
                <c:pt idx="8">
                  <c:v>25</c:v>
                </c:pt>
                <c:pt idx="9">
                  <c:v>24</c:v>
                </c:pt>
                <c:pt idx="10">
                  <c:v>22</c:v>
                </c:pt>
                <c:pt idx="11">
                  <c:v>20</c:v>
                </c:pt>
                <c:pt idx="12">
                  <c:v>18</c:v>
                </c:pt>
                <c:pt idx="13">
                  <c:v>16</c:v>
                </c:pt>
                <c:pt idx="14">
                  <c:v>12</c:v>
                </c:pt>
                <c:pt idx="15">
                  <c:v>10</c:v>
                </c:pt>
                <c:pt idx="16">
                  <c:v>7</c:v>
                </c:pt>
                <c:pt idx="17">
                  <c:v>4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D8-45FA-AB66-DEB97EC36D1C}"/>
            </c:ext>
          </c:extLst>
        </c:ser>
        <c:ser>
          <c:idx val="1"/>
          <c:order val="1"/>
          <c:tx>
            <c:strRef>
              <c:f>Sheet1!$D$6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Sheet1!$D$7:$D$25</c:f>
              <c:numCache>
                <c:formatCode>General</c:formatCode>
                <c:ptCount val="19"/>
                <c:pt idx="0">
                  <c:v>32.13057804075703</c:v>
                </c:pt>
                <c:pt idx="1">
                  <c:v>33.279662360845634</c:v>
                </c:pt>
                <c:pt idx="2">
                  <c:v>32.071595503232288</c:v>
                </c:pt>
                <c:pt idx="3">
                  <c:v>31.665330738163675</c:v>
                </c:pt>
                <c:pt idx="4">
                  <c:v>30.69154368672281</c:v>
                </c:pt>
                <c:pt idx="5">
                  <c:v>27.391013912496419</c:v>
                </c:pt>
                <c:pt idx="6">
                  <c:v>23.965298545273583</c:v>
                </c:pt>
                <c:pt idx="7">
                  <c:v>23.013124063049702</c:v>
                </c:pt>
                <c:pt idx="8">
                  <c:v>21.00507133939729</c:v>
                </c:pt>
                <c:pt idx="9">
                  <c:v>19.952390529196435</c:v>
                </c:pt>
                <c:pt idx="10">
                  <c:v>19.952390529196435</c:v>
                </c:pt>
                <c:pt idx="11">
                  <c:v>15.454607663552196</c:v>
                </c:pt>
                <c:pt idx="12">
                  <c:v>13.055862474419484</c:v>
                </c:pt>
                <c:pt idx="13">
                  <c:v>10.574267747627687</c:v>
                </c:pt>
                <c:pt idx="14">
                  <c:v>9.3063985966441294</c:v>
                </c:pt>
                <c:pt idx="15">
                  <c:v>10.574267747627687</c:v>
                </c:pt>
                <c:pt idx="16">
                  <c:v>11.824621945424042</c:v>
                </c:pt>
                <c:pt idx="17">
                  <c:v>15.454607663552196</c:v>
                </c:pt>
                <c:pt idx="18">
                  <c:v>17.757713590114804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D8-45FA-AB66-DEB97EC36D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2899167"/>
        <c:axId val="1014107919"/>
      </c:lineChart>
      <c:catAx>
        <c:axId val="10128991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107919"/>
        <c:crosses val="autoZero"/>
        <c:auto val="1"/>
        <c:lblAlgn val="ctr"/>
        <c:lblOffset val="100"/>
        <c:noMultiLvlLbl val="0"/>
      </c:catAx>
      <c:valAx>
        <c:axId val="101410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899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121920</xdr:colOff>
      <xdr:row>1</xdr:row>
      <xdr:rowOff>175260</xdr:rowOff>
    </xdr:from>
    <xdr:to>
      <xdr:col>14</xdr:col>
      <xdr:colOff>381000</xdr:colOff>
      <xdr:row>20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FA6DA5-2656-4E57-B18F-C5228387B9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A0BCF-A357-4CBD-AF47-CCB617CDEC01}">
  <dimension ref="A1:E25"/>
  <sheetViews>
    <sheetView tabSelected="1" workbookViewId="0">
      <selection activeCell="D18" sqref="D18"/>
    </sheetView>
  </sheetViews>
  <sheetFormatPr defaultRowHeight="15.6" x14ac:dyDescent="0.3"/>
  <cols>
    <col min="1" max="2" width="8.88671875" style="1"/>
    <col min="3" max="3" width="12.5546875" style="1" customWidth="1"/>
    <col min="4" max="4" width="14.109375" style="1" customWidth="1"/>
    <col min="5" max="5" width="14.88671875" style="1" customWidth="1"/>
    <col min="6" max="16384" width="8.88671875" style="1"/>
  </cols>
  <sheetData>
    <row r="1" spans="1:5" x14ac:dyDescent="0.3">
      <c r="A1" s="2" t="s">
        <v>0</v>
      </c>
      <c r="B1" s="2">
        <v>0.92127343561241304</v>
      </c>
    </row>
    <row r="2" spans="1:5" x14ac:dyDescent="0.3">
      <c r="A2" s="2" t="s">
        <v>1</v>
      </c>
      <c r="B2" s="2">
        <v>2.9096344909843799</v>
      </c>
    </row>
    <row r="3" spans="1:5" x14ac:dyDescent="0.3">
      <c r="A3" s="2" t="s">
        <v>2</v>
      </c>
      <c r="B3" s="2">
        <v>5.8388579188502203E-2</v>
      </c>
      <c r="D3" s="2" t="s">
        <v>7</v>
      </c>
    </row>
    <row r="4" spans="1:5" x14ac:dyDescent="0.3">
      <c r="A4" s="2" t="s">
        <v>3</v>
      </c>
      <c r="B4" s="2">
        <v>2.6645260230969998E-4</v>
      </c>
      <c r="D4" s="2">
        <f>SUM($E$7:$E$25)</f>
        <v>634.25974770358073</v>
      </c>
    </row>
    <row r="6" spans="1:5" x14ac:dyDescent="0.3">
      <c r="A6" s="2" t="s">
        <v>4</v>
      </c>
      <c r="B6" s="7" t="s">
        <v>4</v>
      </c>
      <c r="C6" s="7" t="s">
        <v>8</v>
      </c>
      <c r="D6" s="2" t="s">
        <v>5</v>
      </c>
      <c r="E6" s="6" t="s">
        <v>6</v>
      </c>
    </row>
    <row r="7" spans="1:5" x14ac:dyDescent="0.3">
      <c r="A7" s="3">
        <v>120</v>
      </c>
      <c r="B7" s="8">
        <v>33</v>
      </c>
      <c r="C7" s="8">
        <f>A7*-1</f>
        <v>-120</v>
      </c>
      <c r="D7" s="3">
        <f>$B$1+$B$2*C7+$B$3*C7*C7+$B$4*C7*C7*C7</f>
        <v>32.13057804075703</v>
      </c>
      <c r="E7" s="3">
        <f>(B7-D7)^2</f>
        <v>0.75589454321388527</v>
      </c>
    </row>
    <row r="8" spans="1:5" x14ac:dyDescent="0.3">
      <c r="A8" s="4">
        <v>114</v>
      </c>
      <c r="B8" s="9">
        <v>32</v>
      </c>
      <c r="C8" s="9">
        <f t="shared" ref="C8:C25" si="0">A8*-1</f>
        <v>-114</v>
      </c>
      <c r="D8" s="4">
        <f t="shared" ref="D8:D25" si="1">$B$1+$B$2*C8+$B$3*C8*C8+$B$4*C8*C8*C8</f>
        <v>33.279662360845634</v>
      </c>
      <c r="E8" s="4">
        <f>(B8-D8)^2</f>
        <v>1.6375357577650225</v>
      </c>
    </row>
    <row r="9" spans="1:5" x14ac:dyDescent="0.3">
      <c r="A9" s="4">
        <v>108</v>
      </c>
      <c r="B9" s="9">
        <v>31</v>
      </c>
      <c r="C9" s="9">
        <f t="shared" si="0"/>
        <v>-108</v>
      </c>
      <c r="D9" s="4">
        <f t="shared" si="1"/>
        <v>32.071595503232288</v>
      </c>
      <c r="E9" s="4">
        <f>(B9-D9)^2</f>
        <v>1.1483169225476608</v>
      </c>
    </row>
    <row r="10" spans="1:5" x14ac:dyDescent="0.3">
      <c r="A10" s="4">
        <v>107</v>
      </c>
      <c r="B10" s="9">
        <v>30</v>
      </c>
      <c r="C10" s="9">
        <f t="shared" si="0"/>
        <v>-107</v>
      </c>
      <c r="D10" s="4">
        <f t="shared" si="1"/>
        <v>31.665330738163675</v>
      </c>
      <c r="E10" s="4">
        <f>(B10-D10)^2</f>
        <v>2.7733264674727707</v>
      </c>
    </row>
    <row r="11" spans="1:5" x14ac:dyDescent="0.3">
      <c r="A11" s="4">
        <v>105</v>
      </c>
      <c r="B11" s="9">
        <v>30</v>
      </c>
      <c r="C11" s="9">
        <f t="shared" si="0"/>
        <v>-105</v>
      </c>
      <c r="D11" s="4">
        <f t="shared" si="1"/>
        <v>30.69154368672281</v>
      </c>
      <c r="E11" s="4">
        <f>(B11-D11)^2</f>
        <v>0.47823267064617531</v>
      </c>
    </row>
    <row r="12" spans="1:5" x14ac:dyDescent="0.3">
      <c r="A12" s="4">
        <v>100</v>
      </c>
      <c r="B12" s="9">
        <v>30</v>
      </c>
      <c r="C12" s="9">
        <f t="shared" si="0"/>
        <v>-100</v>
      </c>
      <c r="D12" s="4">
        <f t="shared" si="1"/>
        <v>27.391013912496419</v>
      </c>
      <c r="E12" s="4">
        <f>(B12-D12)^2</f>
        <v>6.8068084047872439</v>
      </c>
    </row>
    <row r="13" spans="1:5" x14ac:dyDescent="0.3">
      <c r="A13" s="4">
        <v>96</v>
      </c>
      <c r="B13" s="9">
        <v>28</v>
      </c>
      <c r="C13" s="9">
        <f t="shared" si="0"/>
        <v>-96</v>
      </c>
      <c r="D13" s="4">
        <f t="shared" si="1"/>
        <v>23.965298545273583</v>
      </c>
      <c r="E13" s="4">
        <f>(B13-D13)^2</f>
        <v>16.278815828771464</v>
      </c>
    </row>
    <row r="14" spans="1:5" x14ac:dyDescent="0.3">
      <c r="A14" s="4">
        <v>95</v>
      </c>
      <c r="B14" s="9">
        <v>27</v>
      </c>
      <c r="C14" s="9">
        <f t="shared" si="0"/>
        <v>-95</v>
      </c>
      <c r="D14" s="4">
        <f t="shared" si="1"/>
        <v>23.013124063049702</v>
      </c>
      <c r="E14" s="4">
        <f>(B14-D14)^2</f>
        <v>15.895179736633319</v>
      </c>
    </row>
    <row r="15" spans="1:5" x14ac:dyDescent="0.3">
      <c r="A15" s="4">
        <v>93</v>
      </c>
      <c r="B15" s="9">
        <v>25</v>
      </c>
      <c r="C15" s="9">
        <f t="shared" si="0"/>
        <v>-93</v>
      </c>
      <c r="D15" s="4">
        <f t="shared" si="1"/>
        <v>21.00507133939729</v>
      </c>
      <c r="E15" s="4">
        <f>(B15-D15)^2</f>
        <v>15.959455003304964</v>
      </c>
    </row>
    <row r="16" spans="1:5" x14ac:dyDescent="0.3">
      <c r="A16" s="4">
        <v>92</v>
      </c>
      <c r="B16" s="9">
        <v>24</v>
      </c>
      <c r="C16" s="9">
        <f t="shared" si="0"/>
        <v>-92</v>
      </c>
      <c r="D16" s="4">
        <f t="shared" si="1"/>
        <v>19.952390529196435</v>
      </c>
      <c r="E16" s="4">
        <f>(B16-D16)^2</f>
        <v>16.383142428138711</v>
      </c>
    </row>
    <row r="17" spans="1:5" x14ac:dyDescent="0.3">
      <c r="A17" s="4">
        <v>92</v>
      </c>
      <c r="B17" s="9">
        <v>22</v>
      </c>
      <c r="C17" s="9">
        <f t="shared" si="0"/>
        <v>-92</v>
      </c>
      <c r="D17" s="4">
        <f t="shared" si="1"/>
        <v>19.952390529196435</v>
      </c>
      <c r="E17" s="4">
        <f>(B17-D17)^2</f>
        <v>4.192704544924454</v>
      </c>
    </row>
    <row r="18" spans="1:5" x14ac:dyDescent="0.3">
      <c r="A18" s="4">
        <v>88</v>
      </c>
      <c r="B18" s="9">
        <v>20</v>
      </c>
      <c r="C18" s="9">
        <f t="shared" si="0"/>
        <v>-88</v>
      </c>
      <c r="D18" s="4">
        <f t="shared" si="1"/>
        <v>15.454607663552196</v>
      </c>
      <c r="E18" s="4">
        <f>(B18-D18)^2</f>
        <v>20.660591492238431</v>
      </c>
    </row>
    <row r="19" spans="1:5" x14ac:dyDescent="0.3">
      <c r="A19" s="4">
        <v>86</v>
      </c>
      <c r="B19" s="9">
        <v>18</v>
      </c>
      <c r="C19" s="9">
        <f t="shared" si="0"/>
        <v>-86</v>
      </c>
      <c r="D19" s="4">
        <f t="shared" si="1"/>
        <v>13.055862474419484</v>
      </c>
      <c r="E19" s="4">
        <f>(B19-D19)^2</f>
        <v>24.444495871853423</v>
      </c>
    </row>
    <row r="20" spans="1:5" x14ac:dyDescent="0.3">
      <c r="A20" s="4">
        <v>84</v>
      </c>
      <c r="B20" s="9">
        <v>16</v>
      </c>
      <c r="C20" s="9">
        <f t="shared" si="0"/>
        <v>-84</v>
      </c>
      <c r="D20" s="4">
        <f t="shared" si="1"/>
        <v>10.574267747627687</v>
      </c>
      <c r="E20" s="4">
        <f>(B20-D20)^2</f>
        <v>29.438570474433135</v>
      </c>
    </row>
    <row r="21" spans="1:5" x14ac:dyDescent="0.3">
      <c r="A21" s="4">
        <v>83</v>
      </c>
      <c r="B21" s="9">
        <v>12</v>
      </c>
      <c r="C21" s="9">
        <f t="shared" si="0"/>
        <v>-83</v>
      </c>
      <c r="D21" s="4">
        <f t="shared" si="1"/>
        <v>9.3063985966441294</v>
      </c>
      <c r="E21" s="4">
        <f>(B21-D21)^2</f>
        <v>7.255488520160716</v>
      </c>
    </row>
    <row r="22" spans="1:5" x14ac:dyDescent="0.3">
      <c r="A22" s="4">
        <v>84</v>
      </c>
      <c r="B22" s="9">
        <v>10</v>
      </c>
      <c r="C22" s="9">
        <f t="shared" si="0"/>
        <v>-84</v>
      </c>
      <c r="D22" s="4">
        <f t="shared" si="1"/>
        <v>10.574267747627687</v>
      </c>
      <c r="E22" s="4">
        <f>(B22-D22)^2</f>
        <v>0.32978344596537651</v>
      </c>
    </row>
    <row r="23" spans="1:5" x14ac:dyDescent="0.3">
      <c r="A23" s="4">
        <v>85</v>
      </c>
      <c r="B23" s="9">
        <v>7</v>
      </c>
      <c r="C23" s="9">
        <f t="shared" si="0"/>
        <v>-85</v>
      </c>
      <c r="D23" s="4">
        <f t="shared" si="1"/>
        <v>11.824621945424042</v>
      </c>
      <c r="E23" s="4">
        <f>(B23-D23)^2</f>
        <v>23.276976916267266</v>
      </c>
    </row>
    <row r="24" spans="1:5" x14ac:dyDescent="0.3">
      <c r="A24" s="4">
        <v>88</v>
      </c>
      <c r="B24" s="9">
        <v>4</v>
      </c>
      <c r="C24" s="9">
        <f t="shared" si="0"/>
        <v>-88</v>
      </c>
      <c r="D24" s="4">
        <f t="shared" si="1"/>
        <v>15.454607663552196</v>
      </c>
      <c r="E24" s="4">
        <f>(B24-D24)^2</f>
        <v>131.2080367259087</v>
      </c>
    </row>
    <row r="25" spans="1:5" x14ac:dyDescent="0.3">
      <c r="A25" s="5">
        <v>90</v>
      </c>
      <c r="B25" s="10">
        <v>0</v>
      </c>
      <c r="C25" s="10">
        <f t="shared" si="0"/>
        <v>-90</v>
      </c>
      <c r="D25" s="5">
        <f t="shared" si="1"/>
        <v>17.757713590114804</v>
      </c>
      <c r="E25" s="5">
        <f>(B25-D25)^2</f>
        <v>315.336391948548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夏天依</dc:creator>
  <cp:lastModifiedBy>夏天依</cp:lastModifiedBy>
  <dcterms:created xsi:type="dcterms:W3CDTF">2020-09-29T11:34:15Z</dcterms:created>
  <dcterms:modified xsi:type="dcterms:W3CDTF">2020-09-29T13:26:52Z</dcterms:modified>
</cp:coreProperties>
</file>