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anz\Desktop\JIW2\Week6\Output\"/>
    </mc:Choice>
  </mc:AlternateContent>
  <xr:revisionPtr revIDLastSave="0" documentId="13_ncr:1_{5169BC01-7B39-45E6-AB2B-327B1CB1017E}" xr6:coauthVersionLast="28" xr6:coauthVersionMax="28" xr10:uidLastSave="{00000000-0000-0000-0000-000000000000}"/>
  <bookViews>
    <workbookView xWindow="0" yWindow="0" windowWidth="15240" windowHeight="7993" xr2:uid="{518CFD2B-9773-4D58-9813-62CDED22AC4B}"/>
  </bookViews>
  <sheets>
    <sheet name="Sheet1" sheetId="1" r:id="rId1"/>
  </sheets>
  <definedNames>
    <definedName name="_xlnm._FilterDatabase" localSheetId="0" hidden="1">Sheet1!$A$27:$A$28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10" i="1"/>
  <c r="E49" i="1" l="1"/>
  <c r="E48" i="1"/>
  <c r="E47" i="1"/>
  <c r="E46" i="1"/>
  <c r="E45" i="1"/>
  <c r="E44" i="1"/>
  <c r="E43" i="1"/>
  <c r="E42" i="1"/>
  <c r="E41" i="1"/>
  <c r="D49" i="1"/>
  <c r="B49" i="1"/>
  <c r="E37" i="1"/>
  <c r="D37" i="1"/>
  <c r="B37" i="1"/>
  <c r="E36" i="1"/>
  <c r="E35" i="1"/>
  <c r="E34" i="1"/>
  <c r="E33" i="1"/>
  <c r="E32" i="1"/>
  <c r="E31" i="1"/>
  <c r="E30" i="1"/>
  <c r="E29" i="1"/>
  <c r="G26" i="1"/>
  <c r="H26" i="1"/>
  <c r="F26" i="1"/>
  <c r="H25" i="1"/>
  <c r="H24" i="1"/>
  <c r="H23" i="1"/>
  <c r="H22" i="1"/>
  <c r="H21" i="1"/>
  <c r="H20" i="1"/>
  <c r="H19" i="1"/>
  <c r="H18" i="1"/>
  <c r="E26" i="1"/>
  <c r="G25" i="1"/>
  <c r="D26" i="1"/>
  <c r="G24" i="1"/>
  <c r="G23" i="1"/>
  <c r="G22" i="1"/>
  <c r="G21" i="1"/>
  <c r="G20" i="1"/>
  <c r="G19" i="1"/>
  <c r="G18" i="1"/>
  <c r="E12" i="1"/>
  <c r="E11" i="1"/>
  <c r="E8" i="1"/>
  <c r="E7" i="1"/>
  <c r="E6" i="1"/>
  <c r="E5" i="1"/>
  <c r="E4" i="1"/>
  <c r="E3" i="1"/>
  <c r="E2" i="1"/>
  <c r="C13" i="1"/>
  <c r="D13" i="1"/>
  <c r="E13" i="1" s="1"/>
</calcChain>
</file>

<file path=xl/sharedStrings.xml><?xml version="1.0" encoding="utf-8"?>
<sst xmlns="http://schemas.openxmlformats.org/spreadsheetml/2006/main" count="97" uniqueCount="57">
  <si>
    <t>Small Group Numerical Enrollment (MM) Per State for 2014 Benefit year</t>
  </si>
  <si>
    <t>NJ Aetna Health Inc. (a NJ corp.) 840752.0</t>
  </si>
  <si>
    <t>NJ Aetna Life Insurance Company 111072.0</t>
  </si>
  <si>
    <t>NJ AmeriHealth HMO, Inc. 512704.0</t>
  </si>
  <si>
    <t>NJ AmeriHealth Ins Company of New Jersey 455609.0</t>
  </si>
  <si>
    <t>NJ Cigna Health and Life Insurance Company 14472.0</t>
  </si>
  <si>
    <t>NJ Cigna HealthCare of New Jersey, Inc. 196.0</t>
  </si>
  <si>
    <t>NJ Freelancers CO-OP of New Jersey, Inc. 3224.0</t>
  </si>
  <si>
    <t>NJ Horizon Healthcare of New Jersey, Inc. 144872.0</t>
  </si>
  <si>
    <t>NJ Horizon Healthcare Services, Inc. 4342240.0</t>
  </si>
  <si>
    <t>NJ Oxford Health Insurance, Inc. 511038.0</t>
  </si>
  <si>
    <t>NJ Oxford Health Plans (NJ), Inc. 519317.0</t>
  </si>
  <si>
    <t>Small Group Numerical Enrollment (MM) Per State for 2015 Benefit year</t>
  </si>
  <si>
    <t>NJ Freelancers CO-OP of New Jersey, Inc. 55523.0</t>
  </si>
  <si>
    <t>NJ Horizon HMO 30059.0</t>
  </si>
  <si>
    <t>NJ Cigna Health and Life Insurance Company 6611.0</t>
  </si>
  <si>
    <t>NJ Cigna HealthCare of New Jersey, Inc. 195.0</t>
  </si>
  <si>
    <t>NJ Oxford Health Plans (NJ), Inc. 209708.0</t>
  </si>
  <si>
    <t>NJ Oxford Health Insurance, Inc. 713116.0</t>
  </si>
  <si>
    <t>NJ AmeriHealth HMO, Inc. 213554.0</t>
  </si>
  <si>
    <t>NJ Aetna Health Inc. (a NJ corp.) 929182.0</t>
  </si>
  <si>
    <t>NJ Aetna Life Insurance Company 135251.0</t>
  </si>
  <si>
    <t>NJ Horizon Healthcare Services, Inc. 3205623.0</t>
  </si>
  <si>
    <t>NJ AmeriHealth Ins Company of New Jersey 444759.0</t>
  </si>
  <si>
    <t>`</t>
  </si>
  <si>
    <t>2014 Value</t>
  </si>
  <si>
    <t>2015 Value</t>
  </si>
  <si>
    <t xml:space="preserve">     Anthem Health Plans of NH(Anthem BCBS)</t>
  </si>
  <si>
    <t xml:space="preserve">     Harvard Pilgrim Health Care of NE</t>
  </si>
  <si>
    <t xml:space="preserve">     HPHC Insurance Company, Inc</t>
  </si>
  <si>
    <t xml:space="preserve">     Matthew Thornton Hlth Plan (Anthem BCBS)</t>
  </si>
  <si>
    <t xml:space="preserve">     UnitedHealthcare Insurance Company</t>
  </si>
  <si>
    <t xml:space="preserve">     Maine Community Health Options</t>
  </si>
  <si>
    <t xml:space="preserve">     United Healthcare Insurance Company</t>
  </si>
  <si>
    <t xml:space="preserve">     Minuteman Health, Inc.</t>
  </si>
  <si>
    <t xml:space="preserve">     HPHC Insurance Company, Inc.</t>
  </si>
  <si>
    <t xml:space="preserve">     Matthew Thornton Hlth Plan(Anthem BCBS)</t>
  </si>
  <si>
    <t>SUM</t>
  </si>
  <si>
    <t xml:space="preserve">     Tufts Health Freedom Insurance Company</t>
  </si>
  <si>
    <t>Small Group Numerical Enrollment (MM) Per State for 2016 Benefit year</t>
  </si>
  <si>
    <t>2014 values</t>
  </si>
  <si>
    <t>2015 values</t>
  </si>
  <si>
    <t>2016 values</t>
  </si>
  <si>
    <t>2015 - 2014 % change</t>
  </si>
  <si>
    <t>2016 - 2015 % change</t>
  </si>
  <si>
    <t>NH small group</t>
  </si>
  <si>
    <t>Individual Group Numerical Enrollment (MM) Per State for 2015 Benefit year</t>
  </si>
  <si>
    <t>Individual Group Numerical Enrollment (MM) Per State for 2016 Benefit year</t>
  </si>
  <si>
    <t xml:space="preserve">     Celtic Insurance Company</t>
  </si>
  <si>
    <t xml:space="preserve">     Time Insurance Company</t>
  </si>
  <si>
    <t>2016-2015 % change</t>
  </si>
  <si>
    <t xml:space="preserve">     Aetna Health Inc. (a PA corp.)</t>
  </si>
  <si>
    <t xml:space="preserve">     Aetna Life Insurance Company</t>
  </si>
  <si>
    <t xml:space="preserve">     Coventry Health and Life</t>
  </si>
  <si>
    <t xml:space="preserve">     Coventry Health Care of Delaware, Inc.</t>
  </si>
  <si>
    <t xml:space="preserve">     John Alden Life Insurance Company</t>
  </si>
  <si>
    <t xml:space="preserve">     Optimum Choice,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</si>
</sst>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left" vertical="center"/>
    </xf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A0844-F74F-4E6A-A25D-AC073F9E9211}">
  <dimension ref="A1:H49"/>
  <sheetViews>
    <sheetView tabSelected="1" topLeftCell="A2" workbookViewId="0">
      <selection activeCell="E8" sqref="E8"/>
    </sheetView>
  </sheetViews>
  <sheetFormatPr defaultRowHeight="14.35" x14ac:dyDescent="0.5"/>
  <cols>
    <col min="1" max="1" width="16.52734375" customWidth="1"/>
  </cols>
  <sheetData>
    <row r="1" spans="1:7" x14ac:dyDescent="0.5">
      <c r="A1" t="s">
        <v>0</v>
      </c>
      <c r="B1" t="s">
        <v>12</v>
      </c>
      <c r="C1" t="s">
        <v>25</v>
      </c>
      <c r="D1" t="s">
        <v>26</v>
      </c>
    </row>
    <row r="2" spans="1:7" x14ac:dyDescent="0.5">
      <c r="A2" t="s">
        <v>1</v>
      </c>
      <c r="B2" t="s">
        <v>20</v>
      </c>
      <c r="C2">
        <v>840752</v>
      </c>
      <c r="D2">
        <v>929182</v>
      </c>
      <c r="E2">
        <f>(D2-C2)/C2</f>
        <v>0.1051796486954536</v>
      </c>
    </row>
    <row r="3" spans="1:7" x14ac:dyDescent="0.5">
      <c r="A3" t="s">
        <v>2</v>
      </c>
      <c r="B3" t="s">
        <v>21</v>
      </c>
      <c r="C3">
        <v>111072</v>
      </c>
      <c r="D3">
        <v>135251</v>
      </c>
      <c r="E3">
        <f t="shared" ref="E3:E13" si="0">(D3-C3)/C3</f>
        <v>0.21768762604436762</v>
      </c>
    </row>
    <row r="4" spans="1:7" x14ac:dyDescent="0.5">
      <c r="A4" t="s">
        <v>3</v>
      </c>
      <c r="B4" t="s">
        <v>19</v>
      </c>
      <c r="C4">
        <v>512704</v>
      </c>
      <c r="D4">
        <v>213554</v>
      </c>
      <c r="E4">
        <f t="shared" si="0"/>
        <v>-0.58347506553488948</v>
      </c>
    </row>
    <row r="5" spans="1:7" x14ac:dyDescent="0.5">
      <c r="A5" t="s">
        <v>4</v>
      </c>
      <c r="B5" t="s">
        <v>23</v>
      </c>
      <c r="C5">
        <v>455609</v>
      </c>
      <c r="D5">
        <v>444759</v>
      </c>
      <c r="E5">
        <f t="shared" si="0"/>
        <v>-2.3814279349178791E-2</v>
      </c>
    </row>
    <row r="6" spans="1:7" x14ac:dyDescent="0.5">
      <c r="A6" t="s">
        <v>5</v>
      </c>
      <c r="B6" t="s">
        <v>15</v>
      </c>
      <c r="C6">
        <v>14472</v>
      </c>
      <c r="D6">
        <v>6611</v>
      </c>
      <c r="E6">
        <f t="shared" si="0"/>
        <v>-0.54318684355997793</v>
      </c>
    </row>
    <row r="7" spans="1:7" x14ac:dyDescent="0.5">
      <c r="A7" t="s">
        <v>6</v>
      </c>
      <c r="B7" t="s">
        <v>16</v>
      </c>
      <c r="C7">
        <v>196</v>
      </c>
      <c r="D7">
        <v>195</v>
      </c>
      <c r="E7">
        <f t="shared" si="0"/>
        <v>-5.1020408163265302E-3</v>
      </c>
      <c r="G7" t="s">
        <v>24</v>
      </c>
    </row>
    <row r="8" spans="1:7" x14ac:dyDescent="0.5">
      <c r="A8" s="2" t="s">
        <v>7</v>
      </c>
      <c r="B8" s="2" t="s">
        <v>13</v>
      </c>
      <c r="C8" s="2">
        <v>3224</v>
      </c>
      <c r="D8" s="2">
        <v>55523</v>
      </c>
      <c r="E8" s="2">
        <f t="shared" si="0"/>
        <v>16.221774193548388</v>
      </c>
    </row>
    <row r="9" spans="1:7" x14ac:dyDescent="0.5">
      <c r="A9" s="2" t="s">
        <v>8</v>
      </c>
      <c r="B9" s="2" t="s">
        <v>22</v>
      </c>
      <c r="C9" s="2">
        <v>144872</v>
      </c>
      <c r="D9">
        <v>30059</v>
      </c>
      <c r="E9" s="2">
        <f>(D9-C9)/C9</f>
        <v>-0.79251339113148156</v>
      </c>
    </row>
    <row r="10" spans="1:7" x14ac:dyDescent="0.5">
      <c r="A10" t="s">
        <v>9</v>
      </c>
      <c r="B10" t="s">
        <v>14</v>
      </c>
      <c r="C10">
        <v>4342240</v>
      </c>
      <c r="D10" s="2">
        <v>3205623</v>
      </c>
      <c r="E10">
        <f>(D10-C10)/C10</f>
        <v>-0.26175821695714652</v>
      </c>
    </row>
    <row r="11" spans="1:7" x14ac:dyDescent="0.5">
      <c r="A11" t="s">
        <v>10</v>
      </c>
      <c r="B11" t="s">
        <v>18</v>
      </c>
      <c r="C11">
        <v>511038</v>
      </c>
      <c r="D11">
        <v>713116</v>
      </c>
      <c r="E11">
        <f t="shared" si="0"/>
        <v>0.39542656319099556</v>
      </c>
    </row>
    <row r="12" spans="1:7" x14ac:dyDescent="0.5">
      <c r="A12" t="s">
        <v>11</v>
      </c>
      <c r="B12" t="s">
        <v>17</v>
      </c>
      <c r="C12">
        <v>519317</v>
      </c>
      <c r="D12">
        <v>209708</v>
      </c>
      <c r="E12">
        <f t="shared" si="0"/>
        <v>-0.59618498912995344</v>
      </c>
    </row>
    <row r="13" spans="1:7" x14ac:dyDescent="0.5">
      <c r="A13" t="s">
        <v>37</v>
      </c>
      <c r="B13" t="s">
        <v>37</v>
      </c>
      <c r="C13">
        <f>SUM(C2:C12)</f>
        <v>7455496</v>
      </c>
      <c r="D13">
        <f>SUM(D2:D12)</f>
        <v>5943581</v>
      </c>
      <c r="E13">
        <f t="shared" si="0"/>
        <v>-0.20279200739964182</v>
      </c>
    </row>
    <row r="16" spans="1:7" x14ac:dyDescent="0.5">
      <c r="A16" t="s">
        <v>45</v>
      </c>
    </row>
    <row r="17" spans="1:8" x14ac:dyDescent="0.5">
      <c r="A17" t="s">
        <v>0</v>
      </c>
      <c r="C17" t="s">
        <v>39</v>
      </c>
      <c r="D17" t="s">
        <v>40</v>
      </c>
      <c r="E17" t="s">
        <v>41</v>
      </c>
      <c r="F17" t="s">
        <v>42</v>
      </c>
      <c r="G17" t="s">
        <v>43</v>
      </c>
      <c r="H17" t="s">
        <v>44</v>
      </c>
    </row>
    <row r="18" spans="1:8" x14ac:dyDescent="0.5">
      <c r="A18" t="s">
        <v>27</v>
      </c>
      <c r="B18" t="s">
        <v>27</v>
      </c>
      <c r="C18" t="s">
        <v>27</v>
      </c>
      <c r="D18">
        <v>50049</v>
      </c>
      <c r="E18">
        <v>45855</v>
      </c>
      <c r="F18">
        <v>43504</v>
      </c>
      <c r="G18">
        <f>(E18-D18)/D18</f>
        <v>-8.3797878079482108E-2</v>
      </c>
      <c r="H18">
        <f>(F18-E18)/E18</f>
        <v>-5.1270308581397882E-2</v>
      </c>
    </row>
    <row r="19" spans="1:8" x14ac:dyDescent="0.5">
      <c r="A19" t="s">
        <v>28</v>
      </c>
      <c r="B19" t="s">
        <v>28</v>
      </c>
      <c r="C19" t="s">
        <v>28</v>
      </c>
      <c r="D19">
        <v>203288</v>
      </c>
      <c r="E19">
        <v>258618</v>
      </c>
      <c r="F19">
        <v>319000</v>
      </c>
      <c r="G19">
        <f>(E19-D19)/D19</f>
        <v>0.27217543583487463</v>
      </c>
      <c r="H19">
        <f>(F19-E19)/E19</f>
        <v>0.23347949485341316</v>
      </c>
    </row>
    <row r="20" spans="1:8" x14ac:dyDescent="0.5">
      <c r="A20" t="s">
        <v>29</v>
      </c>
      <c r="B20" t="s">
        <v>35</v>
      </c>
      <c r="C20" t="s">
        <v>35</v>
      </c>
      <c r="D20">
        <v>90892</v>
      </c>
      <c r="E20">
        <v>75757</v>
      </c>
      <c r="F20">
        <v>70518</v>
      </c>
      <c r="G20">
        <f>(E20-D20)/D20</f>
        <v>-0.16651630506535228</v>
      </c>
      <c r="H20">
        <f>(F20-E20)/E20</f>
        <v>-6.9155325580474408E-2</v>
      </c>
    </row>
    <row r="21" spans="1:8" x14ac:dyDescent="0.5">
      <c r="A21" t="s">
        <v>30</v>
      </c>
      <c r="B21" t="s">
        <v>36</v>
      </c>
      <c r="C21" t="s">
        <v>36</v>
      </c>
      <c r="D21">
        <v>553020</v>
      </c>
      <c r="E21">
        <v>436267</v>
      </c>
      <c r="F21">
        <v>334289</v>
      </c>
      <c r="G21">
        <f>(E21-D21)/D21</f>
        <v>-0.21111894687353081</v>
      </c>
      <c r="H21">
        <f>(F21-E21)/E21</f>
        <v>-0.23375134951761192</v>
      </c>
    </row>
    <row r="22" spans="1:8" x14ac:dyDescent="0.5">
      <c r="A22" t="s">
        <v>31</v>
      </c>
      <c r="B22" t="s">
        <v>33</v>
      </c>
      <c r="C22" t="s">
        <v>33</v>
      </c>
      <c r="D22">
        <v>4540</v>
      </c>
      <c r="E22">
        <v>6801</v>
      </c>
      <c r="F22">
        <v>6033</v>
      </c>
      <c r="G22">
        <f>(E22-D22)/D22</f>
        <v>0.49801762114537446</v>
      </c>
      <c r="H22">
        <f>(F22-E22)/E22</f>
        <v>-0.11292456991618879</v>
      </c>
    </row>
    <row r="23" spans="1:8" x14ac:dyDescent="0.5">
      <c r="B23" t="s">
        <v>32</v>
      </c>
      <c r="C23" t="s">
        <v>32</v>
      </c>
      <c r="D23">
        <v>0</v>
      </c>
      <c r="E23">
        <v>31453</v>
      </c>
      <c r="F23">
        <v>74309</v>
      </c>
      <c r="G23" t="e">
        <f>(E23-D23)/D23</f>
        <v>#DIV/0!</v>
      </c>
      <c r="H23">
        <f>(F23-E23)/E23</f>
        <v>1.3625409340921375</v>
      </c>
    </row>
    <row r="24" spans="1:8" x14ac:dyDescent="0.5">
      <c r="B24" t="s">
        <v>34</v>
      </c>
      <c r="C24" t="s">
        <v>34</v>
      </c>
      <c r="D24">
        <v>0</v>
      </c>
      <c r="E24">
        <v>269</v>
      </c>
      <c r="F24">
        <v>646</v>
      </c>
      <c r="G24" t="e">
        <f>(E24-D24)/D24</f>
        <v>#DIV/0!</v>
      </c>
      <c r="H24">
        <f>(F24-E24)/E24</f>
        <v>1.4014869888475836</v>
      </c>
    </row>
    <row r="25" spans="1:8" x14ac:dyDescent="0.5">
      <c r="C25" t="s">
        <v>38</v>
      </c>
      <c r="D25">
        <v>0</v>
      </c>
      <c r="E25">
        <v>0</v>
      </c>
      <c r="F25">
        <v>2393</v>
      </c>
      <c r="G25" t="e">
        <f>(E25-D25)/D25</f>
        <v>#DIV/0!</v>
      </c>
      <c r="H25" t="e">
        <f>(F25-E25)/E25</f>
        <v>#DIV/0!</v>
      </c>
    </row>
    <row r="26" spans="1:8" x14ac:dyDescent="0.5">
      <c r="A26" t="s">
        <v>37</v>
      </c>
      <c r="B26" t="s">
        <v>37</v>
      </c>
      <c r="C26" t="s">
        <v>37</v>
      </c>
      <c r="D26">
        <f>SUM(D18:D25)</f>
        <v>901789</v>
      </c>
      <c r="E26">
        <f>SUM(E18:E25)</f>
        <v>855020</v>
      </c>
      <c r="F26">
        <f t="shared" ref="F26:H26" si="1">SUM(F18:F25)</f>
        <v>850692</v>
      </c>
      <c r="G26">
        <f>(E26-D26)/D26</f>
        <v>-5.1862464501119442E-2</v>
      </c>
      <c r="H26">
        <f>(F26-E26)/E26</f>
        <v>-5.0618698977801689E-3</v>
      </c>
    </row>
    <row r="27" spans="1:8" x14ac:dyDescent="0.5">
      <c r="A27" s="1"/>
    </row>
    <row r="28" spans="1:8" x14ac:dyDescent="0.5">
      <c r="A28" t="s">
        <v>46</v>
      </c>
      <c r="C28" t="s">
        <v>47</v>
      </c>
      <c r="E28" t="s">
        <v>50</v>
      </c>
    </row>
    <row r="29" spans="1:8" x14ac:dyDescent="0.5">
      <c r="A29" t="s">
        <v>32</v>
      </c>
      <c r="B29">
        <v>47854</v>
      </c>
      <c r="C29" t="s">
        <v>32</v>
      </c>
      <c r="D29">
        <v>62314</v>
      </c>
      <c r="E29">
        <f>(D29-B29)/B29</f>
        <v>0.30216909767208594</v>
      </c>
    </row>
    <row r="30" spans="1:8" x14ac:dyDescent="0.5">
      <c r="A30" t="s">
        <v>49</v>
      </c>
      <c r="B30">
        <v>25390</v>
      </c>
      <c r="D30">
        <v>0</v>
      </c>
      <c r="E30">
        <f t="shared" ref="E30:E36" si="2">(D30-B30)/B30</f>
        <v>-1</v>
      </c>
    </row>
    <row r="31" spans="1:8" x14ac:dyDescent="0.5">
      <c r="A31" t="s">
        <v>33</v>
      </c>
      <c r="B31">
        <v>20</v>
      </c>
      <c r="C31" t="s">
        <v>31</v>
      </c>
      <c r="D31">
        <v>141</v>
      </c>
      <c r="E31">
        <f t="shared" si="2"/>
        <v>6.05</v>
      </c>
    </row>
    <row r="32" spans="1:8" x14ac:dyDescent="0.5">
      <c r="A32" t="s">
        <v>27</v>
      </c>
      <c r="B32">
        <v>127889</v>
      </c>
      <c r="C32" t="s">
        <v>27</v>
      </c>
      <c r="D32">
        <v>101808</v>
      </c>
      <c r="E32">
        <f t="shared" si="2"/>
        <v>-0.20393466208978098</v>
      </c>
    </row>
    <row r="33" spans="1:5" x14ac:dyDescent="0.5">
      <c r="A33" s="2" t="s">
        <v>28</v>
      </c>
      <c r="B33" s="2">
        <v>99053</v>
      </c>
      <c r="C33" s="2" t="s">
        <v>28</v>
      </c>
      <c r="D33" s="2">
        <v>264556</v>
      </c>
      <c r="E33" s="2">
        <f t="shared" si="2"/>
        <v>1.6708529776988077</v>
      </c>
    </row>
    <row r="34" spans="1:5" x14ac:dyDescent="0.5">
      <c r="A34" s="2" t="s">
        <v>34</v>
      </c>
      <c r="B34" s="2">
        <v>92215</v>
      </c>
      <c r="C34" s="2" t="s">
        <v>34</v>
      </c>
      <c r="D34" s="2">
        <v>214156</v>
      </c>
      <c r="E34" s="2">
        <f t="shared" si="2"/>
        <v>1.3223553651792008</v>
      </c>
    </row>
    <row r="35" spans="1:5" x14ac:dyDescent="0.5">
      <c r="A35" s="2" t="s">
        <v>48</v>
      </c>
      <c r="B35" s="2">
        <v>18</v>
      </c>
      <c r="C35" s="2" t="s">
        <v>48</v>
      </c>
      <c r="D35" s="2">
        <v>223111</v>
      </c>
      <c r="E35" s="2">
        <f t="shared" si="2"/>
        <v>12394.055555555555</v>
      </c>
    </row>
    <row r="36" spans="1:5" x14ac:dyDescent="0.5">
      <c r="A36" t="s">
        <v>36</v>
      </c>
      <c r="B36">
        <v>359424</v>
      </c>
      <c r="C36" t="s">
        <v>36</v>
      </c>
      <c r="D36">
        <v>382940</v>
      </c>
      <c r="E36">
        <f t="shared" si="2"/>
        <v>6.542690527065527E-2</v>
      </c>
    </row>
    <row r="37" spans="1:5" x14ac:dyDescent="0.5">
      <c r="A37" t="s">
        <v>37</v>
      </c>
      <c r="B37">
        <f>SUM(B29:B36)</f>
        <v>751863</v>
      </c>
      <c r="D37">
        <f>SUM(D29:D36)</f>
        <v>1249026</v>
      </c>
      <c r="E37">
        <f>(D37-B37)/B37</f>
        <v>0.66124147617318585</v>
      </c>
    </row>
    <row r="38" spans="1:5" x14ac:dyDescent="0.5">
      <c r="A38" s="1"/>
    </row>
    <row r="39" spans="1:5" x14ac:dyDescent="0.5">
      <c r="A39" s="1"/>
    </row>
    <row r="40" spans="1:5" x14ac:dyDescent="0.5">
      <c r="A40" t="s">
        <v>0</v>
      </c>
      <c r="C40" t="s">
        <v>12</v>
      </c>
    </row>
    <row r="41" spans="1:5" x14ac:dyDescent="0.5">
      <c r="A41" t="s">
        <v>51</v>
      </c>
      <c r="B41">
        <v>43949</v>
      </c>
      <c r="C41" t="s">
        <v>51</v>
      </c>
      <c r="D41">
        <v>45656</v>
      </c>
      <c r="E41">
        <f>(D41-B41)/B41</f>
        <v>3.8840474185988308E-2</v>
      </c>
    </row>
    <row r="42" spans="1:5" x14ac:dyDescent="0.5">
      <c r="A42" t="s">
        <v>52</v>
      </c>
      <c r="B42">
        <v>3228</v>
      </c>
      <c r="C42" t="s">
        <v>52</v>
      </c>
      <c r="D42">
        <v>4936</v>
      </c>
      <c r="E42">
        <f t="shared" ref="E42:E48" si="3">(D42-B42)/B42</f>
        <v>0.52912019826517964</v>
      </c>
    </row>
    <row r="43" spans="1:5" x14ac:dyDescent="0.5">
      <c r="A43" t="s">
        <v>53</v>
      </c>
      <c r="B43">
        <v>484</v>
      </c>
      <c r="D43">
        <v>0</v>
      </c>
      <c r="E43">
        <f t="shared" si="3"/>
        <v>-1</v>
      </c>
    </row>
    <row r="44" spans="1:5" x14ac:dyDescent="0.5">
      <c r="A44" t="s">
        <v>54</v>
      </c>
      <c r="B44">
        <v>92287</v>
      </c>
      <c r="C44" t="s">
        <v>54</v>
      </c>
      <c r="D44">
        <v>58896</v>
      </c>
      <c r="E44">
        <f t="shared" si="3"/>
        <v>-0.36181694063085806</v>
      </c>
    </row>
    <row r="45" spans="1:5" x14ac:dyDescent="0.5">
      <c r="A45" t="s">
        <v>55</v>
      </c>
      <c r="B45">
        <v>480</v>
      </c>
      <c r="C45" t="s">
        <v>55</v>
      </c>
      <c r="D45">
        <v>18</v>
      </c>
      <c r="E45" s="3">
        <f t="shared" si="3"/>
        <v>-0.96250000000000002</v>
      </c>
    </row>
    <row r="46" spans="1:5" x14ac:dyDescent="0.5">
      <c r="A46" t="s">
        <v>56</v>
      </c>
      <c r="B46">
        <v>767</v>
      </c>
      <c r="C46" t="s">
        <v>56</v>
      </c>
      <c r="D46">
        <v>581</v>
      </c>
      <c r="E46" s="3">
        <f t="shared" si="3"/>
        <v>-0.242503259452412</v>
      </c>
    </row>
    <row r="47" spans="1:5" x14ac:dyDescent="0.5">
      <c r="A47" t="s">
        <v>49</v>
      </c>
      <c r="B47">
        <v>2760</v>
      </c>
      <c r="C47" t="s">
        <v>49</v>
      </c>
      <c r="D47">
        <v>43</v>
      </c>
      <c r="E47" s="2">
        <f t="shared" si="3"/>
        <v>-0.98442028985507246</v>
      </c>
    </row>
    <row r="48" spans="1:5" x14ac:dyDescent="0.5">
      <c r="A48" t="s">
        <v>31</v>
      </c>
      <c r="B48">
        <v>2524</v>
      </c>
      <c r="C48" t="s">
        <v>33</v>
      </c>
      <c r="D48">
        <v>3046</v>
      </c>
      <c r="E48">
        <f t="shared" si="3"/>
        <v>0.20681458003169573</v>
      </c>
    </row>
    <row r="49" spans="1:5" x14ac:dyDescent="0.5">
      <c r="A49" t="s">
        <v>37</v>
      </c>
      <c r="B49">
        <f>SUM(B41:B48)</f>
        <v>146479</v>
      </c>
      <c r="D49">
        <f>SUM(D41:D48)</f>
        <v>113176</v>
      </c>
      <c r="E49">
        <f>(D49-B49)/B49</f>
        <v>-0.22735682247967284</v>
      </c>
    </row>
  </sheetData>
  <sortState ref="B2:B14">
    <sortCondition ref="B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Grace Guan</dc:creator>
  <cp:lastModifiedBy>Grace Guan</cp:lastModifiedBy>
  <dcterms:created xsi:type="dcterms:W3CDTF">2018-03-23T13:25:04Z</dcterms:created>
  <dcterms:modified xsi:type="dcterms:W3CDTF">2018-03-23T13:59:51Z</dcterms:modified>
</cp:coreProperties>
</file>