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6\Output\"/>
    </mc:Choice>
  </mc:AlternateContent>
  <xr:revisionPtr revIDLastSave="0" documentId="13_ncr:1_{61F4AF00-A8EB-4648-BA63-1588EBCBC1B8}" xr6:coauthVersionLast="28" xr6:coauthVersionMax="28" xr10:uidLastSave="{00000000-0000-0000-0000-000000000000}"/>
  <bookViews>
    <workbookView xWindow="0" yWindow="0" windowWidth="12547" windowHeight="7473" xr2:uid="{2376C0F6-0DC0-447D-A26B-9FEE84C64CC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5" i="1"/>
  <c r="B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N2" i="1"/>
  <c r="O2" i="1"/>
  <c r="M2" i="1"/>
  <c r="L2" i="1"/>
  <c r="K2" i="1"/>
  <c r="J53" i="1"/>
  <c r="I53" i="1"/>
  <c r="H53" i="1"/>
  <c r="J52" i="1"/>
  <c r="I52" i="1"/>
  <c r="H52" i="1"/>
  <c r="G53" i="1" l="1"/>
  <c r="F53" i="1"/>
  <c r="E53" i="1"/>
  <c r="D53" i="1"/>
  <c r="C53" i="1"/>
  <c r="B53" i="1"/>
  <c r="G52" i="1"/>
  <c r="E52" i="1"/>
  <c r="D52" i="1"/>
  <c r="C52" i="1"/>
  <c r="B52" i="1"/>
  <c r="F52" i="1"/>
</calcChain>
</file>

<file path=xl/sharedStrings.xml><?xml version="1.0" encoding="utf-8"?>
<sst xmlns="http://schemas.openxmlformats.org/spreadsheetml/2006/main" count="74" uniqueCount="74">
  <si>
    <t>Individual Group Numerical Enrollment (MM) Per State for 2014 Benefit year</t>
  </si>
  <si>
    <t>Small Group Numerical Enrollment (MM) Per State for 2014 Benefit year</t>
  </si>
  <si>
    <t>Individual Group Numerical Enrollment (MM) Per State for 2015 Benefit year</t>
  </si>
  <si>
    <t>Small Group Numerical Enrollment (MM) Per State for 2015 Benefit year</t>
  </si>
  <si>
    <t>Individual Group Numerical Enrollment (MM) Per State for 2016 Benefit year</t>
  </si>
  <si>
    <t>Small Group Numerical Enrollment (MM) Per State for 2016 Benefit year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</si>
  <si>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</si>
  <si>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</si>
  <si>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</si>
  <si>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</si>
  <si>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</si>
  <si>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</si>
  <si>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</si>
  <si>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</si>
  <si>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</si>
  <si>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</si>
  <si>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</si>
  <si>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</si>
  <si>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</si>
  <si>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</si>
  <si>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</si>
  <si>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</si>
  <si>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</si>
  <si>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</si>
  <si>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</si>
  <si>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</si>
  <si>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</si>
  <si>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</si>
  <si>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</si>
  <si>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</si>
  <si>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</si>
  <si>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</si>
  <si>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</si>
  <si>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</si>
  <si>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</si>
  <si>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</si>
  <si>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</si>
  <si>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</si>
  <si>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</si>
  <si>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</si>
  <si>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</si>
  <si>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</si>
  <si>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</si>
  <si>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</si>
  <si>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</si>
  <si>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</si>
  <si>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</si>
  <si>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</si>
  <si>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</si>
  <si>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</si>
  <si>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</si>
  <si>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</si>
  <si>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</si>
  <si>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</si>
  <si>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</si>
  <si>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</si>
  <si>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</si>
  <si>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Sum</t>
  </si>
  <si>
    <t>Average</t>
  </si>
  <si>
    <t>2014 State Population</t>
  </si>
  <si>
    <t>2015 State Population</t>
  </si>
  <si>
    <t>2016 State Population</t>
  </si>
  <si>
    <t>2014 Individual MM Over Population</t>
  </si>
  <si>
    <t>2014 Small Group MM Over Population</t>
  </si>
  <si>
    <t>2015 Individual MM Over Population</t>
  </si>
  <si>
    <t>2015 Small Group MM Over Population</t>
  </si>
  <si>
    <t>2016 Individual MM Over Population</t>
  </si>
  <si>
    <t>2016 Small Group MM Over Population</t>
  </si>
  <si>
    <t>Individual Change 2015-2014</t>
  </si>
  <si>
    <t>Individual Change 2016-2015</t>
  </si>
  <si>
    <t>Small Group Change 2015-2014</t>
  </si>
  <si>
    <t>Small Group Change 2016-2015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</si>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</sst>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F1B7-6B05-4787-A246-1433B5FC75BE}">
  <dimension ref="A1:T65"/>
  <sheetViews>
    <sheetView tabSelected="1" topLeftCell="I45" workbookViewId="0">
      <selection activeCell="U49" sqref="U49"/>
    </sheetView>
  </sheetViews>
  <sheetFormatPr defaultRowHeight="14.35" x14ac:dyDescent="0.5"/>
  <cols>
    <col min="2" max="6" width="9.76171875" bestFit="1" customWidth="1"/>
    <col min="7" max="7" width="10.46875" customWidth="1"/>
    <col min="10" max="10" width="9.3515625" bestFit="1" customWidth="1"/>
  </cols>
  <sheetData>
    <row r="1" spans="1:20" x14ac:dyDescent="0.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59</v>
      </c>
      <c r="I1" s="1" t="s">
        <v>60</v>
      </c>
      <c r="J1" s="1" t="s">
        <v>61</v>
      </c>
      <c r="K1" t="s">
        <v>62</v>
      </c>
      <c r="L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5">
      <c r="A2" t="s">
        <v>7</v>
      </c>
      <c r="B2">
        <v>258881</v>
      </c>
      <c r="C2">
        <v>343392</v>
      </c>
      <c r="D2">
        <v>325626</v>
      </c>
      <c r="E2">
        <v>325568</v>
      </c>
      <c r="F2">
        <v>256447</v>
      </c>
      <c r="G2">
        <v>207079</v>
      </c>
      <c r="H2" s="1">
        <v>736759</v>
      </c>
      <c r="I2" s="1">
        <v>737979</v>
      </c>
      <c r="J2" s="1">
        <v>741522</v>
      </c>
      <c r="K2">
        <f>B2/(12*H2)</f>
        <v>2.9281510869452108E-2</v>
      </c>
      <c r="L2">
        <f>C2/(12*H2)</f>
        <v>3.884038064007362E-2</v>
      </c>
      <c r="M2">
        <f>D2/(12*I2)</f>
        <v>3.6770016490984159E-2</v>
      </c>
      <c r="N2">
        <f>E2/(12*I2)</f>
        <v>3.6763467072459602E-2</v>
      </c>
      <c r="O2">
        <f>F2/(12*J2)</f>
        <v>2.8819891160792713E-2</v>
      </c>
      <c r="P2">
        <f>G2/(12*J2)</f>
        <v>2.3271842687517474E-2</v>
      </c>
      <c r="Q2">
        <f>(D2-B2)/B2</f>
        <v>0.25782116107400699</v>
      </c>
      <c r="R2">
        <f>(F2-D2)/D2</f>
        <v>-0.21244925159538858</v>
      </c>
      <c r="S2">
        <f>(E2-C2)/E2</f>
        <v>-5.4747395321407509E-2</v>
      </c>
      <c r="T2">
        <f>(G2-E2)/E2</f>
        <v>-0.36394547375663455</v>
      </c>
    </row>
    <row r="3" spans="1:20" x14ac:dyDescent="0.5">
      <c r="A3" t="s">
        <v>8</v>
      </c>
      <c r="B3">
        <v>2274722</v>
      </c>
      <c r="C3">
        <v>3260189</v>
      </c>
      <c r="D3">
        <v>2864708</v>
      </c>
      <c r="E3">
        <v>2834802</v>
      </c>
      <c r="F3">
        <v>2749758</v>
      </c>
      <c r="G3">
        <v>2620695</v>
      </c>
      <c r="H3" s="1">
        <v>4840037</v>
      </c>
      <c r="I3" s="1">
        <v>4850858</v>
      </c>
      <c r="J3" s="1">
        <v>4860545</v>
      </c>
      <c r="K3" s="1">
        <f t="shared" ref="K3:K51" si="0">B3/(12*H3)</f>
        <v>3.9165024289414867E-2</v>
      </c>
      <c r="L3" s="1">
        <f t="shared" ref="L3:L51" si="1">C3/(12*H3)</f>
        <v>5.6132301605683319E-2</v>
      </c>
      <c r="M3" s="1">
        <f t="shared" ref="M3:M51" si="2">D3/(12*I3)</f>
        <v>4.9213080792442632E-2</v>
      </c>
      <c r="N3" s="1">
        <f t="shared" ref="N3:N51" si="3">E3/(12*I3)</f>
        <v>4.8699322882673542E-2</v>
      </c>
      <c r="O3" s="1">
        <f t="shared" ref="O3:O51" si="4">F3/(12*J3)</f>
        <v>4.7144198850128945E-2</v>
      </c>
      <c r="P3" s="1">
        <f t="shared" ref="P3:P51" si="5">G3/(12*J3)</f>
        <v>4.4931432586263476E-2</v>
      </c>
      <c r="Q3" s="1">
        <f t="shared" ref="Q3:Q53" si="6">(D3-B3)/B3</f>
        <v>0.2593661994740456</v>
      </c>
      <c r="R3" s="1">
        <f t="shared" ref="R3:R53" si="7">(F3-D3)/D3</f>
        <v>-4.0126253705438743E-2</v>
      </c>
      <c r="S3" s="1">
        <f t="shared" ref="S3:S53" si="8">(E3-C3)/E3</f>
        <v>-0.15005880481247014</v>
      </c>
      <c r="T3" s="1">
        <f t="shared" ref="T3:T53" si="9">(G3-E3)/E3</f>
        <v>-7.5528026296016446E-2</v>
      </c>
    </row>
    <row r="4" spans="1:20" x14ac:dyDescent="0.5">
      <c r="A4" t="s">
        <v>9</v>
      </c>
      <c r="B4">
        <v>3121962</v>
      </c>
      <c r="C4">
        <v>1536407</v>
      </c>
      <c r="D4">
        <v>3958933</v>
      </c>
      <c r="E4">
        <v>1525045</v>
      </c>
      <c r="F4">
        <v>4387953</v>
      </c>
      <c r="G4">
        <v>1194313</v>
      </c>
      <c r="H4" s="1">
        <v>2964800</v>
      </c>
      <c r="I4" s="1">
        <v>2975626</v>
      </c>
      <c r="J4" s="1">
        <v>2988231</v>
      </c>
      <c r="K4" s="1">
        <f t="shared" si="0"/>
        <v>8.7750775769023209E-2</v>
      </c>
      <c r="L4" s="1">
        <f t="shared" si="1"/>
        <v>4.3184672378125559E-2</v>
      </c>
      <c r="M4" s="1">
        <f t="shared" si="2"/>
        <v>0.11087115226622342</v>
      </c>
      <c r="N4" s="1">
        <f t="shared" si="3"/>
        <v>4.2709360428136244E-2</v>
      </c>
      <c r="O4" s="1">
        <f t="shared" si="4"/>
        <v>0.12236763155191148</v>
      </c>
      <c r="P4" s="1">
        <f t="shared" si="5"/>
        <v>3.3306020630042767E-2</v>
      </c>
      <c r="Q4" s="1">
        <f t="shared" si="6"/>
        <v>0.26809134768456505</v>
      </c>
      <c r="R4" s="1">
        <f t="shared" si="7"/>
        <v>0.10836758288154914</v>
      </c>
      <c r="S4" s="1">
        <f t="shared" si="8"/>
        <v>-7.4502719591880897E-3</v>
      </c>
      <c r="T4" s="1">
        <f t="shared" si="9"/>
        <v>-0.21686704326757572</v>
      </c>
    </row>
    <row r="5" spans="1:20" x14ac:dyDescent="0.5">
      <c r="A5" t="s">
        <v>10</v>
      </c>
      <c r="B5">
        <v>3197662</v>
      </c>
      <c r="C5">
        <v>2265704</v>
      </c>
      <c r="D5">
        <v>3871338</v>
      </c>
      <c r="E5">
        <v>2136345</v>
      </c>
      <c r="F5">
        <v>3582024</v>
      </c>
      <c r="G5">
        <v>2061383</v>
      </c>
      <c r="H5" s="1">
        <v>6706435</v>
      </c>
      <c r="I5" s="1">
        <v>6802262</v>
      </c>
      <c r="J5" s="1">
        <v>6908642</v>
      </c>
      <c r="K5" s="1">
        <f t="shared" si="0"/>
        <v>3.9733753228553374E-2</v>
      </c>
      <c r="L5" s="1">
        <f t="shared" si="1"/>
        <v>2.8153358180116064E-2</v>
      </c>
      <c r="M5" s="1">
        <f t="shared" si="2"/>
        <v>4.7427091164674341E-2</v>
      </c>
      <c r="N5" s="1">
        <f t="shared" si="3"/>
        <v>2.617199249308539E-2</v>
      </c>
      <c r="O5" s="1">
        <f t="shared" si="4"/>
        <v>4.3207044162948377E-2</v>
      </c>
      <c r="P5" s="1">
        <f t="shared" si="5"/>
        <v>2.4864787705987178E-2</v>
      </c>
      <c r="Q5" s="1">
        <f t="shared" si="6"/>
        <v>0.21067767637730317</v>
      </c>
      <c r="R5" s="1">
        <f t="shared" si="7"/>
        <v>-7.4732301855327532E-2</v>
      </c>
      <c r="S5" s="1">
        <f t="shared" si="8"/>
        <v>-6.0551549492240252E-2</v>
      </c>
      <c r="T5" s="1">
        <f t="shared" si="9"/>
        <v>-3.5088901839356472E-2</v>
      </c>
    </row>
    <row r="6" spans="1:20" x14ac:dyDescent="0.5">
      <c r="A6" t="s">
        <v>11</v>
      </c>
      <c r="B6">
        <v>22441576</v>
      </c>
      <c r="C6">
        <v>19727003</v>
      </c>
      <c r="D6">
        <v>27002162</v>
      </c>
      <c r="E6">
        <v>20453567</v>
      </c>
      <c r="F6">
        <v>27417095</v>
      </c>
      <c r="G6">
        <v>26857440</v>
      </c>
      <c r="H6" s="1">
        <v>38701278</v>
      </c>
      <c r="I6" s="1">
        <v>39032444</v>
      </c>
      <c r="J6" s="1">
        <v>39296476</v>
      </c>
      <c r="K6" s="1">
        <f t="shared" si="0"/>
        <v>4.8322211306131374E-2</v>
      </c>
      <c r="L6" s="1">
        <f t="shared" si="1"/>
        <v>4.2477070567712688E-2</v>
      </c>
      <c r="M6" s="1">
        <f t="shared" si="2"/>
        <v>5.7648969320667355E-2</v>
      </c>
      <c r="N6" s="1">
        <f t="shared" si="3"/>
        <v>4.3667875797545927E-2</v>
      </c>
      <c r="O6" s="1">
        <f t="shared" si="4"/>
        <v>5.8141547264102429E-2</v>
      </c>
      <c r="P6" s="1">
        <f t="shared" si="5"/>
        <v>5.6954725405911719E-2</v>
      </c>
      <c r="Q6" s="1">
        <f t="shared" si="6"/>
        <v>0.20322039771181846</v>
      </c>
      <c r="R6" s="1">
        <f t="shared" si="7"/>
        <v>1.5366658417944459E-2</v>
      </c>
      <c r="S6" s="1">
        <f t="shared" si="8"/>
        <v>3.5522605910255162E-2</v>
      </c>
      <c r="T6" s="1">
        <f t="shared" si="9"/>
        <v>0.31309321254331823</v>
      </c>
    </row>
    <row r="7" spans="1:20" x14ac:dyDescent="0.5">
      <c r="A7" t="s">
        <v>12</v>
      </c>
      <c r="B7">
        <v>2999517</v>
      </c>
      <c r="C7">
        <v>2645830</v>
      </c>
      <c r="D7">
        <v>3330715</v>
      </c>
      <c r="E7">
        <v>2488843</v>
      </c>
      <c r="F7">
        <v>3587348</v>
      </c>
      <c r="G7">
        <v>2885662</v>
      </c>
      <c r="H7" s="1">
        <v>5342311</v>
      </c>
      <c r="I7" s="1">
        <v>5440445</v>
      </c>
      <c r="J7" s="1">
        <v>5530105</v>
      </c>
      <c r="K7" s="1">
        <f t="shared" si="0"/>
        <v>4.6788693132990576E-2</v>
      </c>
      <c r="L7" s="1">
        <f t="shared" si="1"/>
        <v>4.1271620714955257E-2</v>
      </c>
      <c r="M7" s="1">
        <f t="shared" si="2"/>
        <v>5.1017808898598062E-2</v>
      </c>
      <c r="N7" s="1">
        <f t="shared" si="3"/>
        <v>3.8122540221127744E-2</v>
      </c>
      <c r="O7" s="1">
        <f t="shared" si="4"/>
        <v>5.4057864482982991E-2</v>
      </c>
      <c r="P7" s="1">
        <f t="shared" si="5"/>
        <v>4.3484135171634776E-2</v>
      </c>
      <c r="Q7" s="1">
        <f t="shared" si="6"/>
        <v>0.11041711048812192</v>
      </c>
      <c r="R7" s="1">
        <f t="shared" si="7"/>
        <v>7.7050423107350829E-2</v>
      </c>
      <c r="S7" s="1">
        <f t="shared" si="8"/>
        <v>-6.3076296897795481E-2</v>
      </c>
      <c r="T7" s="1">
        <f t="shared" si="9"/>
        <v>0.1594391450163791</v>
      </c>
    </row>
    <row r="8" spans="1:20" x14ac:dyDescent="0.5">
      <c r="A8" t="s">
        <v>13</v>
      </c>
      <c r="B8">
        <v>1753345</v>
      </c>
      <c r="C8">
        <v>2379163</v>
      </c>
      <c r="D8">
        <v>2049667</v>
      </c>
      <c r="E8">
        <v>2108165</v>
      </c>
      <c r="F8">
        <v>2099194</v>
      </c>
      <c r="G8">
        <v>1999166</v>
      </c>
      <c r="H8" s="1">
        <v>3600188</v>
      </c>
      <c r="I8" s="1">
        <v>3593862</v>
      </c>
      <c r="J8" s="1">
        <v>3587685</v>
      </c>
      <c r="K8" s="1">
        <f t="shared" si="0"/>
        <v>4.0584570398360678E-2</v>
      </c>
      <c r="L8" s="1">
        <f t="shared" si="1"/>
        <v>5.5070341696970643E-2</v>
      </c>
      <c r="M8" s="1">
        <f t="shared" si="2"/>
        <v>4.7527028954738197E-2</v>
      </c>
      <c r="N8" s="1">
        <f t="shared" si="3"/>
        <v>4.888346204352495E-2</v>
      </c>
      <c r="O8" s="1">
        <f t="shared" si="4"/>
        <v>4.8759250974746482E-2</v>
      </c>
      <c r="P8" s="1">
        <f t="shared" si="5"/>
        <v>4.6435840010108656E-2</v>
      </c>
      <c r="Q8" s="1">
        <f t="shared" si="6"/>
        <v>0.16900381841565693</v>
      </c>
      <c r="R8" s="1">
        <f t="shared" si="7"/>
        <v>2.4163437280299679E-2</v>
      </c>
      <c r="S8" s="1">
        <f t="shared" si="8"/>
        <v>-0.12854686421603623</v>
      </c>
      <c r="T8" s="1">
        <f t="shared" si="9"/>
        <v>-5.1703258521036063E-2</v>
      </c>
    </row>
    <row r="9" spans="1:20" x14ac:dyDescent="0.5">
      <c r="A9" t="s">
        <v>14</v>
      </c>
      <c r="B9">
        <v>219258</v>
      </c>
      <c r="C9">
        <v>1086765</v>
      </c>
      <c r="D9">
        <v>229779</v>
      </c>
      <c r="E9">
        <v>1072547</v>
      </c>
      <c r="F9">
        <v>248060</v>
      </c>
      <c r="G9">
        <v>1051179</v>
      </c>
      <c r="H9" s="1">
        <v>660797</v>
      </c>
      <c r="I9" s="1">
        <v>672736</v>
      </c>
      <c r="J9" s="1">
        <v>684336</v>
      </c>
      <c r="K9" s="1">
        <f t="shared" si="0"/>
        <v>2.7650700593374364E-2</v>
      </c>
      <c r="L9" s="1">
        <f t="shared" si="1"/>
        <v>0.13705230199289645</v>
      </c>
      <c r="M9" s="1">
        <f t="shared" si="2"/>
        <v>2.846324561194882E-2</v>
      </c>
      <c r="N9" s="1">
        <f t="shared" si="3"/>
        <v>0.13285882822781397</v>
      </c>
      <c r="O9" s="1">
        <f t="shared" si="4"/>
        <v>3.020689641735444E-2</v>
      </c>
      <c r="P9" s="1">
        <f t="shared" si="5"/>
        <v>0.12800473743891888</v>
      </c>
      <c r="Q9" s="1">
        <f t="shared" si="6"/>
        <v>4.7984566127575734E-2</v>
      </c>
      <c r="R9" s="1">
        <f t="shared" si="7"/>
        <v>7.9559054569825788E-2</v>
      </c>
      <c r="S9" s="1">
        <f t="shared" si="8"/>
        <v>-1.325629552830785E-2</v>
      </c>
      <c r="T9" s="1">
        <f t="shared" si="9"/>
        <v>-1.9922670055484749E-2</v>
      </c>
    </row>
    <row r="10" spans="1:20" x14ac:dyDescent="0.5">
      <c r="A10" t="s">
        <v>15</v>
      </c>
      <c r="B10">
        <v>71296</v>
      </c>
      <c r="C10">
        <v>146479</v>
      </c>
      <c r="D10">
        <v>44902</v>
      </c>
      <c r="E10">
        <v>113176</v>
      </c>
      <c r="F10">
        <v>43190</v>
      </c>
      <c r="G10">
        <v>97076</v>
      </c>
      <c r="H10" s="1">
        <v>934805</v>
      </c>
      <c r="I10" s="1">
        <v>944107</v>
      </c>
      <c r="J10" s="1">
        <v>952698</v>
      </c>
      <c r="K10" s="1">
        <f t="shared" si="0"/>
        <v>6.3556927202286393E-3</v>
      </c>
      <c r="L10" s="1">
        <f t="shared" si="1"/>
        <v>1.305789264427697E-2</v>
      </c>
      <c r="M10" s="1">
        <f t="shared" si="2"/>
        <v>3.9633572607059723E-3</v>
      </c>
      <c r="N10" s="1">
        <f t="shared" si="3"/>
        <v>9.9896869034265534E-3</v>
      </c>
      <c r="O10" s="1">
        <f t="shared" si="4"/>
        <v>3.7778673479598643E-3</v>
      </c>
      <c r="P10" s="1">
        <f t="shared" si="5"/>
        <v>8.4913232384939055E-3</v>
      </c>
      <c r="Q10" s="1">
        <f t="shared" si="6"/>
        <v>-0.37020309694793535</v>
      </c>
      <c r="R10" s="1">
        <f t="shared" si="7"/>
        <v>-3.8127477617923476E-2</v>
      </c>
      <c r="S10" s="1">
        <f t="shared" si="8"/>
        <v>-0.29425850003534321</v>
      </c>
      <c r="T10" s="1">
        <f t="shared" si="9"/>
        <v>-0.14225630875804057</v>
      </c>
    </row>
    <row r="11" spans="1:20" x14ac:dyDescent="0.5">
      <c r="A11" t="s">
        <v>16</v>
      </c>
      <c r="B11">
        <v>14772312</v>
      </c>
      <c r="C11">
        <v>8437500</v>
      </c>
      <c r="D11">
        <v>20349105</v>
      </c>
      <c r="E11">
        <v>7939564</v>
      </c>
      <c r="F11">
        <v>21554090</v>
      </c>
      <c r="G11">
        <v>7276264</v>
      </c>
      <c r="H11" s="1">
        <v>19897747</v>
      </c>
      <c r="I11" s="1">
        <v>20268567</v>
      </c>
      <c r="J11" s="1">
        <v>20656589</v>
      </c>
      <c r="K11" s="1">
        <f t="shared" si="0"/>
        <v>6.1867607423091671E-2</v>
      </c>
      <c r="L11" s="1">
        <f t="shared" si="1"/>
        <v>3.533691527990581E-2</v>
      </c>
      <c r="M11" s="1">
        <f t="shared" si="2"/>
        <v>8.3664461824064826E-2</v>
      </c>
      <c r="N11" s="1">
        <f t="shared" si="3"/>
        <v>3.2643172718294949E-2</v>
      </c>
      <c r="O11" s="1">
        <f t="shared" si="4"/>
        <v>8.6954054547276255E-2</v>
      </c>
      <c r="P11" s="1">
        <f t="shared" si="5"/>
        <v>2.9354088099120979E-2</v>
      </c>
      <c r="Q11" s="1">
        <f t="shared" si="6"/>
        <v>0.37751659997433035</v>
      </c>
      <c r="R11" s="1">
        <f t="shared" si="7"/>
        <v>5.9215626436641806E-2</v>
      </c>
      <c r="S11" s="1">
        <f t="shared" si="8"/>
        <v>-6.271578640842243E-2</v>
      </c>
      <c r="T11" s="1">
        <f t="shared" si="9"/>
        <v>-8.3543630355520787E-2</v>
      </c>
    </row>
    <row r="12" spans="1:20" x14ac:dyDescent="0.5">
      <c r="A12" t="s">
        <v>17</v>
      </c>
      <c r="B12">
        <v>5840120</v>
      </c>
      <c r="C12">
        <v>5178387</v>
      </c>
      <c r="D12">
        <v>7241865</v>
      </c>
      <c r="E12">
        <v>4759463</v>
      </c>
      <c r="F12">
        <v>7036939</v>
      </c>
      <c r="G12">
        <v>3322729</v>
      </c>
      <c r="H12" s="1">
        <v>10083850</v>
      </c>
      <c r="I12" s="1">
        <v>10199533</v>
      </c>
      <c r="J12" s="1">
        <v>10313620</v>
      </c>
      <c r="K12" s="1">
        <f t="shared" si="0"/>
        <v>4.8262981566233799E-2</v>
      </c>
      <c r="L12" s="1">
        <f t="shared" si="1"/>
        <v>4.2794394006257529E-2</v>
      </c>
      <c r="M12" s="1">
        <f t="shared" si="2"/>
        <v>5.9168272704250284E-2</v>
      </c>
      <c r="N12" s="1">
        <f t="shared" si="3"/>
        <v>3.8886282015722355E-2</v>
      </c>
      <c r="O12" s="1">
        <f t="shared" si="4"/>
        <v>5.6857978414303935E-2</v>
      </c>
      <c r="P12" s="1">
        <f t="shared" si="5"/>
        <v>2.6847419561059387E-2</v>
      </c>
      <c r="Q12" s="1">
        <f t="shared" si="6"/>
        <v>0.24001989685143457</v>
      </c>
      <c r="R12" s="1">
        <f t="shared" si="7"/>
        <v>-2.8297406814404853E-2</v>
      </c>
      <c r="S12" s="1">
        <f t="shared" si="8"/>
        <v>-8.8019173591642588E-2</v>
      </c>
      <c r="T12" s="1">
        <f t="shared" si="9"/>
        <v>-0.30186892933089299</v>
      </c>
    </row>
    <row r="13" spans="1:20" x14ac:dyDescent="0.5">
      <c r="A13" t="s">
        <v>18</v>
      </c>
      <c r="B13">
        <v>393292</v>
      </c>
      <c r="C13">
        <v>1963378</v>
      </c>
      <c r="D13">
        <v>535420</v>
      </c>
      <c r="E13">
        <v>1558721</v>
      </c>
      <c r="F13">
        <v>492348</v>
      </c>
      <c r="G13">
        <v>1564746</v>
      </c>
      <c r="H13" s="1">
        <v>1417710</v>
      </c>
      <c r="I13" s="1">
        <v>1426320</v>
      </c>
      <c r="J13" s="1">
        <v>1428683</v>
      </c>
      <c r="K13" s="1">
        <f t="shared" si="0"/>
        <v>2.3117797951155972E-2</v>
      </c>
      <c r="L13" s="1">
        <f t="shared" si="1"/>
        <v>0.11540782905765871</v>
      </c>
      <c r="M13" s="1">
        <f t="shared" si="2"/>
        <v>3.1282133976480268E-2</v>
      </c>
      <c r="N13" s="1">
        <f t="shared" si="3"/>
        <v>9.1068916278721934E-2</v>
      </c>
      <c r="O13" s="1">
        <f t="shared" si="4"/>
        <v>2.871805711973895E-2</v>
      </c>
      <c r="P13" s="1">
        <f t="shared" si="5"/>
        <v>9.1269721834724704E-2</v>
      </c>
      <c r="Q13" s="1">
        <f t="shared" si="6"/>
        <v>0.36138034844339573</v>
      </c>
      <c r="R13" s="1">
        <f t="shared" si="7"/>
        <v>-8.0445257928355315E-2</v>
      </c>
      <c r="S13" s="1">
        <f t="shared" si="8"/>
        <v>-0.25960835839127078</v>
      </c>
      <c r="T13" s="1">
        <f t="shared" si="9"/>
        <v>3.8653485774554908E-3</v>
      </c>
    </row>
    <row r="14" spans="1:20" x14ac:dyDescent="0.5">
      <c r="A14" t="s">
        <v>19</v>
      </c>
      <c r="B14">
        <v>2380043</v>
      </c>
      <c r="C14">
        <v>1823790</v>
      </c>
      <c r="D14">
        <v>2296189</v>
      </c>
      <c r="E14">
        <v>1849526</v>
      </c>
      <c r="F14">
        <v>2007112</v>
      </c>
      <c r="G14">
        <v>1899092</v>
      </c>
      <c r="H14" s="1">
        <v>3105563</v>
      </c>
      <c r="I14" s="1">
        <v>3118473</v>
      </c>
      <c r="J14" s="1">
        <v>3130869</v>
      </c>
      <c r="K14" s="1">
        <f t="shared" si="0"/>
        <v>6.3865043686657352E-2</v>
      </c>
      <c r="L14" s="1">
        <f t="shared" si="1"/>
        <v>4.8938791452628722E-2</v>
      </c>
      <c r="M14" s="1">
        <f t="shared" si="2"/>
        <v>6.1359865335801636E-2</v>
      </c>
      <c r="N14" s="1">
        <f t="shared" si="3"/>
        <v>4.9423922114017554E-2</v>
      </c>
      <c r="O14" s="1">
        <f t="shared" si="4"/>
        <v>5.3422654647426425E-2</v>
      </c>
      <c r="P14" s="1">
        <f t="shared" si="5"/>
        <v>5.0547521045009119E-2</v>
      </c>
      <c r="Q14" s="1">
        <f t="shared" si="6"/>
        <v>-3.5232136562238579E-2</v>
      </c>
      <c r="R14" s="1">
        <f t="shared" si="7"/>
        <v>-0.12589425347826333</v>
      </c>
      <c r="S14" s="1">
        <f t="shared" si="8"/>
        <v>1.3914916578626091E-2</v>
      </c>
      <c r="T14" s="1">
        <f t="shared" si="9"/>
        <v>2.6799298847380356E-2</v>
      </c>
    </row>
    <row r="15" spans="1:20" x14ac:dyDescent="0.5">
      <c r="A15" t="s">
        <v>20</v>
      </c>
      <c r="B15">
        <v>1717449</v>
      </c>
      <c r="C15">
        <v>951688</v>
      </c>
      <c r="D15">
        <v>1694991</v>
      </c>
      <c r="E15">
        <v>928729</v>
      </c>
      <c r="F15">
        <v>1718476</v>
      </c>
      <c r="G15">
        <v>903028</v>
      </c>
      <c r="H15" s="1">
        <v>1630391</v>
      </c>
      <c r="I15" s="1">
        <v>1649324</v>
      </c>
      <c r="J15" s="1">
        <v>1680026</v>
      </c>
      <c r="K15" s="1">
        <f t="shared" si="0"/>
        <v>8.7783083935080608E-2</v>
      </c>
      <c r="L15" s="1">
        <f t="shared" si="1"/>
        <v>4.8643137341492525E-2</v>
      </c>
      <c r="M15" s="1">
        <f t="shared" si="2"/>
        <v>8.5640692792926076E-2</v>
      </c>
      <c r="N15" s="1">
        <f t="shared" si="3"/>
        <v>4.692472997017768E-2</v>
      </c>
      <c r="O15" s="1">
        <f t="shared" si="4"/>
        <v>8.5240545880440735E-2</v>
      </c>
      <c r="P15" s="1">
        <f t="shared" si="5"/>
        <v>4.4792362340424094E-2</v>
      </c>
      <c r="Q15" s="1">
        <f t="shared" si="6"/>
        <v>-1.3076370826731973E-2</v>
      </c>
      <c r="R15" s="1">
        <f t="shared" si="7"/>
        <v>1.3855530796328713E-2</v>
      </c>
      <c r="S15" s="1">
        <f t="shared" si="8"/>
        <v>-2.472088197956562E-2</v>
      </c>
      <c r="T15" s="1">
        <f t="shared" si="9"/>
        <v>-2.7673304053173746E-2</v>
      </c>
    </row>
    <row r="16" spans="1:20" x14ac:dyDescent="0.5">
      <c r="A16" t="s">
        <v>21</v>
      </c>
      <c r="B16">
        <v>6607278</v>
      </c>
      <c r="C16">
        <v>6752382</v>
      </c>
      <c r="D16">
        <v>7734152</v>
      </c>
      <c r="E16">
        <v>6201846</v>
      </c>
      <c r="F16">
        <v>7203187</v>
      </c>
      <c r="G16">
        <v>6300593</v>
      </c>
      <c r="H16" s="1">
        <v>12882438</v>
      </c>
      <c r="I16" s="1">
        <v>12862051</v>
      </c>
      <c r="J16" s="1">
        <v>12835726</v>
      </c>
      <c r="K16" s="1">
        <f t="shared" si="0"/>
        <v>4.2740861628831436E-2</v>
      </c>
      <c r="L16" s="1">
        <f t="shared" si="1"/>
        <v>4.367950383304775E-2</v>
      </c>
      <c r="M16" s="1">
        <f t="shared" si="2"/>
        <v>5.0109633888612837E-2</v>
      </c>
      <c r="N16" s="1">
        <f t="shared" si="3"/>
        <v>4.0181810816952913E-2</v>
      </c>
      <c r="O16" s="1">
        <f t="shared" si="4"/>
        <v>4.676522257746335E-2</v>
      </c>
      <c r="P16" s="1">
        <f t="shared" si="5"/>
        <v>4.0905315107744325E-2</v>
      </c>
      <c r="Q16" s="1">
        <f t="shared" si="6"/>
        <v>0.17055041425531059</v>
      </c>
      <c r="R16" s="1">
        <f t="shared" si="7"/>
        <v>-6.865199959866318E-2</v>
      </c>
      <c r="S16" s="1">
        <f t="shared" si="8"/>
        <v>-8.8769698570393393E-2</v>
      </c>
      <c r="T16" s="1">
        <f t="shared" si="9"/>
        <v>1.5922194778780381E-2</v>
      </c>
    </row>
    <row r="17" spans="1:20" x14ac:dyDescent="0.5">
      <c r="A17" t="s">
        <v>22</v>
      </c>
      <c r="B17">
        <v>2380005</v>
      </c>
      <c r="C17">
        <v>3587984</v>
      </c>
      <c r="D17">
        <v>2800052</v>
      </c>
      <c r="E17">
        <v>3204849</v>
      </c>
      <c r="F17">
        <v>2602895</v>
      </c>
      <c r="G17">
        <v>2251966</v>
      </c>
      <c r="H17" s="1">
        <v>6593182</v>
      </c>
      <c r="I17" s="1">
        <v>6610596</v>
      </c>
      <c r="J17" s="1">
        <v>6634007</v>
      </c>
      <c r="K17" s="1">
        <f t="shared" si="0"/>
        <v>3.0081643431047408E-2</v>
      </c>
      <c r="L17" s="1">
        <f t="shared" si="1"/>
        <v>4.5349675872236907E-2</v>
      </c>
      <c r="M17" s="1">
        <f t="shared" si="2"/>
        <v>3.5297523349886555E-2</v>
      </c>
      <c r="N17" s="1">
        <f t="shared" si="3"/>
        <v>4.040040413905191E-2</v>
      </c>
      <c r="O17" s="1">
        <f t="shared" si="4"/>
        <v>3.2696365359075844E-2</v>
      </c>
      <c r="P17" s="1">
        <f t="shared" si="5"/>
        <v>2.8288157268048304E-2</v>
      </c>
      <c r="Q17" s="1">
        <f t="shared" si="6"/>
        <v>0.17648996535721564</v>
      </c>
      <c r="R17" s="1">
        <f t="shared" si="7"/>
        <v>-7.0411906636019622E-2</v>
      </c>
      <c r="S17" s="1">
        <f t="shared" si="8"/>
        <v>-0.11954853411190355</v>
      </c>
      <c r="T17" s="1">
        <f t="shared" si="9"/>
        <v>-0.2973253966099495</v>
      </c>
    </row>
    <row r="18" spans="1:20" x14ac:dyDescent="0.5">
      <c r="A18" t="s">
        <v>23</v>
      </c>
      <c r="B18">
        <v>1835226</v>
      </c>
      <c r="C18">
        <v>2091102</v>
      </c>
      <c r="D18">
        <v>2127969</v>
      </c>
      <c r="E18">
        <v>1835353</v>
      </c>
      <c r="F18">
        <v>2040506</v>
      </c>
      <c r="G18">
        <v>1681865</v>
      </c>
      <c r="H18" s="1">
        <v>2899553</v>
      </c>
      <c r="I18" s="1">
        <v>2905789</v>
      </c>
      <c r="J18" s="1">
        <v>2907731</v>
      </c>
      <c r="K18" s="1">
        <f t="shared" si="0"/>
        <v>5.2744509239872492E-2</v>
      </c>
      <c r="L18" s="1">
        <f t="shared" si="1"/>
        <v>6.0098401374280797E-2</v>
      </c>
      <c r="M18" s="1">
        <f t="shared" si="2"/>
        <v>6.1026712538315757E-2</v>
      </c>
      <c r="N18" s="1">
        <f t="shared" si="3"/>
        <v>5.2634958468537572E-2</v>
      </c>
      <c r="O18" s="1">
        <f t="shared" si="4"/>
        <v>5.8479332051921816E-2</v>
      </c>
      <c r="P18" s="1">
        <f t="shared" si="5"/>
        <v>4.8200956920246979E-2</v>
      </c>
      <c r="Q18" s="1">
        <f t="shared" si="6"/>
        <v>0.15951332424453446</v>
      </c>
      <c r="R18" s="1">
        <f t="shared" si="7"/>
        <v>-4.1101632589572501E-2</v>
      </c>
      <c r="S18" s="1">
        <f t="shared" si="8"/>
        <v>-0.139345945984233</v>
      </c>
      <c r="T18" s="1">
        <f t="shared" si="9"/>
        <v>-8.362859896706519E-2</v>
      </c>
    </row>
    <row r="19" spans="1:20" x14ac:dyDescent="0.5">
      <c r="A19" t="s">
        <v>24</v>
      </c>
      <c r="B19">
        <v>1952471</v>
      </c>
      <c r="C19">
        <v>1725884</v>
      </c>
      <c r="D19">
        <v>1940814</v>
      </c>
      <c r="E19">
        <v>1592687</v>
      </c>
      <c r="F19">
        <v>1810132</v>
      </c>
      <c r="G19">
        <v>1500436</v>
      </c>
      <c r="H19" s="1">
        <v>4410415</v>
      </c>
      <c r="I19" s="1">
        <v>4422057</v>
      </c>
      <c r="J19" s="1">
        <v>4436113</v>
      </c>
      <c r="K19" s="1">
        <f t="shared" si="0"/>
        <v>3.6891294054338802E-2</v>
      </c>
      <c r="L19" s="1">
        <f t="shared" si="1"/>
        <v>3.2610007599436032E-2</v>
      </c>
      <c r="M19" s="1">
        <f t="shared" si="2"/>
        <v>3.6574494629987811E-2</v>
      </c>
      <c r="N19" s="1">
        <f t="shared" si="3"/>
        <v>3.0014067359752865E-2</v>
      </c>
      <c r="O19" s="1">
        <f t="shared" si="4"/>
        <v>3.4003717518767747E-2</v>
      </c>
      <c r="P19" s="1">
        <f t="shared" si="5"/>
        <v>2.8186011793056971E-2</v>
      </c>
      <c r="Q19" s="1">
        <f t="shared" si="6"/>
        <v>-5.9703831708639975E-3</v>
      </c>
      <c r="R19" s="1">
        <f t="shared" si="7"/>
        <v>-6.7333603323141727E-2</v>
      </c>
      <c r="S19" s="1">
        <f t="shared" si="8"/>
        <v>-8.3630368050972972E-2</v>
      </c>
      <c r="T19" s="1">
        <f t="shared" si="9"/>
        <v>-5.7921612972291481E-2</v>
      </c>
    </row>
    <row r="20" spans="1:20" x14ac:dyDescent="0.5">
      <c r="A20" t="s">
        <v>25</v>
      </c>
      <c r="B20">
        <v>2577339</v>
      </c>
      <c r="C20">
        <v>3386475</v>
      </c>
      <c r="D20">
        <v>3162959</v>
      </c>
      <c r="E20">
        <v>3156013</v>
      </c>
      <c r="F20">
        <v>3038406</v>
      </c>
      <c r="G20">
        <v>2325110</v>
      </c>
      <c r="H20" s="1">
        <v>4648797</v>
      </c>
      <c r="I20" s="1">
        <v>4671211</v>
      </c>
      <c r="J20" s="1">
        <v>4686157</v>
      </c>
      <c r="K20" s="1">
        <f t="shared" si="0"/>
        <v>4.6200823567903698E-2</v>
      </c>
      <c r="L20" s="1">
        <f t="shared" si="1"/>
        <v>6.0705221157215515E-2</v>
      </c>
      <c r="M20" s="1">
        <f t="shared" si="2"/>
        <v>5.6426463430289633E-2</v>
      </c>
      <c r="N20" s="1">
        <f t="shared" si="3"/>
        <v>5.6302548382707041E-2</v>
      </c>
      <c r="O20" s="1">
        <f t="shared" si="4"/>
        <v>5.4031587076574683E-2</v>
      </c>
      <c r="P20" s="1">
        <f t="shared" si="5"/>
        <v>4.1347135118747977E-2</v>
      </c>
      <c r="Q20" s="1">
        <f t="shared" si="6"/>
        <v>0.22721884858763244</v>
      </c>
      <c r="R20" s="1">
        <f t="shared" si="7"/>
        <v>-3.9378632476740928E-2</v>
      </c>
      <c r="S20" s="1">
        <f t="shared" si="8"/>
        <v>-7.3023146609345405E-2</v>
      </c>
      <c r="T20" s="1">
        <f t="shared" si="9"/>
        <v>-0.26327616521224723</v>
      </c>
    </row>
    <row r="21" spans="1:20" x14ac:dyDescent="0.5">
      <c r="A21" t="s">
        <v>26</v>
      </c>
      <c r="B21">
        <v>1099283</v>
      </c>
      <c r="C21">
        <v>6349006</v>
      </c>
      <c r="D21">
        <v>2762504</v>
      </c>
      <c r="E21">
        <v>5684606</v>
      </c>
      <c r="F21">
        <v>3606069</v>
      </c>
      <c r="G21">
        <v>5578652</v>
      </c>
      <c r="H21" s="1">
        <v>6757925</v>
      </c>
      <c r="I21" s="1">
        <v>6794002</v>
      </c>
      <c r="J21" s="1">
        <v>6823721</v>
      </c>
      <c r="K21" s="1">
        <f t="shared" si="0"/>
        <v>1.3555479924187775E-2</v>
      </c>
      <c r="L21" s="1">
        <f t="shared" si="1"/>
        <v>7.8290870841764795E-2</v>
      </c>
      <c r="M21" s="1">
        <f t="shared" si="2"/>
        <v>3.3884103458707647E-2</v>
      </c>
      <c r="N21" s="1">
        <f t="shared" si="3"/>
        <v>6.9725791465275799E-2</v>
      </c>
      <c r="O21" s="1">
        <f t="shared" si="4"/>
        <v>4.4038399283909763E-2</v>
      </c>
      <c r="P21" s="1">
        <f t="shared" si="5"/>
        <v>6.8128176205719232E-2</v>
      </c>
      <c r="Q21" s="1">
        <f t="shared" si="6"/>
        <v>1.5130052952697348</v>
      </c>
      <c r="R21" s="1">
        <f t="shared" si="7"/>
        <v>0.3053624537738226</v>
      </c>
      <c r="S21" s="1">
        <f t="shared" si="8"/>
        <v>-0.11687705357240238</v>
      </c>
      <c r="T21" s="1">
        <f t="shared" si="9"/>
        <v>-1.8638758781171466E-2</v>
      </c>
    </row>
    <row r="22" spans="1:20" x14ac:dyDescent="0.5">
      <c r="A22" t="s">
        <v>27</v>
      </c>
      <c r="B22">
        <v>2409339</v>
      </c>
      <c r="C22">
        <v>3442001</v>
      </c>
      <c r="D22">
        <v>3361699</v>
      </c>
      <c r="E22">
        <v>3110591</v>
      </c>
      <c r="F22">
        <v>3468793</v>
      </c>
      <c r="G22">
        <v>3080204</v>
      </c>
      <c r="H22" s="1">
        <v>5970245</v>
      </c>
      <c r="I22" s="1">
        <v>6000561</v>
      </c>
      <c r="J22" s="1">
        <v>6024752</v>
      </c>
      <c r="K22" s="1">
        <f t="shared" si="0"/>
        <v>3.3629817536801256E-2</v>
      </c>
      <c r="L22" s="1">
        <f t="shared" si="1"/>
        <v>4.8043826788794541E-2</v>
      </c>
      <c r="M22" s="1">
        <f t="shared" si="2"/>
        <v>4.6685898757355078E-2</v>
      </c>
      <c r="N22" s="1">
        <f t="shared" si="3"/>
        <v>4.3198613707396138E-2</v>
      </c>
      <c r="O22" s="1">
        <f t="shared" si="4"/>
        <v>4.7979748101387963E-2</v>
      </c>
      <c r="P22" s="1">
        <f t="shared" si="5"/>
        <v>4.2604851895425185E-2</v>
      </c>
      <c r="Q22" s="1">
        <f t="shared" si="6"/>
        <v>0.39527853905158222</v>
      </c>
      <c r="R22" s="1">
        <f t="shared" si="7"/>
        <v>3.1857105588572923E-2</v>
      </c>
      <c r="S22" s="1">
        <f t="shared" si="8"/>
        <v>-0.10654245447247807</v>
      </c>
      <c r="T22" s="1">
        <f t="shared" si="9"/>
        <v>-9.7688831479291229E-3</v>
      </c>
    </row>
    <row r="23" spans="1:20" x14ac:dyDescent="0.5">
      <c r="A23" t="s">
        <v>28</v>
      </c>
      <c r="B23">
        <v>602840</v>
      </c>
      <c r="C23">
        <v>773998</v>
      </c>
      <c r="D23">
        <v>965927</v>
      </c>
      <c r="E23">
        <v>769209</v>
      </c>
      <c r="F23">
        <v>1050949</v>
      </c>
      <c r="G23">
        <v>772102</v>
      </c>
      <c r="H23" s="1">
        <v>1328903</v>
      </c>
      <c r="I23" s="1">
        <v>1327787</v>
      </c>
      <c r="J23" s="1">
        <v>1330232</v>
      </c>
      <c r="K23" s="1">
        <f t="shared" si="0"/>
        <v>3.7803110284698481E-2</v>
      </c>
      <c r="L23" s="1">
        <f t="shared" si="1"/>
        <v>4.8536148487386466E-2</v>
      </c>
      <c r="M23" s="1">
        <f t="shared" si="2"/>
        <v>6.0622612411980734E-2</v>
      </c>
      <c r="N23" s="1">
        <f t="shared" si="3"/>
        <v>4.827638017242223E-2</v>
      </c>
      <c r="O23" s="1">
        <f t="shared" si="4"/>
        <v>6.5837450409652859E-2</v>
      </c>
      <c r="P23" s="1">
        <f t="shared" si="5"/>
        <v>4.8368881017246117E-2</v>
      </c>
      <c r="Q23" s="1">
        <f t="shared" si="6"/>
        <v>0.60229414106562273</v>
      </c>
      <c r="R23" s="1">
        <f t="shared" si="7"/>
        <v>8.8021144455015757E-2</v>
      </c>
      <c r="S23" s="1">
        <f t="shared" si="8"/>
        <v>-6.2258761922962423E-3</v>
      </c>
      <c r="T23" s="1">
        <f t="shared" si="9"/>
        <v>3.7610064364821524E-3</v>
      </c>
    </row>
    <row r="24" spans="1:20" x14ac:dyDescent="0.5">
      <c r="A24" t="s">
        <v>29</v>
      </c>
      <c r="B24">
        <v>4829585</v>
      </c>
      <c r="C24">
        <v>6086856</v>
      </c>
      <c r="D24">
        <v>5206893</v>
      </c>
      <c r="E24">
        <v>5562894</v>
      </c>
      <c r="F24">
        <v>5147157</v>
      </c>
      <c r="G24">
        <v>5286520</v>
      </c>
      <c r="H24" s="1">
        <v>9914675</v>
      </c>
      <c r="I24" s="1">
        <v>9918170</v>
      </c>
      <c r="J24" s="1">
        <v>9933445</v>
      </c>
      <c r="K24" s="1">
        <f t="shared" si="0"/>
        <v>4.0592900590959026E-2</v>
      </c>
      <c r="L24" s="1">
        <f t="shared" si="1"/>
        <v>5.1160325477133645E-2</v>
      </c>
      <c r="M24" s="1">
        <f t="shared" si="2"/>
        <v>4.3748771194686113E-2</v>
      </c>
      <c r="N24" s="1">
        <f t="shared" si="3"/>
        <v>4.6739922788175639E-2</v>
      </c>
      <c r="O24" s="1">
        <f t="shared" si="4"/>
        <v>4.3180361898616237E-2</v>
      </c>
      <c r="P24" s="1">
        <f t="shared" si="5"/>
        <v>4.4349501440168373E-2</v>
      </c>
      <c r="Q24" s="1">
        <f t="shared" si="6"/>
        <v>7.8124310887995554E-2</v>
      </c>
      <c r="R24" s="1">
        <f t="shared" si="7"/>
        <v>-1.1472484646794163E-2</v>
      </c>
      <c r="S24" s="1">
        <f t="shared" si="8"/>
        <v>-9.4188744204006039E-2</v>
      </c>
      <c r="T24" s="1">
        <f t="shared" si="9"/>
        <v>-4.968169445615897E-2</v>
      </c>
    </row>
    <row r="25" spans="1:20" x14ac:dyDescent="0.5">
      <c r="A25" t="s">
        <v>30</v>
      </c>
      <c r="B25">
        <v>3489499</v>
      </c>
      <c r="C25">
        <v>3473528</v>
      </c>
      <c r="D25">
        <v>3720489</v>
      </c>
      <c r="E25">
        <v>3296512</v>
      </c>
      <c r="F25">
        <v>3107407</v>
      </c>
      <c r="G25">
        <v>3186564</v>
      </c>
      <c r="H25" s="1">
        <v>5452649</v>
      </c>
      <c r="I25" s="1">
        <v>5483238</v>
      </c>
      <c r="J25" s="1">
        <v>5525050</v>
      </c>
      <c r="K25" s="1">
        <f t="shared" si="0"/>
        <v>5.3330332345495432E-2</v>
      </c>
      <c r="L25" s="1">
        <f t="shared" si="1"/>
        <v>5.3086246091884268E-2</v>
      </c>
      <c r="M25" s="1">
        <f t="shared" si="2"/>
        <v>5.6543369082283135E-2</v>
      </c>
      <c r="N25" s="1">
        <f t="shared" si="3"/>
        <v>5.0099837602039766E-2</v>
      </c>
      <c r="O25" s="1">
        <f t="shared" si="4"/>
        <v>4.6868459712280132E-2</v>
      </c>
      <c r="P25" s="1">
        <f t="shared" si="5"/>
        <v>4.8062370476285282E-2</v>
      </c>
      <c r="Q25" s="1">
        <f t="shared" si="6"/>
        <v>6.6195749017265798E-2</v>
      </c>
      <c r="R25" s="1">
        <f t="shared" si="7"/>
        <v>-0.16478532795016998</v>
      </c>
      <c r="S25" s="1">
        <f t="shared" si="8"/>
        <v>-5.3697969247495536E-2</v>
      </c>
      <c r="T25" s="1">
        <f t="shared" si="9"/>
        <v>-3.3352828686805933E-2</v>
      </c>
    </row>
    <row r="26" spans="1:20" x14ac:dyDescent="0.5">
      <c r="A26" t="s">
        <v>31</v>
      </c>
      <c r="B26">
        <v>3508667</v>
      </c>
      <c r="C26">
        <v>3270188</v>
      </c>
      <c r="D26">
        <v>4276133</v>
      </c>
      <c r="E26">
        <v>2923066</v>
      </c>
      <c r="F26">
        <v>4201916</v>
      </c>
      <c r="G26">
        <v>2735873</v>
      </c>
      <c r="H26" s="1">
        <v>6058014</v>
      </c>
      <c r="I26" s="1">
        <v>6072640</v>
      </c>
      <c r="J26" s="1">
        <v>6091176</v>
      </c>
      <c r="K26" s="1">
        <f t="shared" si="0"/>
        <v>4.826481362814062E-2</v>
      </c>
      <c r="L26" s="1">
        <f t="shared" si="1"/>
        <v>4.4984324345679401E-2</v>
      </c>
      <c r="M26" s="1">
        <f t="shared" si="2"/>
        <v>5.8680313120268397E-2</v>
      </c>
      <c r="N26" s="1">
        <f t="shared" si="3"/>
        <v>4.0112510099945549E-2</v>
      </c>
      <c r="O26" s="1">
        <f t="shared" si="4"/>
        <v>5.7486381392799463E-2</v>
      </c>
      <c r="P26" s="1">
        <f t="shared" si="5"/>
        <v>3.7429458066335082E-2</v>
      </c>
      <c r="Q26" s="1">
        <f t="shared" si="6"/>
        <v>0.21873435125077414</v>
      </c>
      <c r="R26" s="1">
        <f t="shared" si="7"/>
        <v>-1.7356101879899433E-2</v>
      </c>
      <c r="S26" s="1">
        <f t="shared" si="8"/>
        <v>-0.11875270691801006</v>
      </c>
      <c r="T26" s="1">
        <f t="shared" si="9"/>
        <v>-6.4039949833496743E-2</v>
      </c>
    </row>
    <row r="27" spans="1:20" x14ac:dyDescent="0.5">
      <c r="A27" t="s">
        <v>32</v>
      </c>
      <c r="B27">
        <v>1318062</v>
      </c>
      <c r="C27">
        <v>1046948</v>
      </c>
      <c r="D27">
        <v>1438791</v>
      </c>
      <c r="E27">
        <v>1026844</v>
      </c>
      <c r="F27">
        <v>1543802</v>
      </c>
      <c r="G27">
        <v>1055687</v>
      </c>
      <c r="H27" s="1">
        <v>2988578</v>
      </c>
      <c r="I27" s="1">
        <v>2985297</v>
      </c>
      <c r="J27" s="1">
        <v>2985415</v>
      </c>
      <c r="K27" s="1">
        <f t="shared" si="0"/>
        <v>3.6752763354344443E-2</v>
      </c>
      <c r="L27" s="1">
        <f t="shared" si="1"/>
        <v>2.9193036509894226E-2</v>
      </c>
      <c r="M27" s="1">
        <f t="shared" si="2"/>
        <v>4.0163256788185567E-2</v>
      </c>
      <c r="N27" s="1">
        <f t="shared" si="3"/>
        <v>2.866392634747341E-2</v>
      </c>
      <c r="O27" s="1">
        <f t="shared" si="4"/>
        <v>4.3092892166304068E-2</v>
      </c>
      <c r="P27" s="1">
        <f t="shared" si="5"/>
        <v>2.9467902005807123E-2</v>
      </c>
      <c r="Q27" s="1">
        <f t="shared" si="6"/>
        <v>9.159584298765916E-2</v>
      </c>
      <c r="R27" s="1">
        <f t="shared" si="7"/>
        <v>7.2985583034645057E-2</v>
      </c>
      <c r="S27" s="1">
        <f t="shared" si="8"/>
        <v>-1.9578436451885582E-2</v>
      </c>
      <c r="T27" s="1">
        <f t="shared" si="9"/>
        <v>2.8088979436019491E-2</v>
      </c>
    </row>
    <row r="28" spans="1:20" x14ac:dyDescent="0.5">
      <c r="A28" t="s">
        <v>33</v>
      </c>
      <c r="B28">
        <v>788748</v>
      </c>
      <c r="C28">
        <v>584144</v>
      </c>
      <c r="D28">
        <v>972196</v>
      </c>
      <c r="E28">
        <v>529383</v>
      </c>
      <c r="F28">
        <v>895456</v>
      </c>
      <c r="G28">
        <v>547371</v>
      </c>
      <c r="H28" s="1">
        <v>1019931</v>
      </c>
      <c r="I28" s="1">
        <v>1028317</v>
      </c>
      <c r="J28" s="1">
        <v>1038656</v>
      </c>
      <c r="K28" s="1">
        <f t="shared" si="0"/>
        <v>6.4444555563072409E-2</v>
      </c>
      <c r="L28" s="1">
        <f t="shared" si="1"/>
        <v>4.7727411625557679E-2</v>
      </c>
      <c r="M28" s="1">
        <f t="shared" si="2"/>
        <v>7.8785368065813682E-2</v>
      </c>
      <c r="N28" s="1">
        <f t="shared" si="3"/>
        <v>4.29004382889712E-2</v>
      </c>
      <c r="O28" s="1">
        <f t="shared" si="4"/>
        <v>7.1844126768952701E-2</v>
      </c>
      <c r="P28" s="1">
        <f t="shared" si="5"/>
        <v>4.3916609541561402E-2</v>
      </c>
      <c r="Q28" s="1">
        <f t="shared" si="6"/>
        <v>0.23258125535659044</v>
      </c>
      <c r="R28" s="1">
        <f t="shared" si="7"/>
        <v>-7.8934700410205352E-2</v>
      </c>
      <c r="S28" s="1">
        <f t="shared" si="8"/>
        <v>-0.10344306485096802</v>
      </c>
      <c r="T28" s="1">
        <f t="shared" si="9"/>
        <v>3.3979179535421428E-2</v>
      </c>
    </row>
    <row r="29" spans="1:20" x14ac:dyDescent="0.5">
      <c r="A29" t="s">
        <v>34</v>
      </c>
      <c r="B29">
        <v>7214133</v>
      </c>
      <c r="C29">
        <v>3628672</v>
      </c>
      <c r="D29">
        <v>8644515</v>
      </c>
      <c r="E29">
        <v>3265196</v>
      </c>
      <c r="F29">
        <v>8263294</v>
      </c>
      <c r="G29">
        <v>3256241</v>
      </c>
      <c r="H29" s="1">
        <v>9941160</v>
      </c>
      <c r="I29" s="1">
        <v>10041769</v>
      </c>
      <c r="J29" s="1">
        <v>10156689</v>
      </c>
      <c r="K29" s="1">
        <f t="shared" si="0"/>
        <v>6.047360167223946E-2</v>
      </c>
      <c r="L29" s="1">
        <f t="shared" si="1"/>
        <v>3.0417912329479994E-2</v>
      </c>
      <c r="M29" s="1">
        <f t="shared" si="2"/>
        <v>7.1737982620392882E-2</v>
      </c>
      <c r="N29" s="1">
        <f t="shared" si="3"/>
        <v>2.7096786100802225E-2</v>
      </c>
      <c r="O29" s="1">
        <f t="shared" si="4"/>
        <v>6.7798456104477878E-2</v>
      </c>
      <c r="P29" s="1">
        <f t="shared" si="5"/>
        <v>2.6716720051846294E-2</v>
      </c>
      <c r="Q29" s="1">
        <f t="shared" si="6"/>
        <v>0.19827496942460029</v>
      </c>
      <c r="R29" s="1">
        <f t="shared" si="7"/>
        <v>-4.4099755741068183E-2</v>
      </c>
      <c r="S29" s="1">
        <f t="shared" si="8"/>
        <v>-0.11131827920896632</v>
      </c>
      <c r="T29" s="1">
        <f t="shared" si="9"/>
        <v>-2.7425612428779163E-3</v>
      </c>
    </row>
    <row r="30" spans="1:20" x14ac:dyDescent="0.5">
      <c r="A30" t="s">
        <v>35</v>
      </c>
      <c r="B30">
        <v>577004</v>
      </c>
      <c r="C30">
        <v>782675</v>
      </c>
      <c r="D30">
        <v>659539</v>
      </c>
      <c r="E30">
        <v>752980</v>
      </c>
      <c r="F30">
        <v>615448</v>
      </c>
      <c r="G30">
        <v>714737</v>
      </c>
      <c r="H30" s="1">
        <v>738658</v>
      </c>
      <c r="I30" s="1">
        <v>754859</v>
      </c>
      <c r="J30" s="1">
        <v>755548</v>
      </c>
      <c r="K30" s="1">
        <f t="shared" si="0"/>
        <v>6.5095980368000711E-2</v>
      </c>
      <c r="L30" s="1">
        <f t="shared" si="1"/>
        <v>8.8299208384213901E-2</v>
      </c>
      <c r="M30" s="1">
        <f t="shared" si="2"/>
        <v>7.281039682024501E-2</v>
      </c>
      <c r="N30" s="1">
        <f t="shared" si="3"/>
        <v>8.3125899450537569E-2</v>
      </c>
      <c r="O30" s="1">
        <f t="shared" si="4"/>
        <v>6.7880972927376326E-2</v>
      </c>
      <c r="P30" s="1">
        <f t="shared" si="5"/>
        <v>7.883207508545674E-2</v>
      </c>
      <c r="Q30" s="1">
        <f t="shared" si="6"/>
        <v>0.14304060283810857</v>
      </c>
      <c r="R30" s="1">
        <f t="shared" si="7"/>
        <v>-6.6851240032810802E-2</v>
      </c>
      <c r="S30" s="1">
        <f t="shared" si="8"/>
        <v>-3.9436638423331297E-2</v>
      </c>
      <c r="T30" s="1">
        <f t="shared" si="9"/>
        <v>-5.0788865574118831E-2</v>
      </c>
    </row>
    <row r="31" spans="1:20" x14ac:dyDescent="0.5">
      <c r="A31" t="s">
        <v>36</v>
      </c>
      <c r="B31">
        <v>1497499</v>
      </c>
      <c r="C31">
        <v>1017257</v>
      </c>
      <c r="D31">
        <v>1580700</v>
      </c>
      <c r="E31">
        <v>945954</v>
      </c>
      <c r="F31">
        <v>1682267</v>
      </c>
      <c r="G31">
        <v>908060</v>
      </c>
      <c r="H31" s="1">
        <v>1880920</v>
      </c>
      <c r="I31" s="1">
        <v>1893564</v>
      </c>
      <c r="J31" s="1">
        <v>1907603</v>
      </c>
      <c r="K31" s="1">
        <f t="shared" si="0"/>
        <v>6.6346034564645676E-2</v>
      </c>
      <c r="L31" s="1">
        <f t="shared" si="1"/>
        <v>4.5069123974792479E-2</v>
      </c>
      <c r="M31" s="1">
        <f t="shared" si="2"/>
        <v>6.9564588257909427E-2</v>
      </c>
      <c r="N31" s="1">
        <f t="shared" si="3"/>
        <v>4.1630227444121246E-2</v>
      </c>
      <c r="O31" s="1">
        <f t="shared" si="4"/>
        <v>7.3489566050518193E-2</v>
      </c>
      <c r="P31" s="1">
        <f t="shared" si="5"/>
        <v>3.9668456521963255E-2</v>
      </c>
      <c r="Q31" s="1">
        <f t="shared" si="6"/>
        <v>5.5559970323853305E-2</v>
      </c>
      <c r="R31" s="1">
        <f t="shared" si="7"/>
        <v>6.4254444233567409E-2</v>
      </c>
      <c r="S31" s="1">
        <f t="shared" si="8"/>
        <v>-7.5376815363114913E-2</v>
      </c>
      <c r="T31" s="1">
        <f t="shared" si="9"/>
        <v>-4.0059030354541551E-2</v>
      </c>
    </row>
    <row r="32" spans="1:20" x14ac:dyDescent="0.5">
      <c r="A32" t="s">
        <v>37</v>
      </c>
      <c r="B32">
        <v>651086</v>
      </c>
      <c r="C32">
        <v>901789</v>
      </c>
      <c r="D32">
        <v>751863</v>
      </c>
      <c r="E32">
        <v>855020</v>
      </c>
      <c r="F32">
        <v>1249026</v>
      </c>
      <c r="G32">
        <v>850692</v>
      </c>
      <c r="H32" s="1">
        <v>1328684</v>
      </c>
      <c r="I32" s="1">
        <v>1330134</v>
      </c>
      <c r="J32" s="1">
        <v>1335015</v>
      </c>
      <c r="K32" s="1">
        <f t="shared" si="0"/>
        <v>4.0835267578044641E-2</v>
      </c>
      <c r="L32" s="1">
        <f t="shared" si="1"/>
        <v>5.6559033851038575E-2</v>
      </c>
      <c r="M32" s="1">
        <f t="shared" si="2"/>
        <v>4.710446466295877E-2</v>
      </c>
      <c r="N32" s="1">
        <f t="shared" si="3"/>
        <v>5.3567284699636779E-2</v>
      </c>
      <c r="O32" s="1">
        <f t="shared" si="4"/>
        <v>7.7965790646547045E-2</v>
      </c>
      <c r="P32" s="1">
        <f t="shared" si="5"/>
        <v>5.3101276015625296E-2</v>
      </c>
      <c r="Q32" s="1">
        <f t="shared" si="6"/>
        <v>0.15478293190146925</v>
      </c>
      <c r="R32" s="1">
        <f t="shared" si="7"/>
        <v>0.66124147617318585</v>
      </c>
      <c r="S32" s="1">
        <f t="shared" si="8"/>
        <v>-5.4699305279408666E-2</v>
      </c>
      <c r="T32" s="1">
        <f t="shared" si="9"/>
        <v>-5.0618698977801689E-3</v>
      </c>
    </row>
    <row r="33" spans="1:20" x14ac:dyDescent="0.5">
      <c r="A33" t="s">
        <v>38</v>
      </c>
      <c r="B33">
        <v>3088013</v>
      </c>
      <c r="C33">
        <v>7455496</v>
      </c>
      <c r="D33">
        <v>3668298</v>
      </c>
      <c r="E33">
        <v>5943581</v>
      </c>
      <c r="F33">
        <v>4049461</v>
      </c>
      <c r="G33">
        <v>5388948</v>
      </c>
      <c r="H33" s="1">
        <v>8943010</v>
      </c>
      <c r="I33" s="1">
        <v>8960001</v>
      </c>
      <c r="J33" s="1">
        <v>8978416</v>
      </c>
      <c r="K33" s="1">
        <f t="shared" si="0"/>
        <v>2.8774922164535952E-2</v>
      </c>
      <c r="L33" s="1">
        <f t="shared" si="1"/>
        <v>6.9472284312925209E-2</v>
      </c>
      <c r="M33" s="1">
        <f t="shared" si="2"/>
        <v>3.411735110297421E-2</v>
      </c>
      <c r="N33" s="1">
        <f t="shared" si="3"/>
        <v>5.5278834976320503E-2</v>
      </c>
      <c r="O33" s="1">
        <f t="shared" si="4"/>
        <v>3.7585146793524975E-2</v>
      </c>
      <c r="P33" s="1">
        <f t="shared" si="5"/>
        <v>5.0017620034536157E-2</v>
      </c>
      <c r="Q33" s="1">
        <f t="shared" si="6"/>
        <v>0.18791533584865089</v>
      </c>
      <c r="R33" s="1">
        <f t="shared" si="7"/>
        <v>0.10390731614498058</v>
      </c>
      <c r="S33" s="1">
        <f t="shared" si="8"/>
        <v>-0.25437779008984651</v>
      </c>
      <c r="T33" s="1">
        <f t="shared" si="9"/>
        <v>-9.3316302074456459E-2</v>
      </c>
    </row>
    <row r="34" spans="1:20" x14ac:dyDescent="0.5">
      <c r="A34" t="s">
        <v>39</v>
      </c>
      <c r="B34">
        <v>807587</v>
      </c>
      <c r="C34">
        <v>641077</v>
      </c>
      <c r="D34">
        <v>918699</v>
      </c>
      <c r="E34">
        <v>648799</v>
      </c>
      <c r="F34">
        <v>857383</v>
      </c>
      <c r="G34">
        <v>622577</v>
      </c>
      <c r="H34" s="1">
        <v>2083207</v>
      </c>
      <c r="I34" s="1">
        <v>2082264</v>
      </c>
      <c r="J34" s="1">
        <v>2085432</v>
      </c>
      <c r="K34" s="1">
        <f t="shared" si="0"/>
        <v>3.2305439001821069E-2</v>
      </c>
      <c r="L34" s="1">
        <f t="shared" si="1"/>
        <v>2.56446350906719E-2</v>
      </c>
      <c r="M34" s="1">
        <f t="shared" si="2"/>
        <v>3.6766831679364384E-2</v>
      </c>
      <c r="N34" s="1">
        <f t="shared" si="3"/>
        <v>2.5965287462748881E-2</v>
      </c>
      <c r="O34" s="1">
        <f t="shared" si="4"/>
        <v>3.4260807033426807E-2</v>
      </c>
      <c r="P34" s="1">
        <f t="shared" si="5"/>
        <v>2.4878018878902151E-2</v>
      </c>
      <c r="Q34" s="1">
        <f t="shared" si="6"/>
        <v>0.1375851765815943</v>
      </c>
      <c r="R34" s="1">
        <f t="shared" si="7"/>
        <v>-6.6742208274962744E-2</v>
      </c>
      <c r="S34" s="1">
        <f t="shared" si="8"/>
        <v>1.1901991217619015E-2</v>
      </c>
      <c r="T34" s="1">
        <f t="shared" si="9"/>
        <v>-4.0416215191453747E-2</v>
      </c>
    </row>
    <row r="35" spans="1:20" x14ac:dyDescent="0.5">
      <c r="A35" t="s">
        <v>40</v>
      </c>
      <c r="B35">
        <v>1249146</v>
      </c>
      <c r="C35">
        <v>1173649</v>
      </c>
      <c r="D35">
        <v>1589384</v>
      </c>
      <c r="E35">
        <v>1030404</v>
      </c>
      <c r="F35">
        <v>1662351</v>
      </c>
      <c r="G35">
        <v>1081607</v>
      </c>
      <c r="H35" s="1">
        <v>2831730</v>
      </c>
      <c r="I35" s="1">
        <v>2883057</v>
      </c>
      <c r="J35" s="1">
        <v>2939254</v>
      </c>
      <c r="K35" s="1">
        <f t="shared" si="0"/>
        <v>3.676039029144728E-2</v>
      </c>
      <c r="L35" s="1">
        <f t="shared" si="1"/>
        <v>3.4538633038225158E-2</v>
      </c>
      <c r="M35" s="1">
        <f t="shared" si="2"/>
        <v>4.5940356596025217E-2</v>
      </c>
      <c r="N35" s="1">
        <f t="shared" si="3"/>
        <v>2.97833168057378E-2</v>
      </c>
      <c r="O35" s="1">
        <f t="shared" si="4"/>
        <v>4.7130751544439506E-2</v>
      </c>
      <c r="P35" s="1">
        <f t="shared" si="5"/>
        <v>3.0665575913706902E-2</v>
      </c>
      <c r="Q35" s="1">
        <f t="shared" si="6"/>
        <v>0.27237648761633948</v>
      </c>
      <c r="R35" s="1">
        <f t="shared" si="7"/>
        <v>4.5908981089529025E-2</v>
      </c>
      <c r="S35" s="1">
        <f t="shared" si="8"/>
        <v>-0.13901828797248458</v>
      </c>
      <c r="T35" s="1">
        <f t="shared" si="9"/>
        <v>4.9692159580125857E-2</v>
      </c>
    </row>
    <row r="36" spans="1:20" x14ac:dyDescent="0.5">
      <c r="A36" t="s">
        <v>41</v>
      </c>
      <c r="B36">
        <v>4869687</v>
      </c>
      <c r="C36">
        <v>13890389</v>
      </c>
      <c r="D36">
        <v>6267502</v>
      </c>
      <c r="E36">
        <v>12533168</v>
      </c>
      <c r="F36">
        <v>4523601</v>
      </c>
      <c r="G36">
        <v>14154003</v>
      </c>
      <c r="H36" s="1">
        <v>19773580</v>
      </c>
      <c r="I36" s="1">
        <v>19819347</v>
      </c>
      <c r="J36" s="1">
        <v>19836286</v>
      </c>
      <c r="K36" s="1">
        <f t="shared" si="0"/>
        <v>2.0522699986547707E-2</v>
      </c>
      <c r="L36" s="1">
        <f t="shared" si="1"/>
        <v>5.8539344755308177E-2</v>
      </c>
      <c r="M36" s="1">
        <f t="shared" si="2"/>
        <v>2.635262571129782E-2</v>
      </c>
      <c r="N36" s="1">
        <f t="shared" si="3"/>
        <v>5.2697531692979929E-2</v>
      </c>
      <c r="O36" s="1">
        <f t="shared" si="4"/>
        <v>1.900389770544748E-2</v>
      </c>
      <c r="P36" s="1">
        <f t="shared" si="5"/>
        <v>5.946174853498281E-2</v>
      </c>
      <c r="Q36" s="1">
        <f t="shared" si="6"/>
        <v>0.28704411597706381</v>
      </c>
      <c r="R36" s="1">
        <f t="shared" si="7"/>
        <v>-0.27824498500359474</v>
      </c>
      <c r="S36" s="1">
        <f t="shared" si="8"/>
        <v>-0.10829033808531091</v>
      </c>
      <c r="T36" s="1">
        <f t="shared" si="9"/>
        <v>0.1293236474608814</v>
      </c>
    </row>
    <row r="37" spans="1:20" x14ac:dyDescent="0.5">
      <c r="A37" t="s">
        <v>42</v>
      </c>
      <c r="B37">
        <v>4041647</v>
      </c>
      <c r="C37">
        <v>9780404</v>
      </c>
      <c r="D37">
        <v>4432933</v>
      </c>
      <c r="E37">
        <v>8842411</v>
      </c>
      <c r="F37">
        <v>4352606</v>
      </c>
      <c r="G37">
        <v>8107161</v>
      </c>
      <c r="H37" s="1">
        <v>11593741</v>
      </c>
      <c r="I37" s="1">
        <v>11606027</v>
      </c>
      <c r="J37" s="1">
        <v>11622554</v>
      </c>
      <c r="K37" s="1">
        <f t="shared" si="0"/>
        <v>2.9050495147913573E-2</v>
      </c>
      <c r="L37" s="1">
        <f t="shared" si="1"/>
        <v>7.0299454392388674E-2</v>
      </c>
      <c r="M37" s="1">
        <f t="shared" si="2"/>
        <v>3.1829245557789355E-2</v>
      </c>
      <c r="N37" s="1">
        <f t="shared" si="3"/>
        <v>6.3490080053521622E-2</v>
      </c>
      <c r="O37" s="1">
        <f t="shared" si="4"/>
        <v>3.1208043143242582E-2</v>
      </c>
      <c r="P37" s="1">
        <f t="shared" si="5"/>
        <v>5.8128080110447324E-2</v>
      </c>
      <c r="Q37" s="1">
        <f t="shared" si="6"/>
        <v>9.6813502020339726E-2</v>
      </c>
      <c r="R37" s="1">
        <f t="shared" si="7"/>
        <v>-1.8120508475990952E-2</v>
      </c>
      <c r="S37" s="1">
        <f t="shared" si="8"/>
        <v>-0.10607887373703846</v>
      </c>
      <c r="T37" s="1">
        <f t="shared" si="9"/>
        <v>-8.3150398686512084E-2</v>
      </c>
    </row>
    <row r="38" spans="1:20" x14ac:dyDescent="0.5">
      <c r="A38" t="s">
        <v>43</v>
      </c>
      <c r="B38">
        <v>1799914</v>
      </c>
      <c r="C38">
        <v>2147014</v>
      </c>
      <c r="D38">
        <v>2174971</v>
      </c>
      <c r="E38">
        <v>2078568</v>
      </c>
      <c r="F38">
        <v>2166215</v>
      </c>
      <c r="G38">
        <v>2145840</v>
      </c>
      <c r="H38" s="1">
        <v>3875008</v>
      </c>
      <c r="I38" s="1">
        <v>3904353</v>
      </c>
      <c r="J38" s="1">
        <v>3921207</v>
      </c>
      <c r="K38" s="1">
        <f t="shared" si="0"/>
        <v>3.8707748044219094E-2</v>
      </c>
      <c r="L38" s="1">
        <f t="shared" si="1"/>
        <v>4.6172248762669219E-2</v>
      </c>
      <c r="M38" s="1">
        <f t="shared" si="2"/>
        <v>4.6421925305763424E-2</v>
      </c>
      <c r="N38" s="1">
        <f t="shared" si="3"/>
        <v>4.4364328737693547E-2</v>
      </c>
      <c r="O38" s="1">
        <f t="shared" si="4"/>
        <v>4.6036313988694469E-2</v>
      </c>
      <c r="P38" s="1">
        <f t="shared" si="5"/>
        <v>4.5603305308799053E-2</v>
      </c>
      <c r="Q38" s="1">
        <f t="shared" si="6"/>
        <v>0.20837495569232753</v>
      </c>
      <c r="R38" s="1">
        <f t="shared" si="7"/>
        <v>-4.0258008037808322E-3</v>
      </c>
      <c r="S38" s="1">
        <f t="shared" si="8"/>
        <v>-3.2929401395576187E-2</v>
      </c>
      <c r="T38" s="1">
        <f t="shared" si="9"/>
        <v>3.236458946736407E-2</v>
      </c>
    </row>
    <row r="39" spans="1:20" x14ac:dyDescent="0.5">
      <c r="A39" t="s">
        <v>44</v>
      </c>
      <c r="B39">
        <v>2385714</v>
      </c>
      <c r="C39">
        <v>2301998</v>
      </c>
      <c r="D39">
        <v>2832388</v>
      </c>
      <c r="E39">
        <v>2107626</v>
      </c>
      <c r="F39">
        <v>2775686</v>
      </c>
      <c r="G39">
        <v>2127881</v>
      </c>
      <c r="H39" s="1">
        <v>3960673</v>
      </c>
      <c r="I39" s="1">
        <v>4016537</v>
      </c>
      <c r="J39" s="1">
        <v>4085989</v>
      </c>
      <c r="K39" s="1">
        <f t="shared" si="0"/>
        <v>5.0195888426032648E-2</v>
      </c>
      <c r="L39" s="1">
        <f t="shared" si="1"/>
        <v>4.8434487438540536E-2</v>
      </c>
      <c r="M39" s="1">
        <f t="shared" si="2"/>
        <v>5.8765133579830917E-2</v>
      </c>
      <c r="N39" s="1">
        <f t="shared" si="3"/>
        <v>4.3728092135090504E-2</v>
      </c>
      <c r="O39" s="1">
        <f t="shared" si="4"/>
        <v>5.6609835872457479E-2</v>
      </c>
      <c r="P39" s="1">
        <f t="shared" si="5"/>
        <v>4.3397918268176121E-2</v>
      </c>
      <c r="Q39" s="1">
        <f t="shared" si="6"/>
        <v>0.18722864517708326</v>
      </c>
      <c r="R39" s="1">
        <f t="shared" si="7"/>
        <v>-2.0019149918725825E-2</v>
      </c>
      <c r="S39" s="1">
        <f t="shared" si="8"/>
        <v>-9.2223193299000861E-2</v>
      </c>
      <c r="T39" s="1">
        <f t="shared" si="9"/>
        <v>9.6103388362071829E-3</v>
      </c>
    </row>
    <row r="40" spans="1:20" x14ac:dyDescent="0.5">
      <c r="A40" t="s">
        <v>45</v>
      </c>
      <c r="B40">
        <v>6811950</v>
      </c>
      <c r="C40">
        <v>9814766</v>
      </c>
      <c r="D40">
        <v>7542088</v>
      </c>
      <c r="E40">
        <v>8951464</v>
      </c>
      <c r="F40">
        <v>7052855</v>
      </c>
      <c r="G40">
        <v>7804965</v>
      </c>
      <c r="H40" s="1">
        <v>12790341</v>
      </c>
      <c r="I40" s="1">
        <v>12791124</v>
      </c>
      <c r="J40" s="1">
        <v>12787085</v>
      </c>
      <c r="K40" s="1">
        <f t="shared" si="0"/>
        <v>4.4382123979337218E-2</v>
      </c>
      <c r="L40" s="1">
        <f t="shared" si="1"/>
        <v>6.3946470752161075E-2</v>
      </c>
      <c r="M40" s="1">
        <f t="shared" si="2"/>
        <v>4.913620830611394E-2</v>
      </c>
      <c r="N40" s="1">
        <f t="shared" si="3"/>
        <v>5.8318200443786904E-2</v>
      </c>
      <c r="O40" s="1">
        <f t="shared" si="4"/>
        <v>4.596340109310814E-2</v>
      </c>
      <c r="P40" s="1">
        <f t="shared" si="5"/>
        <v>5.0864896104155094E-2</v>
      </c>
      <c r="Q40" s="1">
        <f t="shared" si="6"/>
        <v>0.1071848736411747</v>
      </c>
      <c r="R40" s="1">
        <f t="shared" si="7"/>
        <v>-6.4867050079500527E-2</v>
      </c>
      <c r="S40" s="1">
        <f t="shared" si="8"/>
        <v>-9.6442548392084243E-2</v>
      </c>
      <c r="T40" s="1">
        <f t="shared" si="9"/>
        <v>-0.12807949627010731</v>
      </c>
    </row>
    <row r="41" spans="1:20" x14ac:dyDescent="0.5">
      <c r="A41" t="s">
        <v>46</v>
      </c>
      <c r="B41">
        <v>436592</v>
      </c>
      <c r="C41">
        <v>812056</v>
      </c>
      <c r="D41">
        <v>506673</v>
      </c>
      <c r="E41">
        <v>744021</v>
      </c>
      <c r="F41">
        <v>547696</v>
      </c>
      <c r="G41">
        <v>685330</v>
      </c>
      <c r="H41" s="1">
        <v>1054782</v>
      </c>
      <c r="I41" s="1">
        <v>1055916</v>
      </c>
      <c r="J41" s="1">
        <v>1057566</v>
      </c>
      <c r="K41" s="1">
        <f t="shared" si="0"/>
        <v>3.4493067445848208E-2</v>
      </c>
      <c r="L41" s="1">
        <f t="shared" si="1"/>
        <v>6.4156700942311615E-2</v>
      </c>
      <c r="M41" s="1">
        <f t="shared" si="2"/>
        <v>3.9986845544531954E-2</v>
      </c>
      <c r="N41" s="1">
        <f t="shared" si="3"/>
        <v>5.8718449194822317E-2</v>
      </c>
      <c r="O41" s="1">
        <f t="shared" si="4"/>
        <v>4.3156959786276539E-2</v>
      </c>
      <c r="P41" s="1">
        <f t="shared" si="5"/>
        <v>5.4002145807763614E-2</v>
      </c>
      <c r="Q41" s="1">
        <f t="shared" si="6"/>
        <v>0.16051828709641955</v>
      </c>
      <c r="R41" s="1">
        <f t="shared" si="7"/>
        <v>8.0965435300479796E-2</v>
      </c>
      <c r="S41" s="1">
        <f t="shared" si="8"/>
        <v>-9.144231144013408E-2</v>
      </c>
      <c r="T41" s="1">
        <f t="shared" si="9"/>
        <v>-7.8883526137031076E-2</v>
      </c>
    </row>
    <row r="42" spans="1:20" x14ac:dyDescent="0.5">
      <c r="A42" t="s">
        <v>47</v>
      </c>
      <c r="B42">
        <v>2001572</v>
      </c>
      <c r="C42">
        <v>1378630</v>
      </c>
      <c r="D42">
        <v>2862856</v>
      </c>
      <c r="E42">
        <v>1306739</v>
      </c>
      <c r="F42">
        <v>3042994</v>
      </c>
      <c r="G42">
        <v>1333001</v>
      </c>
      <c r="H42" s="1">
        <v>4824758</v>
      </c>
      <c r="I42" s="1">
        <v>4892423</v>
      </c>
      <c r="J42" s="1">
        <v>4959822</v>
      </c>
      <c r="K42" s="1">
        <f t="shared" si="0"/>
        <v>3.4571198527815629E-2</v>
      </c>
      <c r="L42" s="1">
        <f t="shared" si="1"/>
        <v>2.381172969366201E-2</v>
      </c>
      <c r="M42" s="1">
        <f t="shared" si="2"/>
        <v>4.8763431398579665E-2</v>
      </c>
      <c r="N42" s="1">
        <f t="shared" si="3"/>
        <v>2.2257870316337459E-2</v>
      </c>
      <c r="O42" s="1">
        <f t="shared" si="4"/>
        <v>5.1127406050727894E-2</v>
      </c>
      <c r="P42" s="1">
        <f t="shared" si="5"/>
        <v>2.2396653885294E-2</v>
      </c>
      <c r="Q42" s="1">
        <f t="shared" si="6"/>
        <v>0.43030378122795482</v>
      </c>
      <c r="R42" s="1">
        <f t="shared" si="7"/>
        <v>6.2922480208574938E-2</v>
      </c>
      <c r="S42" s="1">
        <f t="shared" si="8"/>
        <v>-5.5015576943827346E-2</v>
      </c>
      <c r="T42" s="1">
        <f t="shared" si="9"/>
        <v>2.0097356855500601E-2</v>
      </c>
    </row>
    <row r="43" spans="1:20" x14ac:dyDescent="0.5">
      <c r="A43" t="s">
        <v>48</v>
      </c>
      <c r="B43">
        <v>862251</v>
      </c>
      <c r="C43">
        <v>587167</v>
      </c>
      <c r="D43">
        <v>925364</v>
      </c>
      <c r="E43">
        <v>583154</v>
      </c>
      <c r="F43">
        <v>869519</v>
      </c>
      <c r="G43">
        <v>631175</v>
      </c>
      <c r="H43" s="1">
        <v>849455</v>
      </c>
      <c r="I43" s="1">
        <v>854036</v>
      </c>
      <c r="J43" s="1">
        <v>861542</v>
      </c>
      <c r="K43" s="1">
        <f t="shared" si="0"/>
        <v>8.458864801549229E-2</v>
      </c>
      <c r="L43" s="1">
        <f t="shared" si="1"/>
        <v>5.7602325412568448E-2</v>
      </c>
      <c r="M43" s="1">
        <f t="shared" si="2"/>
        <v>9.0293227295648745E-2</v>
      </c>
      <c r="N43" s="1">
        <f t="shared" si="3"/>
        <v>5.6901777754879965E-2</v>
      </c>
      <c r="O43" s="1">
        <f t="shared" si="4"/>
        <v>8.4104914985765833E-2</v>
      </c>
      <c r="P43" s="1">
        <f t="shared" si="5"/>
        <v>6.1050902529031281E-2</v>
      </c>
      <c r="Q43" s="1">
        <f t="shared" si="6"/>
        <v>7.3195624012033625E-2</v>
      </c>
      <c r="R43" s="1">
        <f t="shared" si="7"/>
        <v>-6.03492247375087E-2</v>
      </c>
      <c r="S43" s="1">
        <f t="shared" si="8"/>
        <v>-6.8815441547172788E-3</v>
      </c>
      <c r="T43" s="1">
        <f t="shared" si="9"/>
        <v>8.234703011554409E-2</v>
      </c>
    </row>
    <row r="44" spans="1:20" x14ac:dyDescent="0.5">
      <c r="A44" t="s">
        <v>49</v>
      </c>
      <c r="B44">
        <v>2965043</v>
      </c>
      <c r="C44">
        <v>3763698</v>
      </c>
      <c r="D44">
        <v>3687540</v>
      </c>
      <c r="E44">
        <v>3616904</v>
      </c>
      <c r="F44">
        <v>4379994</v>
      </c>
      <c r="G44">
        <v>3435427</v>
      </c>
      <c r="H44" s="1">
        <v>6540007</v>
      </c>
      <c r="I44" s="1">
        <v>6590726</v>
      </c>
      <c r="J44" s="1">
        <v>6649404</v>
      </c>
      <c r="K44" s="1">
        <f t="shared" si="0"/>
        <v>3.7780833669851834E-2</v>
      </c>
      <c r="L44" s="1">
        <f t="shared" si="1"/>
        <v>4.7957364571628136E-2</v>
      </c>
      <c r="M44" s="1">
        <f t="shared" si="2"/>
        <v>4.6625364185978901E-2</v>
      </c>
      <c r="N44" s="1">
        <f t="shared" si="3"/>
        <v>4.5732240525044841E-2</v>
      </c>
      <c r="O44" s="1">
        <f t="shared" si="4"/>
        <v>5.489206250665473E-2</v>
      </c>
      <c r="P44" s="1">
        <f t="shared" si="5"/>
        <v>4.3054322362325002E-2</v>
      </c>
      <c r="Q44" s="1">
        <f t="shared" si="6"/>
        <v>0.24367167693689434</v>
      </c>
      <c r="R44" s="1">
        <f t="shared" si="7"/>
        <v>0.18778209863486225</v>
      </c>
      <c r="S44" s="1">
        <f t="shared" si="8"/>
        <v>-4.0585539455844005E-2</v>
      </c>
      <c r="T44" s="1">
        <f t="shared" si="9"/>
        <v>-5.0174679781382091E-2</v>
      </c>
    </row>
    <row r="45" spans="1:20" x14ac:dyDescent="0.5">
      <c r="A45" t="s">
        <v>50</v>
      </c>
      <c r="B45">
        <v>13314269</v>
      </c>
      <c r="C45">
        <v>15065760</v>
      </c>
      <c r="D45">
        <v>17149490</v>
      </c>
      <c r="E45">
        <v>14325180</v>
      </c>
      <c r="F45">
        <v>16977197</v>
      </c>
      <c r="G45">
        <v>11461094</v>
      </c>
      <c r="H45" s="1">
        <v>26954436</v>
      </c>
      <c r="I45" s="1">
        <v>27454880</v>
      </c>
      <c r="J45" s="1">
        <v>27904862</v>
      </c>
      <c r="K45" s="1">
        <f t="shared" si="0"/>
        <v>4.1162887498987798E-2</v>
      </c>
      <c r="L45" s="1">
        <f t="shared" si="1"/>
        <v>4.6577861989024735E-2</v>
      </c>
      <c r="M45" s="1">
        <f t="shared" si="2"/>
        <v>5.2053557206102039E-2</v>
      </c>
      <c r="N45" s="1">
        <f t="shared" si="3"/>
        <v>4.3480976788097418E-2</v>
      </c>
      <c r="O45" s="1">
        <f t="shared" si="4"/>
        <v>5.0699638531330728E-2</v>
      </c>
      <c r="P45" s="1">
        <f t="shared" si="5"/>
        <v>3.4226693780699098E-2</v>
      </c>
      <c r="Q45" s="1">
        <f t="shared" si="6"/>
        <v>0.28805344101129399</v>
      </c>
      <c r="R45" s="1">
        <f t="shared" si="7"/>
        <v>-1.0046537827072408E-2</v>
      </c>
      <c r="S45" s="1">
        <f t="shared" si="8"/>
        <v>-5.1697779713762756E-2</v>
      </c>
      <c r="T45" s="1">
        <f t="shared" si="9"/>
        <v>-0.19993368320677296</v>
      </c>
    </row>
    <row r="46" spans="1:20" x14ac:dyDescent="0.5">
      <c r="A46" t="s">
        <v>51</v>
      </c>
      <c r="B46">
        <v>2436063</v>
      </c>
      <c r="C46">
        <v>2775853</v>
      </c>
      <c r="D46">
        <v>2819590</v>
      </c>
      <c r="E46">
        <v>2548515</v>
      </c>
      <c r="F46">
        <v>3023013</v>
      </c>
      <c r="G46">
        <v>2402838</v>
      </c>
      <c r="H46" s="1">
        <v>2938671</v>
      </c>
      <c r="I46" s="1">
        <v>2984917</v>
      </c>
      <c r="J46" s="1">
        <v>3044321</v>
      </c>
      <c r="K46" s="1">
        <f t="shared" si="0"/>
        <v>6.9080632027198691E-2</v>
      </c>
      <c r="L46" s="1">
        <f t="shared" si="1"/>
        <v>7.8716223535514301E-2</v>
      </c>
      <c r="M46" s="1">
        <f t="shared" si="2"/>
        <v>7.8717710855388381E-2</v>
      </c>
      <c r="N46" s="1">
        <f t="shared" si="3"/>
        <v>7.1149800815232048E-2</v>
      </c>
      <c r="O46" s="1">
        <f t="shared" si="4"/>
        <v>8.2750061507968445E-2</v>
      </c>
      <c r="P46" s="1">
        <f t="shared" si="5"/>
        <v>6.5773780097433884E-2</v>
      </c>
      <c r="Q46" s="1">
        <f t="shared" si="6"/>
        <v>0.15743722555615353</v>
      </c>
      <c r="R46" s="1">
        <f t="shared" si="7"/>
        <v>7.2146304959231661E-2</v>
      </c>
      <c r="S46" s="1">
        <f t="shared" si="8"/>
        <v>-8.9204105135735914E-2</v>
      </c>
      <c r="T46" s="1">
        <f t="shared" si="9"/>
        <v>-5.7161523475435697E-2</v>
      </c>
    </row>
    <row r="47" spans="1:20" x14ac:dyDescent="0.5">
      <c r="A47" t="s">
        <v>52</v>
      </c>
      <c r="B47">
        <v>4700249</v>
      </c>
      <c r="C47">
        <v>4698166</v>
      </c>
      <c r="D47">
        <v>6181717</v>
      </c>
      <c r="E47">
        <v>4505966</v>
      </c>
      <c r="F47">
        <v>6017744</v>
      </c>
      <c r="G47">
        <v>4256481</v>
      </c>
      <c r="H47" s="1">
        <v>8316902</v>
      </c>
      <c r="I47" s="1">
        <v>8366767</v>
      </c>
      <c r="J47" s="1">
        <v>8414380</v>
      </c>
      <c r="K47" s="1">
        <f t="shared" si="0"/>
        <v>4.7095350728752927E-2</v>
      </c>
      <c r="L47" s="1">
        <f t="shared" si="1"/>
        <v>4.7074479575848475E-2</v>
      </c>
      <c r="M47" s="1">
        <f t="shared" si="2"/>
        <v>6.1570148103004818E-2</v>
      </c>
      <c r="N47" s="1">
        <f t="shared" si="3"/>
        <v>4.4879601244622522E-2</v>
      </c>
      <c r="O47" s="1">
        <f t="shared" si="4"/>
        <v>5.9597815485712156E-2</v>
      </c>
      <c r="P47" s="1">
        <f t="shared" si="5"/>
        <v>4.2154828995125015E-2</v>
      </c>
      <c r="Q47" s="1">
        <f t="shared" si="6"/>
        <v>0.3151892591222295</v>
      </c>
      <c r="R47" s="1">
        <f t="shared" si="7"/>
        <v>-2.652547827731357E-2</v>
      </c>
      <c r="S47" s="1">
        <f t="shared" si="8"/>
        <v>-4.2654560642490423E-2</v>
      </c>
      <c r="T47" s="1">
        <f t="shared" si="9"/>
        <v>-5.5367705837105742E-2</v>
      </c>
    </row>
    <row r="48" spans="1:20" x14ac:dyDescent="0.5">
      <c r="A48" t="s">
        <v>53</v>
      </c>
      <c r="B48">
        <v>3728446</v>
      </c>
      <c r="C48">
        <v>2818886</v>
      </c>
      <c r="D48">
        <v>3897417</v>
      </c>
      <c r="E48">
        <v>2968437</v>
      </c>
      <c r="F48">
        <v>3833639</v>
      </c>
      <c r="G48">
        <v>3417053</v>
      </c>
      <c r="H48" s="1">
        <v>7046931</v>
      </c>
      <c r="I48" s="1">
        <v>7152818</v>
      </c>
      <c r="J48" s="1">
        <v>7280934</v>
      </c>
      <c r="K48" s="1">
        <f t="shared" si="0"/>
        <v>4.4090659229291916E-2</v>
      </c>
      <c r="L48" s="1">
        <f t="shared" si="1"/>
        <v>3.3334676707728043E-2</v>
      </c>
      <c r="M48" s="1">
        <f t="shared" si="2"/>
        <v>4.5406544665333302E-2</v>
      </c>
      <c r="N48" s="1">
        <f t="shared" si="3"/>
        <v>3.4583537565194583E-2</v>
      </c>
      <c r="O48" s="1">
        <f t="shared" si="4"/>
        <v>4.38776009598036E-2</v>
      </c>
      <c r="P48" s="1">
        <f t="shared" si="5"/>
        <v>3.9109600041240131E-2</v>
      </c>
      <c r="Q48" s="1">
        <f t="shared" si="6"/>
        <v>4.5319417258557586E-2</v>
      </c>
      <c r="R48" s="1">
        <f t="shared" si="7"/>
        <v>-1.6364171449962887E-2</v>
      </c>
      <c r="S48" s="1">
        <f t="shared" si="8"/>
        <v>5.0380385367787828E-2</v>
      </c>
      <c r="T48" s="1">
        <f t="shared" si="9"/>
        <v>0.15112869163131978</v>
      </c>
    </row>
    <row r="49" spans="1:20" x14ac:dyDescent="0.5">
      <c r="A49" t="s">
        <v>54</v>
      </c>
      <c r="B49">
        <v>2251479</v>
      </c>
      <c r="C49">
        <v>4075224</v>
      </c>
      <c r="D49">
        <v>2772184</v>
      </c>
      <c r="E49">
        <v>3888779</v>
      </c>
      <c r="F49">
        <v>2714038</v>
      </c>
      <c r="G49">
        <v>3082693</v>
      </c>
      <c r="H49" s="1">
        <v>5751272</v>
      </c>
      <c r="I49" s="1">
        <v>5759744</v>
      </c>
      <c r="J49" s="1">
        <v>5772917</v>
      </c>
      <c r="K49" s="1">
        <f t="shared" si="0"/>
        <v>3.2622913678921811E-2</v>
      </c>
      <c r="L49" s="1">
        <f t="shared" si="1"/>
        <v>5.9048154912513265E-2</v>
      </c>
      <c r="M49" s="1">
        <f t="shared" si="2"/>
        <v>4.0108611308650753E-2</v>
      </c>
      <c r="N49" s="1">
        <f t="shared" si="3"/>
        <v>5.6263770866668152E-2</v>
      </c>
      <c r="O49" s="1">
        <f t="shared" si="4"/>
        <v>3.9177738625608742E-2</v>
      </c>
      <c r="P49" s="1">
        <f t="shared" si="5"/>
        <v>4.4499355063191338E-2</v>
      </c>
      <c r="Q49" s="1">
        <f t="shared" si="6"/>
        <v>0.23127242137279538</v>
      </c>
      <c r="R49" s="1">
        <f t="shared" si="7"/>
        <v>-2.097479820964265E-2</v>
      </c>
      <c r="S49" s="1">
        <f t="shared" si="8"/>
        <v>-4.7944354770481944E-2</v>
      </c>
      <c r="T49" s="1">
        <f t="shared" si="9"/>
        <v>-0.2072851144279477</v>
      </c>
    </row>
    <row r="50" spans="1:20" x14ac:dyDescent="0.5">
      <c r="A50" t="s">
        <v>55</v>
      </c>
      <c r="B50">
        <v>416072</v>
      </c>
      <c r="C50">
        <v>613301</v>
      </c>
      <c r="D50">
        <v>521990</v>
      </c>
      <c r="E50">
        <v>585692</v>
      </c>
      <c r="F50">
        <v>517238</v>
      </c>
      <c r="G50">
        <v>506813</v>
      </c>
      <c r="H50" s="1">
        <v>1847624</v>
      </c>
      <c r="I50" s="1">
        <v>1839767</v>
      </c>
      <c r="J50" s="1">
        <v>1828637</v>
      </c>
      <c r="K50" s="1">
        <f t="shared" si="0"/>
        <v>1.8766083719775596E-2</v>
      </c>
      <c r="L50" s="1">
        <f t="shared" si="1"/>
        <v>2.7661697762459605E-2</v>
      </c>
      <c r="M50" s="1">
        <f t="shared" si="2"/>
        <v>2.3643845479708391E-2</v>
      </c>
      <c r="N50" s="1">
        <f t="shared" si="3"/>
        <v>2.6529265209489391E-2</v>
      </c>
      <c r="O50" s="1">
        <f t="shared" si="4"/>
        <v>2.3571199022368389E-2</v>
      </c>
      <c r="P50" s="1">
        <f t="shared" si="5"/>
        <v>2.3096118402212505E-2</v>
      </c>
      <c r="Q50" s="1">
        <f t="shared" si="6"/>
        <v>0.25456651733353841</v>
      </c>
      <c r="R50" s="1">
        <f t="shared" si="7"/>
        <v>-9.1036226747638841E-3</v>
      </c>
      <c r="S50" s="1">
        <f t="shared" si="8"/>
        <v>-4.7139110658844581E-2</v>
      </c>
      <c r="T50" s="1">
        <f t="shared" si="9"/>
        <v>-0.13467658769455618</v>
      </c>
    </row>
    <row r="51" spans="1:20" x14ac:dyDescent="0.5">
      <c r="A51" t="s">
        <v>56</v>
      </c>
      <c r="B51">
        <v>280337</v>
      </c>
      <c r="C51">
        <v>271189</v>
      </c>
      <c r="D51">
        <v>336614</v>
      </c>
      <c r="E51">
        <v>258577</v>
      </c>
      <c r="F51">
        <v>360678</v>
      </c>
      <c r="G51">
        <v>219669</v>
      </c>
      <c r="H51" s="1">
        <v>583334</v>
      </c>
      <c r="I51" s="1">
        <v>586102</v>
      </c>
      <c r="J51" s="1">
        <v>584910</v>
      </c>
      <c r="K51" s="1">
        <f t="shared" si="0"/>
        <v>4.0048097087889041E-2</v>
      </c>
      <c r="L51" s="1">
        <f t="shared" si="1"/>
        <v>3.8741241438581216E-2</v>
      </c>
      <c r="M51" s="1">
        <f t="shared" si="2"/>
        <v>4.786055441999288E-2</v>
      </c>
      <c r="N51" s="1">
        <f t="shared" si="3"/>
        <v>3.6765073883612977E-2</v>
      </c>
      <c r="O51" s="1">
        <f t="shared" si="4"/>
        <v>5.1386538099878615E-2</v>
      </c>
      <c r="P51" s="1">
        <f t="shared" si="5"/>
        <v>3.1296695218067737E-2</v>
      </c>
      <c r="Q51" s="1">
        <f t="shared" si="6"/>
        <v>0.20074767155245293</v>
      </c>
      <c r="R51" s="1">
        <f t="shared" si="7"/>
        <v>7.148841105836358E-2</v>
      </c>
      <c r="S51" s="1">
        <f t="shared" si="8"/>
        <v>-4.877463966246031E-2</v>
      </c>
      <c r="T51" s="1">
        <f t="shared" si="9"/>
        <v>-0.15046968601229035</v>
      </c>
    </row>
    <row r="52" spans="1:20" x14ac:dyDescent="0.5">
      <c r="A52" t="s">
        <v>57</v>
      </c>
      <c r="B52">
        <f t="shared" ref="B52:E52" si="10">SUM(B2:B51)</f>
        <v>163225530</v>
      </c>
      <c r="C52">
        <f t="shared" si="10"/>
        <v>184711287</v>
      </c>
      <c r="D52">
        <f t="shared" si="10"/>
        <v>198990293</v>
      </c>
      <c r="E52">
        <f t="shared" si="10"/>
        <v>172275049</v>
      </c>
      <c r="F52">
        <f>SUM(F2:F51)</f>
        <v>198430652</v>
      </c>
      <c r="G52">
        <f>SUM(G2:G51)</f>
        <v>168837081</v>
      </c>
      <c r="H52" s="1">
        <f t="shared" ref="H52:J52" si="11">SUM(H2:H51)</f>
        <v>317996860</v>
      </c>
      <c r="I52" s="1">
        <f t="shared" si="11"/>
        <v>320415384</v>
      </c>
      <c r="J52" s="1">
        <f t="shared" si="11"/>
        <v>322782581</v>
      </c>
      <c r="K52" s="1">
        <f t="shared" ref="K52" si="12">SUM(K2:K51)</f>
        <v>2.185313314874052</v>
      </c>
      <c r="L52" s="1">
        <f t="shared" ref="L52" si="13">SUM(L2:L51)</f>
        <v>2.5519013011873204</v>
      </c>
      <c r="M52" s="1">
        <f t="shared" ref="M52" si="14">SUM(M2:M51)</f>
        <v>2.5781426487744641</v>
      </c>
      <c r="N52" s="1">
        <f t="shared" ref="N52" si="15">SUM(N2:N51)</f>
        <v>2.3523730029724095</v>
      </c>
      <c r="O52" s="1">
        <f t="shared" ref="O52" si="16">SUM(O2:O51)</f>
        <v>2.5832544456051765</v>
      </c>
      <c r="P52" s="1">
        <f t="shared" ref="P52" si="17">SUM(P2:P51)</f>
        <v>2.2238080716225905</v>
      </c>
      <c r="Q52" s="1">
        <f t="shared" ref="Q52" si="18">SUM(Q2:Q51)</f>
        <v>10.44905606196933</v>
      </c>
      <c r="R52" s="1">
        <f t="shared" ref="R52" si="19">SUM(R2:R51)</f>
        <v>0.36058842413176451</v>
      </c>
      <c r="S52" s="1">
        <f t="shared" ref="S52" si="20">SUM(S2:S51)</f>
        <v>-3.850445272620254</v>
      </c>
      <c r="T52" s="1">
        <f t="shared" ref="T52" si="21">SUM(T2:T51)</f>
        <v>-2.514086501647038</v>
      </c>
    </row>
    <row r="53" spans="1:20" x14ac:dyDescent="0.5">
      <c r="A53" t="s">
        <v>58</v>
      </c>
      <c r="B53">
        <f>AVERAGE(B2:B51)</f>
        <v>3264510.6</v>
      </c>
      <c r="C53">
        <f t="shared" ref="C53:I53" si="22">AVERAGE(C2:C51)</f>
        <v>3694225.74</v>
      </c>
      <c r="D53">
        <f t="shared" si="22"/>
        <v>3979805.86</v>
      </c>
      <c r="E53">
        <f t="shared" si="22"/>
        <v>3445500.98</v>
      </c>
      <c r="F53">
        <f t="shared" si="22"/>
        <v>3968613.04</v>
      </c>
      <c r="G53">
        <f t="shared" si="22"/>
        <v>3376741.62</v>
      </c>
      <c r="H53" s="1">
        <f t="shared" ref="H53:J53" si="23">AVERAGE(H2:H51)</f>
        <v>6359937.2000000002</v>
      </c>
      <c r="I53" s="1">
        <f t="shared" si="23"/>
        <v>6408307.6799999997</v>
      </c>
      <c r="J53" s="1">
        <f t="shared" si="23"/>
        <v>6455651.6200000001</v>
      </c>
      <c r="K53" s="1">
        <f t="shared" ref="K53:P53" si="24">AVERAGE(K2:K51)</f>
        <v>4.370626629748104E-2</v>
      </c>
      <c r="L53" s="1">
        <f t="shared" si="24"/>
        <v>5.1038026023746408E-2</v>
      </c>
      <c r="M53" s="1">
        <f t="shared" si="24"/>
        <v>5.1562852975489279E-2</v>
      </c>
      <c r="N53" s="1">
        <f t="shared" si="24"/>
        <v>4.7047460059448189E-2</v>
      </c>
      <c r="O53" s="1">
        <f t="shared" si="24"/>
        <v>5.1665088912103529E-2</v>
      </c>
      <c r="P53" s="1">
        <f t="shared" si="24"/>
        <v>4.4476161432451811E-2</v>
      </c>
      <c r="Q53" s="1">
        <f t="shared" ref="Q53:R53" si="25">AVERAGE(Q2:Q51)</f>
        <v>0.20898112123938659</v>
      </c>
      <c r="R53" s="1">
        <f t="shared" si="25"/>
        <v>7.2117684826352897E-3</v>
      </c>
      <c r="S53" s="1">
        <f t="shared" ref="S53:T53" si="26">AVERAGE(S2:S51)</f>
        <v>-7.7008905452405074E-2</v>
      </c>
      <c r="T53" s="1">
        <f t="shared" si="26"/>
        <v>-5.0281730032940758E-2</v>
      </c>
    </row>
    <row r="54" spans="1:20" x14ac:dyDescent="0.5">
      <c r="A54" t="s">
        <v>72</v>
      </c>
      <c r="B54">
        <f>MIN(B2:B51)</f>
        <v>71296</v>
      </c>
      <c r="C54" s="1">
        <f t="shared" ref="C54:T54" si="27">MIN(C2:C51)</f>
        <v>146479</v>
      </c>
      <c r="D54" s="1">
        <f t="shared" si="27"/>
        <v>44902</v>
      </c>
      <c r="E54" s="1">
        <f t="shared" si="27"/>
        <v>113176</v>
      </c>
      <c r="F54" s="1">
        <f t="shared" si="27"/>
        <v>43190</v>
      </c>
      <c r="G54" s="1">
        <f t="shared" si="27"/>
        <v>97076</v>
      </c>
      <c r="H54" s="1">
        <f t="shared" si="27"/>
        <v>583334</v>
      </c>
      <c r="I54" s="1">
        <f t="shared" si="27"/>
        <v>586102</v>
      </c>
      <c r="J54" s="1">
        <f t="shared" si="27"/>
        <v>584910</v>
      </c>
      <c r="K54" s="1">
        <f t="shared" si="27"/>
        <v>6.3556927202286393E-3</v>
      </c>
      <c r="L54" s="1">
        <f t="shared" si="27"/>
        <v>1.305789264427697E-2</v>
      </c>
      <c r="M54" s="1">
        <f t="shared" si="27"/>
        <v>3.9633572607059723E-3</v>
      </c>
      <c r="N54" s="1">
        <f t="shared" si="27"/>
        <v>9.9896869034265534E-3</v>
      </c>
      <c r="O54" s="1">
        <f t="shared" si="27"/>
        <v>3.7778673479598643E-3</v>
      </c>
      <c r="P54" s="1">
        <f t="shared" si="27"/>
        <v>8.4913232384939055E-3</v>
      </c>
      <c r="Q54" s="1">
        <f t="shared" si="27"/>
        <v>-0.37020309694793535</v>
      </c>
      <c r="R54" s="1">
        <f t="shared" si="27"/>
        <v>-0.27824498500359474</v>
      </c>
      <c r="S54" s="1">
        <f t="shared" si="27"/>
        <v>-0.29425850003534321</v>
      </c>
      <c r="T54" s="1">
        <f t="shared" si="27"/>
        <v>-0.36394547375663455</v>
      </c>
    </row>
    <row r="55" spans="1:20" x14ac:dyDescent="0.5">
      <c r="A55" t="s">
        <v>73</v>
      </c>
      <c r="B55">
        <f>MAX(B2:B51)</f>
        <v>22441576</v>
      </c>
      <c r="C55" s="1">
        <f t="shared" ref="C55:T55" si="28">MAX(C2:C51)</f>
        <v>19727003</v>
      </c>
      <c r="D55" s="1">
        <f t="shared" si="28"/>
        <v>27002162</v>
      </c>
      <c r="E55" s="1">
        <f t="shared" si="28"/>
        <v>20453567</v>
      </c>
      <c r="F55" s="1">
        <f t="shared" si="28"/>
        <v>27417095</v>
      </c>
      <c r="G55" s="1">
        <f t="shared" si="28"/>
        <v>26857440</v>
      </c>
      <c r="H55" s="1">
        <f t="shared" si="28"/>
        <v>38701278</v>
      </c>
      <c r="I55" s="1">
        <f t="shared" si="28"/>
        <v>39032444</v>
      </c>
      <c r="J55" s="1">
        <f t="shared" si="28"/>
        <v>39296476</v>
      </c>
      <c r="K55" s="1">
        <f t="shared" si="28"/>
        <v>8.7783083935080608E-2</v>
      </c>
      <c r="L55" s="1">
        <f t="shared" si="28"/>
        <v>0.13705230199289645</v>
      </c>
      <c r="M55" s="1">
        <f t="shared" si="28"/>
        <v>0.11087115226622342</v>
      </c>
      <c r="N55" s="1">
        <f t="shared" si="28"/>
        <v>0.13285882822781397</v>
      </c>
      <c r="O55" s="1">
        <f t="shared" si="28"/>
        <v>0.12236763155191148</v>
      </c>
      <c r="P55" s="1">
        <f t="shared" si="28"/>
        <v>0.12800473743891888</v>
      </c>
      <c r="Q55" s="1">
        <f t="shared" si="28"/>
        <v>1.5130052952697348</v>
      </c>
      <c r="R55" s="1">
        <f t="shared" si="28"/>
        <v>0.66124147617318585</v>
      </c>
      <c r="S55" s="1">
        <f t="shared" si="28"/>
        <v>5.0380385367787828E-2</v>
      </c>
      <c r="T55" s="1">
        <f t="shared" si="28"/>
        <v>0.31309321254331823</v>
      </c>
    </row>
    <row r="56" spans="1:20" x14ac:dyDescent="0.5">
      <c r="H56" s="1"/>
      <c r="I56" s="1"/>
      <c r="J56" s="1"/>
    </row>
    <row r="57" spans="1:20" x14ac:dyDescent="0.5">
      <c r="H57" s="1"/>
      <c r="I57" s="1"/>
      <c r="J57" s="1"/>
    </row>
    <row r="58" spans="1:20" x14ac:dyDescent="0.5">
      <c r="H58" s="1"/>
      <c r="I58" s="1"/>
      <c r="J58" s="1"/>
    </row>
    <row r="59" spans="1:20" x14ac:dyDescent="0.5">
      <c r="H59" s="1"/>
      <c r="I59" s="1"/>
      <c r="J59" s="1"/>
    </row>
    <row r="60" spans="1:20" x14ac:dyDescent="0.5">
      <c r="H60" s="1"/>
      <c r="I60" s="1"/>
      <c r="J60" s="1"/>
    </row>
    <row r="61" spans="1:20" x14ac:dyDescent="0.5">
      <c r="H61" s="1"/>
      <c r="I61" s="1"/>
      <c r="J61" s="1"/>
    </row>
    <row r="62" spans="1:20" x14ac:dyDescent="0.5">
      <c r="H62" s="1"/>
      <c r="I62" s="1"/>
      <c r="J62" s="1"/>
    </row>
    <row r="63" spans="1:20" x14ac:dyDescent="0.5">
      <c r="H63" s="1"/>
      <c r="I63" s="1"/>
      <c r="J63" s="1"/>
    </row>
    <row r="64" spans="1:20" x14ac:dyDescent="0.5">
      <c r="H64" s="1"/>
      <c r="I64" s="1"/>
      <c r="J64" s="1"/>
    </row>
    <row r="65" spans="8:10" x14ac:dyDescent="0.5">
      <c r="H65" s="1"/>
      <c r="I65" s="1"/>
      <c r="J6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2018-03-15T06:17:26Z</dcterms:created>
  <dcterms:modified xsi:type="dcterms:W3CDTF">2018-03-23T00:39:44Z</dcterms:modified>
</cp:coreProperties>
</file>