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9\Data\"/>
    </mc:Choice>
  </mc:AlternateContent>
  <xr:revisionPtr revIDLastSave="0" documentId="13_ncr:40009_{F519093A-B9E1-4FE7-8C38-55C16EF52928}" xr6:coauthVersionLast="31" xr6:coauthVersionMax="31" xr10:uidLastSave="{00000000-0000-0000-0000-000000000000}"/>
  <bookViews>
    <workbookView xWindow="0" yWindow="0" windowWidth="15240" windowHeight="7993"/>
  </bookViews>
  <sheets>
    <sheet name="MarketExitAll_filtered3" sheetId="1" r:id="rId1"/>
  </sheets>
  <calcPr calcId="0"/>
</workbook>
</file>

<file path=xl/calcChain.xml><?xml version="1.0" encoding="utf-8"?>
<calcChain xmlns="http://schemas.openxmlformats.org/spreadsheetml/2006/main">
  <c r="AE379" i="1" l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O103" i="1"/>
  <c r="O15" i="1"/>
  <c r="P3" i="1"/>
  <c r="P4" i="1"/>
  <c r="P5" i="1"/>
  <c r="P6" i="1"/>
  <c r="P7" i="1"/>
  <c r="O7" i="1" s="1"/>
  <c r="P8" i="1"/>
  <c r="O8" i="1" s="1"/>
  <c r="P9" i="1"/>
  <c r="P10" i="1"/>
  <c r="P11" i="1"/>
  <c r="P12" i="1"/>
  <c r="O12" i="1" s="1"/>
  <c r="P13" i="1"/>
  <c r="P14" i="1"/>
  <c r="P15" i="1"/>
  <c r="P16" i="1"/>
  <c r="O16" i="1" s="1"/>
  <c r="P17" i="1"/>
  <c r="P18" i="1"/>
  <c r="P19" i="1"/>
  <c r="P20" i="1"/>
  <c r="P21" i="1"/>
  <c r="P22" i="1"/>
  <c r="P23" i="1"/>
  <c r="P24" i="1"/>
  <c r="O24" i="1" s="1"/>
  <c r="P25" i="1"/>
  <c r="P26" i="1"/>
  <c r="P27" i="1"/>
  <c r="P28" i="1"/>
  <c r="P29" i="1"/>
  <c r="P30" i="1"/>
  <c r="P31" i="1"/>
  <c r="P32" i="1"/>
  <c r="P33" i="1"/>
  <c r="P34" i="1"/>
  <c r="P35" i="1"/>
  <c r="P36" i="1"/>
  <c r="O36" i="1" s="1"/>
  <c r="P37" i="1"/>
  <c r="P38" i="1"/>
  <c r="P39" i="1"/>
  <c r="O39" i="1" s="1"/>
  <c r="P40" i="1"/>
  <c r="P41" i="1"/>
  <c r="P42" i="1"/>
  <c r="P43" i="1"/>
  <c r="P44" i="1"/>
  <c r="P45" i="1"/>
  <c r="P46" i="1"/>
  <c r="P47" i="1"/>
  <c r="P48" i="1"/>
  <c r="P49" i="1"/>
  <c r="P50" i="1"/>
  <c r="P51" i="1"/>
  <c r="O51" i="1" s="1"/>
  <c r="P52" i="1"/>
  <c r="O52" i="1" s="1"/>
  <c r="P53" i="1"/>
  <c r="P54" i="1"/>
  <c r="P55" i="1"/>
  <c r="P56" i="1"/>
  <c r="P57" i="1"/>
  <c r="P58" i="1"/>
  <c r="P59" i="1"/>
  <c r="O59" i="1" s="1"/>
  <c r="P60" i="1"/>
  <c r="P61" i="1"/>
  <c r="P62" i="1"/>
  <c r="P63" i="1"/>
  <c r="P64" i="1"/>
  <c r="O64" i="1" s="1"/>
  <c r="P65" i="1"/>
  <c r="P66" i="1"/>
  <c r="P67" i="1"/>
  <c r="P68" i="1"/>
  <c r="O68" i="1" s="1"/>
  <c r="P69" i="1"/>
  <c r="P70" i="1"/>
  <c r="P71" i="1"/>
  <c r="P72" i="1"/>
  <c r="O72" i="1" s="1"/>
  <c r="P73" i="1"/>
  <c r="P74" i="1"/>
  <c r="P75" i="1"/>
  <c r="P76" i="1"/>
  <c r="P77" i="1"/>
  <c r="P78" i="1"/>
  <c r="P79" i="1"/>
  <c r="P80" i="1"/>
  <c r="P81" i="1"/>
  <c r="P82" i="1"/>
  <c r="P83" i="1"/>
  <c r="O83" i="1" s="1"/>
  <c r="P84" i="1"/>
  <c r="P85" i="1"/>
  <c r="P86" i="1"/>
  <c r="P87" i="1"/>
  <c r="P88" i="1"/>
  <c r="O88" i="1" s="1"/>
  <c r="P89" i="1"/>
  <c r="P90" i="1"/>
  <c r="P91" i="1"/>
  <c r="O91" i="1" s="1"/>
  <c r="P92" i="1"/>
  <c r="P93" i="1"/>
  <c r="P94" i="1"/>
  <c r="P95" i="1"/>
  <c r="P96" i="1"/>
  <c r="O96" i="1" s="1"/>
  <c r="P97" i="1"/>
  <c r="P98" i="1"/>
  <c r="P99" i="1"/>
  <c r="P100" i="1"/>
  <c r="P101" i="1"/>
  <c r="P102" i="1"/>
  <c r="P103" i="1"/>
  <c r="P104" i="1"/>
  <c r="O104" i="1" s="1"/>
  <c r="P105" i="1"/>
  <c r="P106" i="1"/>
  <c r="P107" i="1"/>
  <c r="P108" i="1"/>
  <c r="O108" i="1" s="1"/>
  <c r="P109" i="1"/>
  <c r="P110" i="1"/>
  <c r="P111" i="1"/>
  <c r="P112" i="1"/>
  <c r="O112" i="1" s="1"/>
  <c r="P113" i="1"/>
  <c r="P114" i="1"/>
  <c r="P115" i="1"/>
  <c r="P116" i="1"/>
  <c r="P117" i="1"/>
  <c r="P118" i="1"/>
  <c r="P119" i="1"/>
  <c r="P120" i="1"/>
  <c r="O120" i="1" s="1"/>
  <c r="P121" i="1"/>
  <c r="P122" i="1"/>
  <c r="P123" i="1"/>
  <c r="O123" i="1" s="1"/>
  <c r="P124" i="1"/>
  <c r="P125" i="1"/>
  <c r="P126" i="1"/>
  <c r="P127" i="1"/>
  <c r="P128" i="1"/>
  <c r="O128" i="1" s="1"/>
  <c r="P129" i="1"/>
  <c r="P130" i="1"/>
  <c r="P131" i="1"/>
  <c r="P132" i="1"/>
  <c r="P133" i="1"/>
  <c r="P134" i="1"/>
  <c r="P135" i="1"/>
  <c r="O135" i="1" s="1"/>
  <c r="P136" i="1"/>
  <c r="O136" i="1" s="1"/>
  <c r="P137" i="1"/>
  <c r="P138" i="1"/>
  <c r="P139" i="1"/>
  <c r="P140" i="1"/>
  <c r="P141" i="1"/>
  <c r="P142" i="1"/>
  <c r="P143" i="1"/>
  <c r="P144" i="1"/>
  <c r="P145" i="1"/>
  <c r="P146" i="1"/>
  <c r="P147" i="1"/>
  <c r="O147" i="1" s="1"/>
  <c r="P148" i="1"/>
  <c r="P149" i="1"/>
  <c r="P150" i="1"/>
  <c r="P151" i="1"/>
  <c r="O151" i="1" s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O164" i="1" s="1"/>
  <c r="P165" i="1"/>
  <c r="P166" i="1"/>
  <c r="P167" i="1"/>
  <c r="P168" i="1"/>
  <c r="O168" i="1" s="1"/>
  <c r="P169" i="1"/>
  <c r="P170" i="1"/>
  <c r="P171" i="1"/>
  <c r="P172" i="1"/>
  <c r="P173" i="1"/>
  <c r="P174" i="1"/>
  <c r="P175" i="1"/>
  <c r="P176" i="1"/>
  <c r="O176" i="1" s="1"/>
  <c r="P177" i="1"/>
  <c r="P178" i="1"/>
  <c r="P179" i="1"/>
  <c r="P180" i="1"/>
  <c r="P181" i="1"/>
  <c r="P182" i="1"/>
  <c r="P183" i="1"/>
  <c r="O183" i="1" s="1"/>
  <c r="P184" i="1"/>
  <c r="O184" i="1" s="1"/>
  <c r="P185" i="1"/>
  <c r="P186" i="1"/>
  <c r="P187" i="1"/>
  <c r="P188" i="1"/>
  <c r="O188" i="1" s="1"/>
  <c r="P189" i="1"/>
  <c r="P190" i="1"/>
  <c r="P191" i="1"/>
  <c r="P192" i="1"/>
  <c r="O192" i="1" s="1"/>
  <c r="P193" i="1"/>
  <c r="P194" i="1"/>
  <c r="P195" i="1"/>
  <c r="P196" i="1"/>
  <c r="O196" i="1" s="1"/>
  <c r="P197" i="1"/>
  <c r="P198" i="1"/>
  <c r="P199" i="1"/>
  <c r="P200" i="1"/>
  <c r="O200" i="1" s="1"/>
  <c r="P201" i="1"/>
  <c r="P202" i="1"/>
  <c r="P203" i="1"/>
  <c r="P204" i="1"/>
  <c r="P205" i="1"/>
  <c r="P206" i="1"/>
  <c r="P207" i="1"/>
  <c r="P208" i="1"/>
  <c r="O208" i="1" s="1"/>
  <c r="P209" i="1"/>
  <c r="P210" i="1"/>
  <c r="P211" i="1"/>
  <c r="P212" i="1"/>
  <c r="P213" i="1"/>
  <c r="P214" i="1"/>
  <c r="P215" i="1"/>
  <c r="P216" i="1"/>
  <c r="P217" i="1"/>
  <c r="P218" i="1"/>
  <c r="P219" i="1"/>
  <c r="P220" i="1"/>
  <c r="O220" i="1" s="1"/>
  <c r="P221" i="1"/>
  <c r="P222" i="1"/>
  <c r="P223" i="1"/>
  <c r="P224" i="1"/>
  <c r="O224" i="1" s="1"/>
  <c r="P225" i="1"/>
  <c r="P226" i="1"/>
  <c r="P227" i="1"/>
  <c r="P228" i="1"/>
  <c r="O228" i="1" s="1"/>
  <c r="P229" i="1"/>
  <c r="P230" i="1"/>
  <c r="P231" i="1"/>
  <c r="P232" i="1"/>
  <c r="O232" i="1" s="1"/>
  <c r="P233" i="1"/>
  <c r="P234" i="1"/>
  <c r="P235" i="1"/>
  <c r="P236" i="1"/>
  <c r="O236" i="1" s="1"/>
  <c r="P237" i="1"/>
  <c r="P238" i="1"/>
  <c r="P239" i="1"/>
  <c r="P240" i="1"/>
  <c r="P241" i="1"/>
  <c r="P242" i="1"/>
  <c r="P243" i="1"/>
  <c r="P244" i="1"/>
  <c r="O244" i="1" s="1"/>
  <c r="P245" i="1"/>
  <c r="P246" i="1"/>
  <c r="P247" i="1"/>
  <c r="P248" i="1"/>
  <c r="O248" i="1" s="1"/>
  <c r="P249" i="1"/>
  <c r="P250" i="1"/>
  <c r="P251" i="1"/>
  <c r="P252" i="1"/>
  <c r="P253" i="1"/>
  <c r="P254" i="1"/>
  <c r="P255" i="1"/>
  <c r="P256" i="1"/>
  <c r="P257" i="1"/>
  <c r="P258" i="1"/>
  <c r="P259" i="1"/>
  <c r="P260" i="1"/>
  <c r="O260" i="1" s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O276" i="1" s="1"/>
  <c r="P277" i="1"/>
  <c r="P278" i="1"/>
  <c r="P279" i="1"/>
  <c r="O279" i="1" s="1"/>
  <c r="P280" i="1"/>
  <c r="P281" i="1"/>
  <c r="P282" i="1"/>
  <c r="P283" i="1"/>
  <c r="P284" i="1"/>
  <c r="P285" i="1"/>
  <c r="P286" i="1"/>
  <c r="P287" i="1"/>
  <c r="P288" i="1"/>
  <c r="P289" i="1"/>
  <c r="P290" i="1"/>
  <c r="P291" i="1"/>
  <c r="O291" i="1" s="1"/>
  <c r="P292" i="1"/>
  <c r="P293" i="1"/>
  <c r="P294" i="1"/>
  <c r="P295" i="1"/>
  <c r="O295" i="1" s="1"/>
  <c r="P296" i="1"/>
  <c r="O296" i="1" s="1"/>
  <c r="P297" i="1"/>
  <c r="P298" i="1"/>
  <c r="P299" i="1"/>
  <c r="P300" i="1"/>
  <c r="O300" i="1" s="1"/>
  <c r="P301" i="1"/>
  <c r="P302" i="1"/>
  <c r="P303" i="1"/>
  <c r="P304" i="1"/>
  <c r="P305" i="1"/>
  <c r="P306" i="1"/>
  <c r="P307" i="1"/>
  <c r="P308" i="1"/>
  <c r="O308" i="1" s="1"/>
  <c r="P309" i="1"/>
  <c r="P310" i="1"/>
  <c r="P311" i="1"/>
  <c r="O311" i="1" s="1"/>
  <c r="P312" i="1"/>
  <c r="P313" i="1"/>
  <c r="P314" i="1"/>
  <c r="P315" i="1"/>
  <c r="P316" i="1"/>
  <c r="O316" i="1" s="1"/>
  <c r="P317" i="1"/>
  <c r="P318" i="1"/>
  <c r="P319" i="1"/>
  <c r="P320" i="1"/>
  <c r="P321" i="1"/>
  <c r="P322" i="1"/>
  <c r="P323" i="1"/>
  <c r="P324" i="1"/>
  <c r="O324" i="1" s="1"/>
  <c r="P325" i="1"/>
  <c r="P326" i="1"/>
  <c r="P327" i="1"/>
  <c r="O327" i="1" s="1"/>
  <c r="P328" i="1"/>
  <c r="O328" i="1" s="1"/>
  <c r="P329" i="1"/>
  <c r="P330" i="1"/>
  <c r="P331" i="1"/>
  <c r="O331" i="1" s="1"/>
  <c r="P332" i="1"/>
  <c r="P333" i="1"/>
  <c r="P334" i="1"/>
  <c r="P335" i="1"/>
  <c r="P336" i="1"/>
  <c r="O336" i="1" s="1"/>
  <c r="P337" i="1"/>
  <c r="P338" i="1"/>
  <c r="P339" i="1"/>
  <c r="O339" i="1" s="1"/>
  <c r="P340" i="1"/>
  <c r="P341" i="1"/>
  <c r="P342" i="1"/>
  <c r="P343" i="1"/>
  <c r="P344" i="1"/>
  <c r="O344" i="1" s="1"/>
  <c r="P345" i="1"/>
  <c r="P346" i="1"/>
  <c r="P347" i="1"/>
  <c r="P348" i="1"/>
  <c r="P349" i="1"/>
  <c r="P350" i="1"/>
  <c r="P351" i="1"/>
  <c r="O351" i="1" s="1"/>
  <c r="P352" i="1"/>
  <c r="O352" i="1" s="1"/>
  <c r="P353" i="1"/>
  <c r="P354" i="1"/>
  <c r="P355" i="1"/>
  <c r="P356" i="1"/>
  <c r="O356" i="1" s="1"/>
  <c r="P357" i="1"/>
  <c r="P358" i="1"/>
  <c r="P359" i="1"/>
  <c r="O359" i="1" s="1"/>
  <c r="P360" i="1"/>
  <c r="P361" i="1"/>
  <c r="P362" i="1"/>
  <c r="P363" i="1"/>
  <c r="P364" i="1"/>
  <c r="O364" i="1" s="1"/>
  <c r="P365" i="1"/>
  <c r="P366" i="1"/>
  <c r="P367" i="1"/>
  <c r="P368" i="1"/>
  <c r="O368" i="1" s="1"/>
  <c r="P369" i="1"/>
  <c r="P370" i="1"/>
  <c r="P371" i="1"/>
  <c r="O371" i="1" s="1"/>
  <c r="P372" i="1"/>
  <c r="P373" i="1"/>
  <c r="P374" i="1"/>
  <c r="P375" i="1"/>
  <c r="P376" i="1"/>
  <c r="O376" i="1" s="1"/>
  <c r="P377" i="1"/>
  <c r="P378" i="1"/>
  <c r="P379" i="1"/>
  <c r="O379" i="1" s="1"/>
  <c r="P2" i="1"/>
  <c r="AJ113" i="1"/>
  <c r="AJ26" i="1"/>
  <c r="AJ226" i="1"/>
  <c r="AJ205" i="1"/>
  <c r="AJ53" i="1"/>
  <c r="AJ37" i="1"/>
  <c r="AJ57" i="1"/>
  <c r="AJ96" i="1"/>
  <c r="AJ233" i="1"/>
  <c r="AJ133" i="1"/>
  <c r="AJ165" i="1"/>
  <c r="AJ22" i="1"/>
  <c r="AJ273" i="1"/>
  <c r="AJ248" i="1"/>
  <c r="AJ29" i="1"/>
  <c r="AJ221" i="1"/>
  <c r="AJ78" i="1"/>
  <c r="AJ102" i="1"/>
  <c r="AJ121" i="1"/>
  <c r="AJ111" i="1"/>
  <c r="AJ183" i="1"/>
  <c r="AJ274" i="1"/>
  <c r="AJ155" i="1"/>
  <c r="AJ104" i="1"/>
  <c r="AJ88" i="1"/>
  <c r="AJ145" i="1"/>
  <c r="AJ60" i="1"/>
  <c r="AJ45" i="1"/>
  <c r="AJ58" i="1"/>
  <c r="AJ87" i="1"/>
  <c r="AJ31" i="1"/>
  <c r="AJ95" i="1"/>
  <c r="AJ200" i="1"/>
  <c r="AJ21" i="1"/>
  <c r="AJ174" i="1"/>
  <c r="AJ27" i="1"/>
  <c r="AJ110" i="1"/>
  <c r="AJ172" i="1"/>
  <c r="AJ20" i="1"/>
  <c r="AJ19" i="1"/>
  <c r="AJ211" i="1"/>
  <c r="AJ119" i="1"/>
  <c r="AJ252" i="1"/>
  <c r="AJ83" i="1"/>
  <c r="AJ134" i="1"/>
  <c r="AJ195" i="1"/>
  <c r="AJ230" i="1"/>
  <c r="AJ89" i="1"/>
  <c r="AJ191" i="1"/>
  <c r="AJ238" i="1"/>
  <c r="AJ296" i="1"/>
  <c r="AJ240" i="1"/>
  <c r="AJ196" i="1"/>
  <c r="AJ82" i="1"/>
  <c r="AJ225" i="1"/>
  <c r="AJ178" i="1"/>
  <c r="AJ73" i="1"/>
  <c r="AJ231" i="1"/>
  <c r="AJ47" i="1"/>
  <c r="AJ100" i="1"/>
  <c r="AJ142" i="1"/>
  <c r="AJ18" i="1"/>
  <c r="AJ126" i="1"/>
  <c r="AJ38" i="1"/>
  <c r="AJ32" i="1"/>
  <c r="AJ158" i="1"/>
  <c r="AJ236" i="1"/>
  <c r="AJ164" i="1"/>
  <c r="AJ217" i="1"/>
  <c r="AJ194" i="1"/>
  <c r="AJ59" i="1"/>
  <c r="AJ17" i="1"/>
  <c r="AJ187" i="1"/>
  <c r="AJ154" i="1"/>
  <c r="AJ39" i="1"/>
  <c r="AJ16" i="1"/>
  <c r="AJ67" i="1"/>
  <c r="AJ149" i="1"/>
  <c r="AJ15" i="1"/>
  <c r="AJ14" i="1"/>
  <c r="AJ13" i="1"/>
  <c r="AJ182" i="1"/>
  <c r="AJ85" i="1"/>
  <c r="AJ262" i="1"/>
  <c r="AJ48" i="1"/>
  <c r="AJ40" i="1"/>
  <c r="AJ300" i="1"/>
  <c r="AJ207" i="1"/>
  <c r="AJ264" i="1"/>
  <c r="AJ163" i="1"/>
  <c r="AJ176" i="1"/>
  <c r="AJ173" i="1"/>
  <c r="AJ41" i="1"/>
  <c r="AJ84" i="1"/>
  <c r="AJ70" i="1"/>
  <c r="AJ201" i="1"/>
  <c r="AJ49" i="1"/>
  <c r="AJ12" i="1"/>
  <c r="AJ159" i="1"/>
  <c r="AJ46" i="1"/>
  <c r="AJ303" i="1"/>
  <c r="AJ11" i="1"/>
  <c r="AJ120" i="1"/>
  <c r="AJ199" i="1"/>
  <c r="AJ146" i="1"/>
  <c r="AJ91" i="1"/>
  <c r="AJ105" i="1"/>
  <c r="AJ55" i="1"/>
  <c r="AJ103" i="1"/>
  <c r="AJ51" i="1"/>
  <c r="AJ256" i="1"/>
  <c r="AJ229" i="1"/>
  <c r="AJ144" i="1"/>
  <c r="AJ193" i="1"/>
  <c r="AJ143" i="1"/>
  <c r="AJ124" i="1"/>
  <c r="AJ128" i="1"/>
  <c r="AJ244" i="1"/>
  <c r="AJ171" i="1"/>
  <c r="AJ157" i="1"/>
  <c r="AJ101" i="1"/>
  <c r="AJ52" i="1"/>
  <c r="AJ245" i="1"/>
  <c r="AJ125" i="1"/>
  <c r="AJ74" i="1"/>
  <c r="AJ220" i="1"/>
  <c r="AJ227" i="1"/>
  <c r="AJ69" i="1"/>
  <c r="AJ28" i="1"/>
  <c r="AJ181" i="1"/>
  <c r="AJ228" i="1"/>
  <c r="AJ106" i="1"/>
  <c r="AJ50" i="1"/>
  <c r="AJ189" i="1"/>
  <c r="AJ118" i="1"/>
  <c r="AJ283" i="1"/>
  <c r="AJ92" i="1"/>
  <c r="AJ213" i="1"/>
  <c r="AJ197" i="1"/>
  <c r="AJ86" i="1"/>
  <c r="AJ10" i="1"/>
  <c r="AJ90" i="1"/>
  <c r="AJ42" i="1"/>
  <c r="AJ25" i="1"/>
  <c r="AJ263" i="1"/>
  <c r="AJ61" i="1"/>
  <c r="AJ280" i="1"/>
  <c r="AJ212" i="1"/>
  <c r="AJ127" i="1"/>
  <c r="AJ34" i="1"/>
  <c r="AJ76" i="1"/>
  <c r="AJ65" i="1"/>
  <c r="AJ186" i="1"/>
  <c r="AJ9" i="1"/>
  <c r="AJ94" i="1"/>
  <c r="AJ249" i="1"/>
  <c r="AJ160" i="1"/>
  <c r="AJ135" i="1"/>
  <c r="AJ139" i="1"/>
  <c r="AJ62" i="1"/>
  <c r="AJ147" i="1"/>
  <c r="AJ204" i="1"/>
  <c r="AJ68" i="1"/>
  <c r="AJ267" i="1"/>
  <c r="AJ179" i="1"/>
  <c r="AJ168" i="1"/>
  <c r="AJ77" i="1"/>
  <c r="AJ131" i="1"/>
  <c r="AJ109" i="1"/>
  <c r="AJ114" i="1"/>
  <c r="AJ30" i="1"/>
  <c r="AJ123" i="1"/>
  <c r="AJ214" i="1"/>
  <c r="AJ210" i="1"/>
  <c r="AJ185" i="1"/>
  <c r="AJ169" i="1"/>
  <c r="AJ8" i="1"/>
  <c r="AJ184" i="1"/>
  <c r="AJ43" i="1"/>
  <c r="AJ150" i="1"/>
  <c r="AJ282" i="1"/>
  <c r="AJ80" i="1"/>
  <c r="AJ33" i="1"/>
  <c r="AJ93" i="1"/>
  <c r="AJ71" i="1"/>
  <c r="AJ190" i="1"/>
  <c r="AJ66" i="1"/>
  <c r="AJ277" i="1"/>
  <c r="AJ36" i="1"/>
  <c r="AJ156" i="1"/>
  <c r="AJ170" i="1"/>
  <c r="AJ7" i="1"/>
  <c r="AJ276" i="1"/>
  <c r="AJ167" i="1"/>
  <c r="AJ130" i="1"/>
  <c r="AJ79" i="1"/>
  <c r="AJ98" i="1"/>
  <c r="AJ97" i="1"/>
  <c r="AJ24" i="1"/>
  <c r="AJ148" i="1"/>
  <c r="AJ275" i="1"/>
  <c r="AJ64" i="1"/>
  <c r="AJ63" i="1"/>
  <c r="AJ56" i="1"/>
  <c r="AJ132" i="1"/>
  <c r="AJ285" i="1"/>
  <c r="AJ247" i="1"/>
  <c r="AJ122" i="1"/>
  <c r="AJ138" i="1"/>
  <c r="AJ188" i="1"/>
  <c r="AJ6" i="1"/>
  <c r="AJ129" i="1"/>
  <c r="AJ192" i="1"/>
  <c r="AJ237" i="1"/>
  <c r="AJ239" i="1"/>
  <c r="AJ23" i="1"/>
  <c r="AJ177" i="1"/>
  <c r="AJ235" i="1"/>
  <c r="AJ161" i="1"/>
  <c r="AJ294" i="1"/>
  <c r="AJ141" i="1"/>
  <c r="AJ223" i="1"/>
  <c r="AJ5" i="1"/>
  <c r="AJ115" i="1"/>
  <c r="AJ152" i="1"/>
  <c r="AJ35" i="1"/>
  <c r="AJ305" i="1"/>
  <c r="AJ251" i="1"/>
  <c r="AJ202" i="1"/>
  <c r="AJ99" i="1"/>
  <c r="AJ116" i="1"/>
  <c r="AJ259" i="1"/>
  <c r="AJ198" i="1"/>
  <c r="AJ271" i="1"/>
  <c r="AJ4" i="1"/>
  <c r="AJ261" i="1"/>
  <c r="AJ208" i="1"/>
  <c r="AJ54" i="1"/>
  <c r="AJ278" i="1"/>
  <c r="AJ234" i="1"/>
  <c r="AJ75" i="1"/>
  <c r="AJ266" i="1"/>
  <c r="AJ265" i="1"/>
  <c r="AJ242" i="1"/>
  <c r="AJ140" i="1"/>
  <c r="AJ72" i="1"/>
  <c r="AJ298" i="1"/>
  <c r="AJ112" i="1"/>
  <c r="AJ268" i="1"/>
  <c r="AJ44" i="1"/>
  <c r="AJ279" i="1"/>
  <c r="AJ254" i="1"/>
  <c r="AJ216" i="1"/>
  <c r="AJ153" i="1"/>
  <c r="AJ260" i="1"/>
  <c r="AJ272" i="1"/>
  <c r="AJ243" i="1"/>
  <c r="AJ3" i="1"/>
  <c r="AJ269" i="1"/>
  <c r="AJ289" i="1"/>
  <c r="AJ117" i="1"/>
  <c r="AJ2" i="1"/>
  <c r="AJ206" i="1"/>
  <c r="AJ250" i="1"/>
  <c r="AJ287" i="1"/>
  <c r="AJ203" i="1"/>
  <c r="AJ257" i="1"/>
  <c r="AJ241" i="1"/>
  <c r="AJ180" i="1"/>
  <c r="AJ281" i="1"/>
  <c r="AJ218" i="1"/>
  <c r="AJ166" i="1"/>
  <c r="AJ288" i="1"/>
  <c r="AJ136" i="1"/>
  <c r="AJ258" i="1"/>
  <c r="AJ290" i="1"/>
  <c r="AJ270" i="1"/>
  <c r="AJ292" i="1"/>
  <c r="AJ137" i="1"/>
  <c r="AJ215" i="1"/>
  <c r="AJ291" i="1"/>
  <c r="AJ209" i="1"/>
  <c r="AJ175" i="1"/>
  <c r="AJ306" i="1"/>
  <c r="AJ81" i="1"/>
  <c r="AJ293" i="1"/>
  <c r="AJ255" i="1"/>
  <c r="AJ246" i="1"/>
  <c r="AJ299" i="1"/>
  <c r="AJ253" i="1"/>
  <c r="AJ162" i="1"/>
  <c r="AJ232" i="1"/>
  <c r="AJ304" i="1"/>
  <c r="AJ224" i="1"/>
  <c r="AJ295" i="1"/>
  <c r="AJ302" i="1"/>
  <c r="AJ107" i="1"/>
  <c r="AJ297" i="1"/>
  <c r="AJ151" i="1"/>
  <c r="AJ301" i="1"/>
  <c r="AJ219" i="1"/>
  <c r="AJ108" i="1"/>
  <c r="AJ286" i="1"/>
  <c r="AJ284" i="1"/>
  <c r="AJ222" i="1"/>
  <c r="AJ307" i="1"/>
  <c r="T113" i="1"/>
  <c r="T379" i="1"/>
  <c r="T26" i="1"/>
  <c r="T226" i="1"/>
  <c r="T205" i="1"/>
  <c r="T53" i="1"/>
  <c r="T37" i="1"/>
  <c r="T378" i="1"/>
  <c r="T57" i="1"/>
  <c r="T96" i="1"/>
  <c r="T377" i="1"/>
  <c r="T233" i="1"/>
  <c r="T133" i="1"/>
  <c r="T165" i="1"/>
  <c r="T22" i="1"/>
  <c r="T273" i="1"/>
  <c r="T248" i="1"/>
  <c r="T29" i="1"/>
  <c r="T221" i="1"/>
  <c r="T78" i="1"/>
  <c r="T376" i="1"/>
  <c r="T102" i="1"/>
  <c r="T375" i="1"/>
  <c r="T121" i="1"/>
  <c r="T111" i="1"/>
  <c r="T183" i="1"/>
  <c r="T274" i="1"/>
  <c r="T155" i="1"/>
  <c r="T104" i="1"/>
  <c r="T88" i="1"/>
  <c r="T145" i="1"/>
  <c r="T60" i="1"/>
  <c r="T45" i="1"/>
  <c r="T58" i="1"/>
  <c r="T87" i="1"/>
  <c r="T31" i="1"/>
  <c r="T95" i="1"/>
  <c r="T200" i="1"/>
  <c r="T21" i="1"/>
  <c r="T174" i="1"/>
  <c r="T27" i="1"/>
  <c r="T110" i="1"/>
  <c r="T172" i="1"/>
  <c r="T20" i="1"/>
  <c r="T19" i="1"/>
  <c r="T211" i="1"/>
  <c r="T119" i="1"/>
  <c r="T252" i="1"/>
  <c r="T83" i="1"/>
  <c r="T134" i="1"/>
  <c r="T374" i="1"/>
  <c r="T195" i="1"/>
  <c r="T230" i="1"/>
  <c r="T89" i="1"/>
  <c r="T373" i="1"/>
  <c r="T191" i="1"/>
  <c r="T238" i="1"/>
  <c r="T296" i="1"/>
  <c r="T240" i="1"/>
  <c r="T372" i="1"/>
  <c r="T196" i="1"/>
  <c r="T82" i="1"/>
  <c r="T225" i="1"/>
  <c r="T178" i="1"/>
  <c r="T73" i="1"/>
  <c r="T231" i="1"/>
  <c r="T47" i="1"/>
  <c r="T100" i="1"/>
  <c r="T371" i="1"/>
  <c r="T142" i="1"/>
  <c r="T18" i="1"/>
  <c r="T370" i="1"/>
  <c r="T126" i="1"/>
  <c r="T38" i="1"/>
  <c r="T32" i="1"/>
  <c r="T158" i="1"/>
  <c r="T236" i="1"/>
  <c r="T164" i="1"/>
  <c r="T217" i="1"/>
  <c r="T194" i="1"/>
  <c r="T59" i="1"/>
  <c r="T17" i="1"/>
  <c r="T187" i="1"/>
  <c r="T154" i="1"/>
  <c r="T39" i="1"/>
  <c r="T16" i="1"/>
  <c r="T67" i="1"/>
  <c r="T149" i="1"/>
  <c r="T15" i="1"/>
  <c r="T14" i="1"/>
  <c r="T13" i="1"/>
  <c r="T182" i="1"/>
  <c r="T85" i="1"/>
  <c r="T262" i="1"/>
  <c r="T48" i="1"/>
  <c r="T40" i="1"/>
  <c r="T300" i="1"/>
  <c r="T207" i="1"/>
  <c r="T264" i="1"/>
  <c r="T163" i="1"/>
  <c r="T176" i="1"/>
  <c r="T173" i="1"/>
  <c r="T41" i="1"/>
  <c r="T84" i="1"/>
  <c r="T70" i="1"/>
  <c r="T201" i="1"/>
  <c r="T369" i="1"/>
  <c r="T49" i="1"/>
  <c r="T12" i="1"/>
  <c r="T159" i="1"/>
  <c r="T46" i="1"/>
  <c r="T303" i="1"/>
  <c r="T11" i="1"/>
  <c r="T120" i="1"/>
  <c r="T199" i="1"/>
  <c r="T146" i="1"/>
  <c r="T91" i="1"/>
  <c r="T368" i="1"/>
  <c r="T105" i="1"/>
  <c r="T55" i="1"/>
  <c r="T103" i="1"/>
  <c r="T51" i="1"/>
  <c r="T367" i="1"/>
  <c r="T256" i="1"/>
  <c r="T229" i="1"/>
  <c r="T366" i="1"/>
  <c r="T365" i="1"/>
  <c r="T144" i="1"/>
  <c r="T193" i="1"/>
  <c r="T364" i="1"/>
  <c r="T143" i="1"/>
  <c r="T124" i="1"/>
  <c r="T128" i="1"/>
  <c r="T244" i="1"/>
  <c r="T171" i="1"/>
  <c r="T157" i="1"/>
  <c r="T101" i="1"/>
  <c r="T52" i="1"/>
  <c r="T245" i="1"/>
  <c r="T125" i="1"/>
  <c r="T74" i="1"/>
  <c r="T220" i="1"/>
  <c r="T363" i="1"/>
  <c r="T227" i="1"/>
  <c r="T69" i="1"/>
  <c r="T362" i="1"/>
  <c r="T28" i="1"/>
  <c r="T181" i="1"/>
  <c r="T228" i="1"/>
  <c r="T106" i="1"/>
  <c r="T50" i="1"/>
  <c r="T361" i="1"/>
  <c r="T189" i="1"/>
  <c r="T118" i="1"/>
  <c r="T283" i="1"/>
  <c r="T92" i="1"/>
  <c r="T213" i="1"/>
  <c r="T197" i="1"/>
  <c r="T86" i="1"/>
  <c r="T360" i="1"/>
  <c r="T10" i="1"/>
  <c r="T90" i="1"/>
  <c r="T42" i="1"/>
  <c r="T25" i="1"/>
  <c r="T263" i="1"/>
  <c r="T61" i="1"/>
  <c r="T280" i="1"/>
  <c r="T212" i="1"/>
  <c r="T127" i="1"/>
  <c r="T359" i="1"/>
  <c r="T34" i="1"/>
  <c r="T76" i="1"/>
  <c r="T65" i="1"/>
  <c r="T358" i="1"/>
  <c r="T357" i="1"/>
  <c r="T186" i="1"/>
  <c r="T9" i="1"/>
  <c r="T94" i="1"/>
  <c r="T249" i="1"/>
  <c r="T160" i="1"/>
  <c r="T135" i="1"/>
  <c r="T356" i="1"/>
  <c r="T355" i="1"/>
  <c r="T139" i="1"/>
  <c r="T62" i="1"/>
  <c r="T147" i="1"/>
  <c r="T354" i="1"/>
  <c r="T204" i="1"/>
  <c r="T68" i="1"/>
  <c r="T267" i="1"/>
  <c r="T353" i="1"/>
  <c r="T179" i="1"/>
  <c r="T168" i="1"/>
  <c r="T77" i="1"/>
  <c r="T131" i="1"/>
  <c r="T109" i="1"/>
  <c r="T352" i="1"/>
  <c r="T351" i="1"/>
  <c r="T350" i="1"/>
  <c r="T114" i="1"/>
  <c r="T30" i="1"/>
  <c r="T123" i="1"/>
  <c r="T349" i="1"/>
  <c r="T214" i="1"/>
  <c r="T210" i="1"/>
  <c r="T185" i="1"/>
  <c r="T169" i="1"/>
  <c r="T348" i="1"/>
  <c r="T8" i="1"/>
  <c r="T184" i="1"/>
  <c r="T43" i="1"/>
  <c r="T347" i="1"/>
  <c r="T346" i="1"/>
  <c r="T150" i="1"/>
  <c r="T282" i="1"/>
  <c r="T80" i="1"/>
  <c r="T33" i="1"/>
  <c r="T345" i="1"/>
  <c r="T93" i="1"/>
  <c r="T71" i="1"/>
  <c r="T344" i="1"/>
  <c r="T190" i="1"/>
  <c r="T343" i="1"/>
  <c r="T66" i="1"/>
  <c r="T277" i="1"/>
  <c r="T36" i="1"/>
  <c r="T156" i="1"/>
  <c r="T170" i="1"/>
  <c r="T7" i="1"/>
  <c r="T276" i="1"/>
  <c r="T342" i="1"/>
  <c r="T167" i="1"/>
  <c r="T130" i="1"/>
  <c r="T79" i="1"/>
  <c r="T341" i="1"/>
  <c r="T340" i="1"/>
  <c r="T339" i="1"/>
  <c r="T98" i="1"/>
  <c r="T338" i="1"/>
  <c r="T97" i="1"/>
  <c r="T337" i="1"/>
  <c r="T24" i="1"/>
  <c r="T148" i="1"/>
  <c r="T275" i="1"/>
  <c r="T64" i="1"/>
  <c r="T63" i="1"/>
  <c r="T56" i="1"/>
  <c r="T132" i="1"/>
  <c r="T285" i="1"/>
  <c r="T336" i="1"/>
  <c r="T247" i="1"/>
  <c r="T122" i="1"/>
  <c r="T138" i="1"/>
  <c r="T188" i="1"/>
  <c r="T6" i="1"/>
  <c r="T129" i="1"/>
  <c r="T192" i="1"/>
  <c r="T237" i="1"/>
  <c r="T239" i="1"/>
  <c r="T23" i="1"/>
  <c r="T177" i="1"/>
  <c r="T235" i="1"/>
  <c r="T335" i="1"/>
  <c r="T334" i="1"/>
  <c r="T161" i="1"/>
  <c r="T294" i="1"/>
  <c r="T141" i="1"/>
  <c r="T223" i="1"/>
  <c r="T5" i="1"/>
  <c r="T333" i="1"/>
  <c r="T115" i="1"/>
  <c r="T152" i="1"/>
  <c r="T35" i="1"/>
  <c r="T305" i="1"/>
  <c r="T251" i="1"/>
  <c r="T332" i="1"/>
  <c r="T331" i="1"/>
  <c r="T202" i="1"/>
  <c r="T99" i="1"/>
  <c r="T116" i="1"/>
  <c r="T259" i="1"/>
  <c r="T198" i="1"/>
  <c r="T271" i="1"/>
  <c r="T4" i="1"/>
  <c r="T261" i="1"/>
  <c r="T208" i="1"/>
  <c r="T54" i="1"/>
  <c r="T330" i="1"/>
  <c r="T278" i="1"/>
  <c r="T234" i="1"/>
  <c r="T75" i="1"/>
  <c r="T266" i="1"/>
  <c r="T265" i="1"/>
  <c r="T242" i="1"/>
  <c r="T140" i="1"/>
  <c r="T329" i="1"/>
  <c r="T328" i="1"/>
  <c r="T327" i="1"/>
  <c r="T72" i="1"/>
  <c r="T326" i="1"/>
  <c r="T298" i="1"/>
  <c r="T112" i="1"/>
  <c r="T268" i="1"/>
  <c r="T44" i="1"/>
  <c r="T279" i="1"/>
  <c r="T325" i="1"/>
  <c r="T254" i="1"/>
  <c r="T216" i="1"/>
  <c r="T153" i="1"/>
  <c r="T260" i="1"/>
  <c r="T272" i="1"/>
  <c r="T243" i="1"/>
  <c r="T3" i="1"/>
  <c r="T324" i="1"/>
  <c r="T323" i="1"/>
  <c r="T322" i="1"/>
  <c r="T269" i="1"/>
  <c r="T289" i="1"/>
  <c r="T117" i="1"/>
  <c r="T2" i="1"/>
  <c r="T206" i="1"/>
  <c r="T250" i="1"/>
  <c r="T287" i="1"/>
  <c r="T203" i="1"/>
  <c r="T257" i="1"/>
  <c r="T241" i="1"/>
  <c r="T180" i="1"/>
  <c r="T281" i="1"/>
  <c r="T218" i="1"/>
  <c r="T166" i="1"/>
  <c r="T321" i="1"/>
  <c r="T288" i="1"/>
  <c r="T136" i="1"/>
  <c r="T258" i="1"/>
  <c r="T320" i="1"/>
  <c r="T319" i="1"/>
  <c r="T290" i="1"/>
  <c r="T270" i="1"/>
  <c r="T292" i="1"/>
  <c r="T137" i="1"/>
  <c r="T215" i="1"/>
  <c r="T291" i="1"/>
  <c r="T318" i="1"/>
  <c r="T209" i="1"/>
  <c r="T175" i="1"/>
  <c r="T306" i="1"/>
  <c r="T81" i="1"/>
  <c r="T317" i="1"/>
  <c r="T293" i="1"/>
  <c r="T255" i="1"/>
  <c r="T246" i="1"/>
  <c r="T299" i="1"/>
  <c r="T253" i="1"/>
  <c r="T316" i="1"/>
  <c r="T162" i="1"/>
  <c r="T315" i="1"/>
  <c r="T314" i="1"/>
  <c r="T232" i="1"/>
  <c r="T304" i="1"/>
  <c r="T313" i="1"/>
  <c r="T224" i="1"/>
  <c r="T295" i="1"/>
  <c r="T302" i="1"/>
  <c r="T107" i="1"/>
  <c r="T297" i="1"/>
  <c r="T151" i="1"/>
  <c r="T301" i="1"/>
  <c r="T219" i="1"/>
  <c r="T108" i="1"/>
  <c r="T286" i="1"/>
  <c r="T312" i="1"/>
  <c r="T284" i="1"/>
  <c r="T311" i="1"/>
  <c r="T310" i="1"/>
  <c r="T222" i="1"/>
  <c r="T307" i="1"/>
  <c r="T309" i="1"/>
  <c r="T308" i="1"/>
  <c r="D113" i="1"/>
  <c r="D379" i="1"/>
  <c r="D26" i="1"/>
  <c r="D226" i="1"/>
  <c r="D205" i="1"/>
  <c r="D53" i="1"/>
  <c r="D37" i="1"/>
  <c r="D378" i="1"/>
  <c r="D57" i="1"/>
  <c r="D96" i="1"/>
  <c r="D377" i="1"/>
  <c r="D233" i="1"/>
  <c r="D133" i="1"/>
  <c r="D165" i="1"/>
  <c r="D22" i="1"/>
  <c r="D273" i="1"/>
  <c r="D248" i="1"/>
  <c r="D29" i="1"/>
  <c r="D221" i="1"/>
  <c r="D78" i="1"/>
  <c r="D376" i="1"/>
  <c r="D102" i="1"/>
  <c r="D375" i="1"/>
  <c r="D121" i="1"/>
  <c r="D111" i="1"/>
  <c r="D183" i="1"/>
  <c r="D274" i="1"/>
  <c r="D155" i="1"/>
  <c r="D104" i="1"/>
  <c r="D88" i="1"/>
  <c r="D145" i="1"/>
  <c r="D60" i="1"/>
  <c r="D45" i="1"/>
  <c r="D58" i="1"/>
  <c r="D87" i="1"/>
  <c r="O87" i="1" s="1"/>
  <c r="D31" i="1"/>
  <c r="O31" i="1" s="1"/>
  <c r="D95" i="1"/>
  <c r="D200" i="1"/>
  <c r="D21" i="1"/>
  <c r="D174" i="1"/>
  <c r="D27" i="1"/>
  <c r="D110" i="1"/>
  <c r="D172" i="1"/>
  <c r="D20" i="1"/>
  <c r="D19" i="1"/>
  <c r="D211" i="1"/>
  <c r="D119" i="1"/>
  <c r="O119" i="1" s="1"/>
  <c r="D252" i="1"/>
  <c r="O252" i="1" s="1"/>
  <c r="D83" i="1"/>
  <c r="D134" i="1"/>
  <c r="D374" i="1"/>
  <c r="D195" i="1"/>
  <c r="D230" i="1"/>
  <c r="D89" i="1"/>
  <c r="D373" i="1"/>
  <c r="D191" i="1"/>
  <c r="O191" i="1" s="1"/>
  <c r="D238" i="1"/>
  <c r="D296" i="1"/>
  <c r="D240" i="1"/>
  <c r="D372" i="1"/>
  <c r="D196" i="1"/>
  <c r="D82" i="1"/>
  <c r="D225" i="1"/>
  <c r="D178" i="1"/>
  <c r="D73" i="1"/>
  <c r="D231" i="1"/>
  <c r="D47" i="1"/>
  <c r="O47" i="1" s="1"/>
  <c r="D100" i="1"/>
  <c r="D371" i="1"/>
  <c r="D142" i="1"/>
  <c r="D18" i="1"/>
  <c r="D370" i="1"/>
  <c r="D126" i="1"/>
  <c r="D38" i="1"/>
  <c r="D32" i="1"/>
  <c r="D158" i="1"/>
  <c r="D236" i="1"/>
  <c r="D164" i="1"/>
  <c r="D217" i="1"/>
  <c r="D194" i="1"/>
  <c r="D59" i="1"/>
  <c r="D17" i="1"/>
  <c r="D187" i="1"/>
  <c r="D154" i="1"/>
  <c r="D39" i="1"/>
  <c r="D16" i="1"/>
  <c r="D67" i="1"/>
  <c r="D149" i="1"/>
  <c r="D15" i="1"/>
  <c r="D14" i="1"/>
  <c r="D13" i="1"/>
  <c r="D182" i="1"/>
  <c r="D85" i="1"/>
  <c r="D262" i="1"/>
  <c r="D48" i="1"/>
  <c r="D40" i="1"/>
  <c r="D300" i="1"/>
  <c r="D207" i="1"/>
  <c r="D264" i="1"/>
  <c r="D163" i="1"/>
  <c r="D176" i="1"/>
  <c r="D173" i="1"/>
  <c r="D41" i="1"/>
  <c r="D84" i="1"/>
  <c r="D70" i="1"/>
  <c r="D201" i="1"/>
  <c r="D369" i="1"/>
  <c r="D49" i="1"/>
  <c r="D12" i="1"/>
  <c r="D159" i="1"/>
  <c r="D46" i="1"/>
  <c r="D303" i="1"/>
  <c r="D11" i="1"/>
  <c r="D120" i="1"/>
  <c r="D199" i="1"/>
  <c r="O199" i="1" s="1"/>
  <c r="D146" i="1"/>
  <c r="D91" i="1"/>
  <c r="D368" i="1"/>
  <c r="D105" i="1"/>
  <c r="D55" i="1"/>
  <c r="O55" i="1" s="1"/>
  <c r="D103" i="1"/>
  <c r="D51" i="1"/>
  <c r="D367" i="1"/>
  <c r="D256" i="1"/>
  <c r="D229" i="1"/>
  <c r="D366" i="1"/>
  <c r="D365" i="1"/>
  <c r="D144" i="1"/>
  <c r="D193" i="1"/>
  <c r="D364" i="1"/>
  <c r="D143" i="1"/>
  <c r="O143" i="1" s="1"/>
  <c r="D124" i="1"/>
  <c r="D128" i="1"/>
  <c r="D244" i="1"/>
  <c r="D171" i="1"/>
  <c r="D157" i="1"/>
  <c r="D101" i="1"/>
  <c r="D52" i="1"/>
  <c r="D245" i="1"/>
  <c r="D125" i="1"/>
  <c r="D74" i="1"/>
  <c r="D220" i="1"/>
  <c r="D363" i="1"/>
  <c r="D227" i="1"/>
  <c r="D69" i="1"/>
  <c r="D362" i="1"/>
  <c r="D28" i="1"/>
  <c r="D181" i="1"/>
  <c r="D228" i="1"/>
  <c r="D106" i="1"/>
  <c r="D50" i="1"/>
  <c r="D361" i="1"/>
  <c r="D189" i="1"/>
  <c r="D118" i="1"/>
  <c r="D283" i="1"/>
  <c r="D92" i="1"/>
  <c r="D213" i="1"/>
  <c r="D197" i="1"/>
  <c r="D86" i="1"/>
  <c r="D360" i="1"/>
  <c r="D10" i="1"/>
  <c r="D90" i="1"/>
  <c r="D42" i="1"/>
  <c r="D25" i="1"/>
  <c r="D263" i="1"/>
  <c r="D61" i="1"/>
  <c r="D280" i="1"/>
  <c r="D212" i="1"/>
  <c r="D127" i="1"/>
  <c r="D359" i="1"/>
  <c r="D34" i="1"/>
  <c r="D76" i="1"/>
  <c r="D65" i="1"/>
  <c r="D358" i="1"/>
  <c r="D357" i="1"/>
  <c r="D186" i="1"/>
  <c r="D9" i="1"/>
  <c r="D94" i="1"/>
  <c r="D249" i="1"/>
  <c r="D160" i="1"/>
  <c r="D135" i="1"/>
  <c r="D356" i="1"/>
  <c r="D355" i="1"/>
  <c r="D139" i="1"/>
  <c r="D62" i="1"/>
  <c r="D147" i="1"/>
  <c r="D354" i="1"/>
  <c r="D204" i="1"/>
  <c r="D68" i="1"/>
  <c r="D267" i="1"/>
  <c r="D353" i="1"/>
  <c r="D179" i="1"/>
  <c r="D168" i="1"/>
  <c r="D77" i="1"/>
  <c r="D131" i="1"/>
  <c r="D109" i="1"/>
  <c r="D352" i="1"/>
  <c r="D351" i="1"/>
  <c r="D350" i="1"/>
  <c r="D114" i="1"/>
  <c r="D30" i="1"/>
  <c r="D123" i="1"/>
  <c r="D349" i="1"/>
  <c r="D214" i="1"/>
  <c r="D210" i="1"/>
  <c r="D185" i="1"/>
  <c r="D169" i="1"/>
  <c r="D348" i="1"/>
  <c r="D8" i="1"/>
  <c r="D184" i="1"/>
  <c r="D43" i="1"/>
  <c r="D347" i="1"/>
  <c r="D346" i="1"/>
  <c r="D150" i="1"/>
  <c r="D282" i="1"/>
  <c r="D80" i="1"/>
  <c r="D33" i="1"/>
  <c r="D345" i="1"/>
  <c r="D93" i="1"/>
  <c r="D71" i="1"/>
  <c r="O71" i="1" s="1"/>
  <c r="D344" i="1"/>
  <c r="D190" i="1"/>
  <c r="D343" i="1"/>
  <c r="D66" i="1"/>
  <c r="D277" i="1"/>
  <c r="D36" i="1"/>
  <c r="D156" i="1"/>
  <c r="D170" i="1"/>
  <c r="D7" i="1"/>
  <c r="D276" i="1"/>
  <c r="D342" i="1"/>
  <c r="D167" i="1"/>
  <c r="O167" i="1" s="1"/>
  <c r="D130" i="1"/>
  <c r="D79" i="1"/>
  <c r="D341" i="1"/>
  <c r="D340" i="1"/>
  <c r="D339" i="1"/>
  <c r="D98" i="1"/>
  <c r="D338" i="1"/>
  <c r="D97" i="1"/>
  <c r="D337" i="1"/>
  <c r="D24" i="1"/>
  <c r="D148" i="1"/>
  <c r="D275" i="1"/>
  <c r="D64" i="1"/>
  <c r="D63" i="1"/>
  <c r="D56" i="1"/>
  <c r="D132" i="1"/>
  <c r="D285" i="1"/>
  <c r="D336" i="1"/>
  <c r="D247" i="1"/>
  <c r="D122" i="1"/>
  <c r="D138" i="1"/>
  <c r="D188" i="1"/>
  <c r="D6" i="1"/>
  <c r="D129" i="1"/>
  <c r="D192" i="1"/>
  <c r="D237" i="1"/>
  <c r="D239" i="1"/>
  <c r="D23" i="1"/>
  <c r="O23" i="1" s="1"/>
  <c r="D177" i="1"/>
  <c r="D235" i="1"/>
  <c r="D335" i="1"/>
  <c r="D334" i="1"/>
  <c r="D161" i="1"/>
  <c r="D294" i="1"/>
  <c r="D141" i="1"/>
  <c r="D223" i="1"/>
  <c r="D5" i="1"/>
  <c r="D333" i="1"/>
  <c r="D115" i="1"/>
  <c r="D152" i="1"/>
  <c r="D35" i="1"/>
  <c r="D305" i="1"/>
  <c r="D251" i="1"/>
  <c r="D332" i="1"/>
  <c r="D331" i="1"/>
  <c r="D202" i="1"/>
  <c r="D99" i="1"/>
  <c r="D116" i="1"/>
  <c r="D259" i="1"/>
  <c r="D198" i="1"/>
  <c r="D271" i="1"/>
  <c r="D4" i="1"/>
  <c r="D261" i="1"/>
  <c r="D208" i="1"/>
  <c r="D54" i="1"/>
  <c r="D330" i="1"/>
  <c r="D278" i="1"/>
  <c r="D234" i="1"/>
  <c r="D75" i="1"/>
  <c r="D266" i="1"/>
  <c r="D265" i="1"/>
  <c r="D242" i="1"/>
  <c r="D140" i="1"/>
  <c r="D329" i="1"/>
  <c r="D328" i="1"/>
  <c r="D327" i="1"/>
  <c r="D72" i="1"/>
  <c r="D326" i="1"/>
  <c r="D298" i="1"/>
  <c r="D112" i="1"/>
  <c r="D268" i="1"/>
  <c r="D44" i="1"/>
  <c r="D279" i="1"/>
  <c r="D325" i="1"/>
  <c r="D254" i="1"/>
  <c r="D216" i="1"/>
  <c r="D153" i="1"/>
  <c r="D260" i="1"/>
  <c r="D272" i="1"/>
  <c r="D243" i="1"/>
  <c r="D3" i="1"/>
  <c r="D324" i="1"/>
  <c r="D323" i="1"/>
  <c r="D322" i="1"/>
  <c r="D269" i="1"/>
  <c r="D289" i="1"/>
  <c r="D117" i="1"/>
  <c r="D2" i="1"/>
  <c r="D206" i="1"/>
  <c r="D250" i="1"/>
  <c r="D287" i="1"/>
  <c r="D203" i="1"/>
  <c r="D257" i="1"/>
  <c r="D241" i="1"/>
  <c r="D180" i="1"/>
  <c r="D281" i="1"/>
  <c r="D218" i="1"/>
  <c r="D166" i="1"/>
  <c r="D321" i="1"/>
  <c r="D288" i="1"/>
  <c r="D136" i="1"/>
  <c r="D258" i="1"/>
  <c r="D320" i="1"/>
  <c r="D319" i="1"/>
  <c r="D290" i="1"/>
  <c r="D270" i="1"/>
  <c r="D292" i="1"/>
  <c r="D137" i="1"/>
  <c r="D215" i="1"/>
  <c r="D291" i="1"/>
  <c r="D318" i="1"/>
  <c r="D209" i="1"/>
  <c r="D175" i="1"/>
  <c r="D306" i="1"/>
  <c r="D81" i="1"/>
  <c r="D317" i="1"/>
  <c r="D293" i="1"/>
  <c r="D255" i="1"/>
  <c r="D246" i="1"/>
  <c r="D299" i="1"/>
  <c r="D253" i="1"/>
  <c r="D316" i="1"/>
  <c r="D162" i="1"/>
  <c r="D315" i="1"/>
  <c r="D314" i="1"/>
  <c r="D232" i="1"/>
  <c r="D304" i="1"/>
  <c r="D313" i="1"/>
  <c r="D224" i="1"/>
  <c r="D295" i="1"/>
  <c r="D302" i="1"/>
  <c r="D107" i="1"/>
  <c r="D297" i="1"/>
  <c r="D151" i="1"/>
  <c r="D301" i="1"/>
  <c r="D219" i="1"/>
  <c r="D108" i="1"/>
  <c r="D286" i="1"/>
  <c r="D312" i="1"/>
  <c r="D284" i="1"/>
  <c r="O284" i="1" s="1"/>
  <c r="D311" i="1"/>
  <c r="D310" i="1"/>
  <c r="D222" i="1"/>
  <c r="D307" i="1"/>
  <c r="D309" i="1"/>
  <c r="D308" i="1"/>
  <c r="AF376" i="1"/>
  <c r="AF226" i="1"/>
  <c r="AF300" i="1"/>
  <c r="AF264" i="1"/>
  <c r="AF297" i="1"/>
  <c r="AF303" i="1"/>
  <c r="AF244" i="1"/>
  <c r="AF278" i="1"/>
  <c r="AF317" i="1"/>
  <c r="AF251" i="1"/>
  <c r="AF164" i="1"/>
  <c r="AF283" i="1"/>
  <c r="AF113" i="1"/>
  <c r="AF252" i="1"/>
  <c r="AF196" i="1"/>
  <c r="AF260" i="1"/>
  <c r="AF169" i="1"/>
  <c r="AF51" i="1"/>
  <c r="AF71" i="1"/>
  <c r="AF269" i="1"/>
  <c r="AF281" i="1"/>
  <c r="AF289" i="1"/>
  <c r="AF272" i="1"/>
  <c r="AF41" i="1"/>
  <c r="AF205" i="1"/>
  <c r="AF79" i="1"/>
  <c r="AF248" i="1"/>
  <c r="AF214" i="1"/>
  <c r="AF107" i="1"/>
  <c r="AF306" i="1"/>
  <c r="AF270" i="1"/>
  <c r="AF261" i="1"/>
  <c r="AF234" i="1"/>
  <c r="AF262" i="1"/>
  <c r="AF296" i="1"/>
  <c r="AF4" i="1"/>
  <c r="AF96" i="1"/>
  <c r="AF295" i="1"/>
  <c r="AF52" i="1"/>
  <c r="AF6" i="1"/>
  <c r="AF284" i="1"/>
  <c r="AF33" i="1"/>
  <c r="AF238" i="1"/>
  <c r="AF148" i="1"/>
  <c r="AF125" i="1"/>
  <c r="AF257" i="1"/>
  <c r="AF134" i="1"/>
  <c r="AF307" i="1"/>
  <c r="AF122" i="1"/>
  <c r="AF162" i="1"/>
  <c r="AF210" i="1"/>
  <c r="AF265" i="1"/>
  <c r="AF152" i="1"/>
  <c r="AF282" i="1"/>
  <c r="AF46" i="1"/>
  <c r="AF53" i="1"/>
  <c r="AF326" i="1"/>
  <c r="AF165" i="1"/>
  <c r="AF199" i="1"/>
  <c r="AF255" i="1"/>
  <c r="AF240" i="1"/>
  <c r="AF293" i="1"/>
  <c r="AF301" i="1"/>
  <c r="AF161" i="1"/>
  <c r="AF242" i="1"/>
  <c r="AF57" i="1"/>
  <c r="AF167" i="1"/>
  <c r="AF109" i="1"/>
  <c r="AF9" i="1"/>
  <c r="AF36" i="1"/>
  <c r="AF187" i="1"/>
  <c r="AF277" i="1"/>
  <c r="AF268" i="1"/>
  <c r="AF229" i="1"/>
  <c r="AF345" i="1"/>
  <c r="AF91" i="1"/>
  <c r="AF86" i="1"/>
  <c r="AF228" i="1"/>
  <c r="AF218" i="1"/>
  <c r="AF222" i="1"/>
  <c r="AF232" i="1"/>
  <c r="AF258" i="1"/>
  <c r="AF231" i="1"/>
  <c r="AF312" i="1"/>
  <c r="AF104" i="1"/>
  <c r="AF310" i="1"/>
  <c r="AF29" i="1"/>
  <c r="AF308" i="1"/>
  <c r="AF133" i="1"/>
  <c r="AF379" i="1"/>
  <c r="AF337" i="1"/>
  <c r="AF321" i="1"/>
  <c r="AF65" i="1"/>
  <c r="AF61" i="1"/>
  <c r="AF8" i="1"/>
  <c r="AF276" i="1"/>
  <c r="AF294" i="1"/>
  <c r="AF103" i="1"/>
  <c r="AF241" i="1"/>
  <c r="AF200" i="1"/>
  <c r="AF49" i="1"/>
  <c r="AF209" i="1"/>
  <c r="AF259" i="1"/>
  <c r="AF38" i="1"/>
  <c r="AF299" i="1"/>
  <c r="AF332" i="1"/>
  <c r="AF292" i="1"/>
  <c r="AF335" i="1"/>
  <c r="AF50" i="1"/>
  <c r="AF193" i="1"/>
  <c r="AF219" i="1"/>
  <c r="AF175" i="1"/>
  <c r="AF225" i="1"/>
  <c r="AF130" i="1"/>
  <c r="AF144" i="1"/>
  <c r="AF26" i="1"/>
  <c r="AF105" i="1"/>
  <c r="AF202" i="1"/>
  <c r="AF211" i="1"/>
  <c r="AF160" i="1"/>
  <c r="AF59" i="1"/>
  <c r="AF182" i="1"/>
  <c r="AF73" i="1"/>
  <c r="AF121" i="1"/>
  <c r="AF236" i="1"/>
  <c r="AF220" i="1"/>
  <c r="AF151" i="1"/>
  <c r="AF47" i="1"/>
  <c r="AF298" i="1"/>
  <c r="AF305" i="1"/>
  <c r="AF120" i="1"/>
  <c r="AF137" i="1"/>
  <c r="AF275" i="1"/>
  <c r="AF159" i="1"/>
  <c r="AF181" i="1"/>
  <c r="AF83" i="1"/>
  <c r="AF173" i="1"/>
  <c r="AF67" i="1"/>
  <c r="AF62" i="1"/>
  <c r="AF114" i="1"/>
  <c r="AF179" i="1"/>
  <c r="AF149" i="1"/>
  <c r="AF72" i="1"/>
  <c r="AF318" i="1"/>
  <c r="AF374" i="1"/>
  <c r="AF111" i="1"/>
  <c r="AF343" i="1"/>
  <c r="AF243" i="1"/>
  <c r="AF186" i="1"/>
  <c r="AF206" i="1"/>
  <c r="AF82" i="1"/>
  <c r="AF191" i="1"/>
  <c r="AF230" i="1"/>
  <c r="AF371" i="1"/>
  <c r="AF22" i="1"/>
  <c r="AF215" i="1"/>
  <c r="AF263" i="1"/>
  <c r="AF156" i="1"/>
  <c r="AF366" i="1"/>
  <c r="AF170" i="1"/>
  <c r="AF216" i="1"/>
  <c r="AF324" i="1"/>
  <c r="AF279" i="1"/>
  <c r="AF110" i="1"/>
  <c r="AF313" i="1"/>
  <c r="AF198" i="1"/>
  <c r="AF195" i="1"/>
  <c r="AF239" i="1"/>
  <c r="AF124" i="1"/>
  <c r="AF367" i="1"/>
  <c r="AF212" i="1"/>
  <c r="AF237" i="1"/>
  <c r="AF370" i="1"/>
  <c r="AF76" i="1"/>
  <c r="AF108" i="1"/>
  <c r="AF192" i="1"/>
  <c r="AF101" i="1"/>
  <c r="AF328" i="1"/>
  <c r="AF92" i="1"/>
  <c r="AF197" i="1"/>
  <c r="AF223" i="1"/>
  <c r="AF58" i="1"/>
  <c r="AF97" i="1"/>
  <c r="AF348" i="1"/>
  <c r="AF150" i="1"/>
  <c r="AF37" i="1"/>
  <c r="AF333" i="1"/>
  <c r="AF180" i="1"/>
  <c r="AF194" i="1"/>
  <c r="AF302" i="1"/>
  <c r="AF34" i="1"/>
  <c r="AF315" i="1"/>
  <c r="AF75" i="1"/>
  <c r="AF316" i="1"/>
  <c r="AF93" i="1"/>
  <c r="AF253" i="1"/>
  <c r="AF286" i="1"/>
  <c r="AF311" i="1"/>
  <c r="AF285" i="1"/>
  <c r="AF24" i="1"/>
  <c r="AF188" i="1"/>
  <c r="AF118" i="1"/>
  <c r="AF290" i="1"/>
  <c r="AF271" i="1"/>
  <c r="AF172" i="1"/>
  <c r="AF375" i="1"/>
  <c r="AF145" i="1"/>
  <c r="AF31" i="1"/>
  <c r="AF377" i="1"/>
  <c r="AF235" i="1"/>
  <c r="AF245" i="1"/>
  <c r="AF136" i="1"/>
  <c r="AF119" i="1"/>
  <c r="AF3" i="1"/>
  <c r="AF334" i="1"/>
  <c r="AF190" i="1"/>
  <c r="AF77" i="1"/>
  <c r="AF81" i="1"/>
  <c r="AF378" i="1"/>
  <c r="AF131" i="1"/>
  <c r="AF178" i="1"/>
  <c r="AF85" i="1"/>
  <c r="AF45" i="1"/>
  <c r="AF126" i="1"/>
  <c r="AF147" i="1"/>
  <c r="AF266" i="1"/>
  <c r="AF329" i="1"/>
  <c r="AF84" i="1"/>
  <c r="AF336" i="1"/>
  <c r="AF320" i="1"/>
  <c r="AF249" i="1"/>
  <c r="AF80" i="1"/>
  <c r="AF254" i="1"/>
  <c r="AF135" i="1"/>
  <c r="AF163" i="1"/>
  <c r="AF352" i="1"/>
  <c r="AF247" i="1"/>
  <c r="AF250" i="1"/>
  <c r="AF48" i="1"/>
  <c r="AF203" i="1"/>
  <c r="AF60" i="1"/>
  <c r="AF338" i="1"/>
  <c r="AF224" i="1"/>
  <c r="AF141" i="1"/>
  <c r="AF23" i="1"/>
  <c r="AF323" i="1"/>
  <c r="AF64" i="1"/>
  <c r="AF115" i="1"/>
  <c r="AF171" i="1"/>
  <c r="AF177" i="1"/>
  <c r="AF7" i="1"/>
  <c r="AF10" i="1"/>
  <c r="AF102" i="1"/>
  <c r="AF256" i="1"/>
  <c r="AF20" i="1"/>
  <c r="AF363" i="1"/>
  <c r="AF100" i="1"/>
  <c r="AF55" i="1"/>
  <c r="AF158" i="1"/>
  <c r="AF353" i="1"/>
  <c r="AF330" i="1"/>
  <c r="AF327" i="1"/>
  <c r="AF246" i="1"/>
  <c r="AF128" i="1"/>
  <c r="AF373" i="1"/>
  <c r="AF339" i="1"/>
  <c r="AF35" i="1"/>
  <c r="AF98" i="1"/>
  <c r="AF349" i="1"/>
  <c r="AF68" i="1"/>
  <c r="AF319" i="1"/>
  <c r="AF341" i="1"/>
  <c r="AF88" i="1"/>
  <c r="AF43" i="1"/>
  <c r="AF146" i="1"/>
  <c r="AF351" i="1"/>
  <c r="AF362" i="1"/>
  <c r="AF127" i="1"/>
  <c r="AF116" i="1"/>
  <c r="AF227" i="1"/>
  <c r="AF350" i="1"/>
  <c r="AF168" i="1"/>
  <c r="AF16" i="1"/>
  <c r="AF143" i="1"/>
  <c r="AF368" i="1"/>
  <c r="AF184" i="1"/>
  <c r="AF372" i="1"/>
  <c r="AF208" i="1"/>
  <c r="AF123" i="1"/>
  <c r="AF185" i="1"/>
  <c r="AF56" i="1"/>
  <c r="AF314" i="1"/>
  <c r="AF70" i="1"/>
  <c r="AF95" i="1"/>
  <c r="AF18" i="1"/>
  <c r="AF40" i="1"/>
  <c r="AF30" i="1"/>
  <c r="AF207" i="1"/>
  <c r="AF32" i="1"/>
  <c r="AF153" i="1"/>
  <c r="AF360" i="1"/>
  <c r="AF155" i="1"/>
  <c r="AF342" i="1"/>
  <c r="AF129" i="1"/>
  <c r="AF99" i="1"/>
  <c r="AF112" i="1"/>
  <c r="AF346" i="1"/>
  <c r="AF138" i="1"/>
  <c r="AF291" i="1"/>
  <c r="AF189" i="1"/>
  <c r="AF183" i="1"/>
  <c r="AF347" i="1"/>
  <c r="AF12" i="1"/>
  <c r="AF304" i="1"/>
  <c r="AF340" i="1"/>
  <c r="AF359" i="1"/>
  <c r="AF2" i="1"/>
  <c r="AF63" i="1"/>
  <c r="AF54" i="1"/>
  <c r="AF364" i="1"/>
  <c r="AF117" i="1"/>
  <c r="AF356" i="1"/>
  <c r="AF322" i="1"/>
  <c r="AF288" i="1"/>
  <c r="AF154" i="1"/>
  <c r="AF142" i="1"/>
  <c r="AF87" i="1"/>
  <c r="AF267" i="1"/>
  <c r="AF344" i="1"/>
  <c r="AF157" i="1"/>
  <c r="AF361" i="1"/>
  <c r="AF357" i="1"/>
  <c r="AF27" i="1"/>
  <c r="AF5" i="1"/>
  <c r="AF355" i="1"/>
  <c r="AF358" i="1"/>
  <c r="AF139" i="1"/>
  <c r="AF201" i="1"/>
  <c r="AF166" i="1"/>
  <c r="AF354" i="1"/>
  <c r="AF78" i="1"/>
  <c r="AF233" i="1"/>
  <c r="AF140" i="1"/>
  <c r="AF287" i="1"/>
  <c r="AF273" i="1"/>
  <c r="AF274" i="1"/>
  <c r="AF213" i="1"/>
  <c r="AF25" i="1"/>
  <c r="AF66" i="1"/>
  <c r="AF132" i="1"/>
  <c r="AF89" i="1"/>
  <c r="AF44" i="1"/>
  <c r="AF369" i="1"/>
  <c r="AF11" i="1"/>
  <c r="AF21" i="1"/>
  <c r="AF204" i="1"/>
  <c r="AF331" i="1"/>
  <c r="AF90" i="1"/>
  <c r="AF280" i="1"/>
  <c r="AF106" i="1"/>
  <c r="AF13" i="1"/>
  <c r="AF176" i="1"/>
  <c r="AF69" i="1"/>
  <c r="AF17" i="1"/>
  <c r="AF174" i="1"/>
  <c r="AF15" i="1"/>
  <c r="AF94" i="1"/>
  <c r="AF217" i="1"/>
  <c r="AF42" i="1"/>
  <c r="AF14" i="1"/>
  <c r="AF365" i="1"/>
  <c r="AF221" i="1"/>
  <c r="AF19" i="1"/>
  <c r="AF325" i="1"/>
  <c r="AF74" i="1"/>
  <c r="AF39" i="1"/>
  <c r="AF28" i="1"/>
  <c r="AF309" i="1"/>
  <c r="O348" i="1" l="1"/>
  <c r="O40" i="1"/>
  <c r="O32" i="1"/>
  <c r="O63" i="1"/>
  <c r="O79" i="1"/>
  <c r="O159" i="1"/>
  <c r="O207" i="1"/>
  <c r="O56" i="1"/>
  <c r="O175" i="1"/>
  <c r="O3" i="1"/>
  <c r="O35" i="1"/>
  <c r="O127" i="1"/>
  <c r="O11" i="1"/>
  <c r="O19" i="1"/>
  <c r="O27" i="1"/>
  <c r="O95" i="1"/>
  <c r="O111" i="1"/>
  <c r="O375" i="1"/>
  <c r="O367" i="1"/>
  <c r="O363" i="1"/>
  <c r="O355" i="1"/>
  <c r="O347" i="1"/>
  <c r="O343" i="1"/>
  <c r="O335" i="1"/>
  <c r="O323" i="1"/>
  <c r="O319" i="1"/>
  <c r="O315" i="1"/>
  <c r="O307" i="1"/>
  <c r="O303" i="1"/>
  <c r="O299" i="1"/>
  <c r="O287" i="1"/>
  <c r="O283" i="1"/>
  <c r="O275" i="1"/>
  <c r="O271" i="1"/>
  <c r="O203" i="1"/>
  <c r="O195" i="1"/>
  <c r="O187" i="1"/>
  <c r="O179" i="1"/>
  <c r="O171" i="1"/>
  <c r="O163" i="1"/>
  <c r="O155" i="1"/>
  <c r="O139" i="1"/>
  <c r="O131" i="1"/>
  <c r="O115" i="1"/>
  <c r="O107" i="1"/>
  <c r="O99" i="1"/>
  <c r="O75" i="1"/>
  <c r="O67" i="1"/>
  <c r="O43" i="1"/>
  <c r="O2" i="1"/>
  <c r="O372" i="1"/>
  <c r="O360" i="1"/>
  <c r="O340" i="1"/>
  <c r="O332" i="1"/>
  <c r="O320" i="1"/>
  <c r="O312" i="1"/>
  <c r="O304" i="1"/>
  <c r="O292" i="1"/>
  <c r="O288" i="1"/>
  <c r="O280" i="1"/>
  <c r="O272" i="1"/>
  <c r="O268" i="1"/>
  <c r="O264" i="1"/>
  <c r="O256" i="1"/>
  <c r="O240" i="1"/>
  <c r="O216" i="1"/>
  <c r="O212" i="1"/>
  <c r="O204" i="1"/>
  <c r="O180" i="1"/>
  <c r="O172" i="1"/>
  <c r="O160" i="1"/>
  <c r="O156" i="1"/>
  <c r="O152" i="1"/>
  <c r="O148" i="1"/>
  <c r="O144" i="1"/>
  <c r="O140" i="1"/>
  <c r="O132" i="1"/>
  <c r="O124" i="1"/>
  <c r="O116" i="1"/>
  <c r="O100" i="1"/>
  <c r="O92" i="1"/>
  <c r="O84" i="1"/>
  <c r="O80" i="1"/>
  <c r="O76" i="1"/>
  <c r="O60" i="1"/>
  <c r="O48" i="1"/>
  <c r="O44" i="1"/>
  <c r="O28" i="1"/>
  <c r="O20" i="1"/>
  <c r="O4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38" i="1"/>
  <c r="O34" i="1"/>
  <c r="O30" i="1"/>
  <c r="O26" i="1"/>
  <c r="O22" i="1"/>
  <c r="O18" i="1"/>
  <c r="O14" i="1"/>
  <c r="O10" i="1"/>
  <c r="O6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</calcChain>
</file>

<file path=xl/sharedStrings.xml><?xml version="1.0" encoding="utf-8"?>
<sst xmlns="http://schemas.openxmlformats.org/spreadsheetml/2006/main" count="2184" uniqueCount="461">
  <si>
    <t>HIOS ID</t>
  </si>
  <si>
    <t>HIOS INPUTTED INSURANCE COMPANY NAME_2014</t>
  </si>
  <si>
    <t>STATE_2014</t>
  </si>
  <si>
    <t>REINSURANCE PAYMENT AMOUNT (OR NOT ELIGIBLE)_2014</t>
  </si>
  <si>
    <t>HHS RISK ADJUSTMENT TRANSFER AMOUNT (INDIVIDUAL MARKET, INCLUDING CATASTROPHIC)_2014</t>
  </si>
  <si>
    <t>HHS RISK ADJUSTMENT TRANSFERS AMOUNT (SMALL GROUP MARKET)_2014</t>
  </si>
  <si>
    <t>7.4Membermonths2HealthInsuranceINDIVIDUALTotalasof3/31/15_2014</t>
  </si>
  <si>
    <t>7.4Membermonths7HealthInsuranceSMALLGROUPTotalasof3/31/15_2014</t>
  </si>
  <si>
    <t>1.1Directpremiumwritten2HealthInsuranceINDIVIDUALTotalasof3/31/15_2014</t>
  </si>
  <si>
    <t>2.16Totalincurredclaims2HealthInsuranceINDIVIDUALTotalasof3/31/15_2014</t>
  </si>
  <si>
    <t>IndPremiumPMM_2014</t>
  </si>
  <si>
    <t>IndCostsPMM_2014</t>
  </si>
  <si>
    <t>IndRTPMM_2014</t>
  </si>
  <si>
    <t>IndPremiumMinusCostsPMM_2014</t>
  </si>
  <si>
    <t>HIOS INPUTTED INSURANCE COMPANY NAME_2015</t>
  </si>
  <si>
    <t>STATE_2015</t>
  </si>
  <si>
    <t>REINSURANCE PAYMENT AMOUNT (OR NOT ELIGIBLE)_2015</t>
  </si>
  <si>
    <t>HHS RISK ADJUSTMENT TRANSFER AMOUNT (INDIVIDUAL MARKET, INCLUDING CATASTROPHIC)_2015</t>
  </si>
  <si>
    <t>HHS RISK ADJUSTMENT TRANSFERS AMOUNT (SMALL GROUP MARKET)_2015</t>
  </si>
  <si>
    <t>7.4Membermonths2HealthInsuranceINDIVIDUALTotalasof3/31/15_2015</t>
  </si>
  <si>
    <t>7.4Membermonths7HealthInsuranceSMALLGROUPTotalasof3/31/15_2015</t>
  </si>
  <si>
    <t>1.1Directpremiumwritten2HealthInsuranceINDIVIDUALTotalasof3/31/15_2015</t>
  </si>
  <si>
    <t>2.16Totalincurredclaims2HealthInsuranceINDIVIDUALTotalasof3/31/15_2015</t>
  </si>
  <si>
    <t>IndPremiumPMM_2015</t>
  </si>
  <si>
    <t>IndCostsPMM_2015</t>
  </si>
  <si>
    <t>IndRTPMM_2015</t>
  </si>
  <si>
    <t>IndPremiumMinusCostsPMM_2015</t>
  </si>
  <si>
    <t>HIOS INPUTTED INSURANCE COMPANY NAME</t>
  </si>
  <si>
    <t>STATE</t>
  </si>
  <si>
    <t>REINSURANCE PAYMENT AMOUNT (OR NOT ELIGIBLE)</t>
  </si>
  <si>
    <t>HHS RISK ADJUSTMENT TRANSFER AMOUNT (INDIVIDUAL MARKET, INCLUDING CATASTROPHIC)</t>
  </si>
  <si>
    <t>HHS RISK ADJUSTMENT TRANSFERS AMOUNT (SMALL GROUP MARKET)</t>
  </si>
  <si>
    <t>7.4Membermonths2HealthInsuranceINDIVIDUALTotalasof3/31/15</t>
  </si>
  <si>
    <t>7.4Membermonths7HealthInsuranceSMALLGROUPTotalasof3/31/15</t>
  </si>
  <si>
    <t>1.1Directpremiumwritten2HealthInsuranceINDIVIDUALTotalasof3/31/15</t>
  </si>
  <si>
    <t>2.16Totalincurredclaims2HealthInsuranceINDIVIDUALTotalasof3/31/15</t>
  </si>
  <si>
    <t>IndPremiumPMM</t>
  </si>
  <si>
    <t>IndCostsPMM</t>
  </si>
  <si>
    <t>IndRTPMM</t>
  </si>
  <si>
    <t>IndPremiumMinusCostsPMM</t>
  </si>
  <si>
    <t>ExitedMarketIn2016</t>
  </si>
  <si>
    <t>Louisiana Health Cooperative, Inc.</t>
  </si>
  <si>
    <t>LA</t>
  </si>
  <si>
    <t>Humana Insurance Company</t>
  </si>
  <si>
    <t>UT</t>
  </si>
  <si>
    <t>Regence Blue Shield of Idaho</t>
  </si>
  <si>
    <t>ID</t>
  </si>
  <si>
    <t>Regence BlueCross BlueShield of Utah</t>
  </si>
  <si>
    <t>Coventry Health and Life</t>
  </si>
  <si>
    <t>MS</t>
  </si>
  <si>
    <t>AR</t>
  </si>
  <si>
    <t>Network Health Plan</t>
  </si>
  <si>
    <t>WI</t>
  </si>
  <si>
    <t>Time Insurance Company</t>
  </si>
  <si>
    <t>KS</t>
  </si>
  <si>
    <t>Wellmark Health Plan of Iowa</t>
  </si>
  <si>
    <t>IA</t>
  </si>
  <si>
    <t>Wellmark Health Plan of Iowa, Inc</t>
  </si>
  <si>
    <t>AZ</t>
  </si>
  <si>
    <t>Aetna Health Inc. (a LA corp.)</t>
  </si>
  <si>
    <t>Coventry Health Care of Louisiana, Inc.</t>
  </si>
  <si>
    <t>Aetna Life Insurance Company</t>
  </si>
  <si>
    <t>NC</t>
  </si>
  <si>
    <t>MI</t>
  </si>
  <si>
    <t>Freedom Life Insurance</t>
  </si>
  <si>
    <t>SC</t>
  </si>
  <si>
    <t>Freedom Life Insurance Company of America</t>
  </si>
  <si>
    <t>Cox Health Systems Insurance Company</t>
  </si>
  <si>
    <t>MO</t>
  </si>
  <si>
    <t>Cox HealthPlans</t>
  </si>
  <si>
    <t>Sierra Health and Life Ins Company, Inc.</t>
  </si>
  <si>
    <t>NV</t>
  </si>
  <si>
    <t>Sierra Health and Life Insurance Company, Inc.</t>
  </si>
  <si>
    <t>OK</t>
  </si>
  <si>
    <t>Priority Health Insurance Company (PHIC)</t>
  </si>
  <si>
    <t>Priority Health</t>
  </si>
  <si>
    <t>TX</t>
  </si>
  <si>
    <t>Aetna Health of Utah Inc.</t>
  </si>
  <si>
    <t>Altius Health Plans Inc.</t>
  </si>
  <si>
    <t>KY</t>
  </si>
  <si>
    <t>Humana Health Plan, Inc.</t>
  </si>
  <si>
    <t>DC</t>
  </si>
  <si>
    <t>PA</t>
  </si>
  <si>
    <t>Humana Medical Plan of Utah, Inc.</t>
  </si>
  <si>
    <t>HealthPartners Insurance Company</t>
  </si>
  <si>
    <t>MN</t>
  </si>
  <si>
    <t>PacificSource Health Plans</t>
  </si>
  <si>
    <t>Pacific Source Health Plans</t>
  </si>
  <si>
    <t>Regence BlueCross BlueShield of Oregon</t>
  </si>
  <si>
    <t>OR</t>
  </si>
  <si>
    <t>DE</t>
  </si>
  <si>
    <t>UnitedHealthcare Life Insurance Company</t>
  </si>
  <si>
    <t>United Healthcare Life Insurance Company</t>
  </si>
  <si>
    <t>PreferredOne Insurance Company</t>
  </si>
  <si>
    <t>Preferred One Insurance Company</t>
  </si>
  <si>
    <t>SelectHealth</t>
  </si>
  <si>
    <t>Select Health</t>
  </si>
  <si>
    <t>Capital Advantage Assurance Company</t>
  </si>
  <si>
    <t>CO</t>
  </si>
  <si>
    <t>John Alden Life Insurance Company</t>
  </si>
  <si>
    <t>Health Net of Arizona, Inc.</t>
  </si>
  <si>
    <t>GA</t>
  </si>
  <si>
    <t>TN</t>
  </si>
  <si>
    <t>IL</t>
  </si>
  <si>
    <t>Humana Health Insurance Co of FL, Inc.</t>
  </si>
  <si>
    <t>FL</t>
  </si>
  <si>
    <t>MT</t>
  </si>
  <si>
    <t>Medica Insurance Company</t>
  </si>
  <si>
    <t>HealthPlus Insurance Company</t>
  </si>
  <si>
    <t>Health Plus Insurance Company</t>
  </si>
  <si>
    <t>Humana Health Plan</t>
  </si>
  <si>
    <t>Aetna Health Inc. (a FL corp.)</t>
  </si>
  <si>
    <t>Alliance Health and Life Insurance Company</t>
  </si>
  <si>
    <t>Alliance Health &amp; Life Insurance Co</t>
  </si>
  <si>
    <t>CommunityCare HMO Inc.</t>
  </si>
  <si>
    <t>Community Care HMO Inc.</t>
  </si>
  <si>
    <t>McLaren Health Plan</t>
  </si>
  <si>
    <t>Coventry Health Care Of Kansas Inc</t>
  </si>
  <si>
    <t>Coventry Health Care Of Kansas Inc.</t>
  </si>
  <si>
    <t>Coventry Health Care</t>
  </si>
  <si>
    <t>WA</t>
  </si>
  <si>
    <t>BridgeSpan Health Company</t>
  </si>
  <si>
    <t>Bridge Span Health Company</t>
  </si>
  <si>
    <t>BridgeSpan Health Company (UT)</t>
  </si>
  <si>
    <t>Blue Cross and Blue Shield of Kansas City</t>
  </si>
  <si>
    <t>Blue Cross Blue Shield of Oklahoma</t>
  </si>
  <si>
    <t>OH</t>
  </si>
  <si>
    <t>Highmark Inc.</t>
  </si>
  <si>
    <t>Group Health Plan, Inc.</t>
  </si>
  <si>
    <t>Group Health Plan Inc</t>
  </si>
  <si>
    <t>Blue Cross of Idaho Health Service, Inc.</t>
  </si>
  <si>
    <t>Blue Cross of Idaho</t>
  </si>
  <si>
    <t>VA</t>
  </si>
  <si>
    <t>Coventry Health Care of Iowa Inc.</t>
  </si>
  <si>
    <t>Aetna Health Inc. (a IA corp.)</t>
  </si>
  <si>
    <t>CT</t>
  </si>
  <si>
    <t>Physicians Plus Insurance Corporation</t>
  </si>
  <si>
    <t>Physicians Plus</t>
  </si>
  <si>
    <t>Blue Cross &amp; Blue Shield of Mississippi</t>
  </si>
  <si>
    <t>Blue Cross Blue Shield of Mississippi</t>
  </si>
  <si>
    <t>AvMed, Inc.</t>
  </si>
  <si>
    <t>AvMed, Inc</t>
  </si>
  <si>
    <t>Humana Health Benefit Plan of Louisiana, Inc.</t>
  </si>
  <si>
    <t>Meritus Health Partners</t>
  </si>
  <si>
    <t>Humana Medical Plan of Michigan, Inc.</t>
  </si>
  <si>
    <t>CareFirst BlueChoice, Inc.</t>
  </si>
  <si>
    <t>MD</t>
  </si>
  <si>
    <t>CareFirst Blue Choice, Inc.</t>
  </si>
  <si>
    <t>CareFirst BlueChoice</t>
  </si>
  <si>
    <t>BlueCross BlueShield of Tennessee</t>
  </si>
  <si>
    <t>LifeWise Health Plan of Oregon</t>
  </si>
  <si>
    <t>Life Wise Health Plan of Oregon</t>
  </si>
  <si>
    <t>Lifewise Health Plan of Oregon</t>
  </si>
  <si>
    <t>NE</t>
  </si>
  <si>
    <t>CareFirst of Maryland, Inc.</t>
  </si>
  <si>
    <t>CareFirst of Maryland</t>
  </si>
  <si>
    <t>Geisinger Quality Options</t>
  </si>
  <si>
    <t>GHMSI</t>
  </si>
  <si>
    <t>Group Hospitalization and Medical Services</t>
  </si>
  <si>
    <t>Kaiser Foundation Health Plan, Inc.</t>
  </si>
  <si>
    <t>HI</t>
  </si>
  <si>
    <t>Blue Cross Blue Shield of Arizona, Inc.</t>
  </si>
  <si>
    <t>Blue Cross Blue Shield of Arizona</t>
  </si>
  <si>
    <t>Coventry Health &amp; Life Co.</t>
  </si>
  <si>
    <t>Molina Healthcare of Utah</t>
  </si>
  <si>
    <t>Molina Healthcare of Utah, Inc.</t>
  </si>
  <si>
    <t>Sanford Health Plan</t>
  </si>
  <si>
    <t>ND</t>
  </si>
  <si>
    <t>Arches Mutual Insurance Company</t>
  </si>
  <si>
    <t>AL</t>
  </si>
  <si>
    <t>Hometown Health Providers Ins. Co. Inc.</t>
  </si>
  <si>
    <t>Hometown Health Providers Insurance Company, Inc</t>
  </si>
  <si>
    <t>Medical Mutual of Ohio</t>
  </si>
  <si>
    <t>HealthPlus of Michigan</t>
  </si>
  <si>
    <t>Health Plus of Michigan</t>
  </si>
  <si>
    <t>Coventry Health Care of the Carolinas, Inc.</t>
  </si>
  <si>
    <t>BlueChoice HealthPlan of South Carolina, Inc.</t>
  </si>
  <si>
    <t>Blue Choice Health Plan of South Carolina, Inc.</t>
  </si>
  <si>
    <t>Wellmark of South Dakota</t>
  </si>
  <si>
    <t>SD</t>
  </si>
  <si>
    <t>Wellmark of South Dakota, Inc</t>
  </si>
  <si>
    <t>HealthAmerica Pennsylvania, Inc.</t>
  </si>
  <si>
    <t>Health America Pennsylvania, Inc.</t>
  </si>
  <si>
    <t>Anthem Health Plans of KY(Anthem BCBS)</t>
  </si>
  <si>
    <t>Blue Cross and Blue Shield of Nebraska</t>
  </si>
  <si>
    <t>Coventry Health Care of Nebraska Inc.</t>
  </si>
  <si>
    <t>QCA Health Plan, Inc.</t>
  </si>
  <si>
    <t>QCA Health Plan INC</t>
  </si>
  <si>
    <t>Local Initiative Health Authority for Los Angeles County</t>
  </si>
  <si>
    <t>CA</t>
  </si>
  <si>
    <t>Blue Cross Blue Shield of Texas</t>
  </si>
  <si>
    <t>South Dakota State Medical Holding Company, Inc.</t>
  </si>
  <si>
    <t>DAKOTACARE</t>
  </si>
  <si>
    <t>Humana Health Plan of Texas, Inc.</t>
  </si>
  <si>
    <t>Wellmark Inc.</t>
  </si>
  <si>
    <t>Wellmark, Inc</t>
  </si>
  <si>
    <t>Blue Cross Blue Shield of New Mexico</t>
  </si>
  <si>
    <t>NM</t>
  </si>
  <si>
    <t>Coventry Health Care of Virginia, Inc</t>
  </si>
  <si>
    <t>Coventry Health Care of Virginia, Inc.</t>
  </si>
  <si>
    <t>USAble Mutual Insurance Company</t>
  </si>
  <si>
    <t>Arkansas Blue Cross and Blue Shield</t>
  </si>
  <si>
    <t>Hawaii Medical Service Association</t>
  </si>
  <si>
    <t>AultCare Insurance Company</t>
  </si>
  <si>
    <t>Humana Employers Health Plan of Georgia, Inc.</t>
  </si>
  <si>
    <t>Total Health Care USA, Inc.</t>
  </si>
  <si>
    <t>Total Health Care</t>
  </si>
  <si>
    <t>Healthy Alliance Life Co(Anthem BCBS)</t>
  </si>
  <si>
    <t>Blue Cross Blue Shield Healthcare Plan of Georgia, Inc.</t>
  </si>
  <si>
    <t>Providence Health Plan</t>
  </si>
  <si>
    <t>BridgeSpan Health Company (ID)</t>
  </si>
  <si>
    <t>Coventry Health Care of Florida, Inc.</t>
  </si>
  <si>
    <t>Blue Cross and Blue Shield of Alabama</t>
  </si>
  <si>
    <t>IN</t>
  </si>
  <si>
    <t>Regence BlueCross BlueShield Of Oregon</t>
  </si>
  <si>
    <t>Regence BlueCross BlueShield Of Oregon(Clark County)</t>
  </si>
  <si>
    <t>Blue Cross Blue Shield of Michigan Mutual Insurance Company</t>
  </si>
  <si>
    <t>Scott and White Health Plan</t>
  </si>
  <si>
    <t>WV</t>
  </si>
  <si>
    <t>MOLINA HEALTHCARE OF CALIFORNIA</t>
  </si>
  <si>
    <t>Molina Healthcare of California</t>
  </si>
  <si>
    <t>Community Insurance Company(Anthem BCBS)</t>
  </si>
  <si>
    <t>Coventry Health Plan of Florida, Inc.</t>
  </si>
  <si>
    <t>Presbyterian Health Plan, Inc.</t>
  </si>
  <si>
    <t>Presbyterian Health Plan</t>
  </si>
  <si>
    <t>BCBSM, INC.</t>
  </si>
  <si>
    <t>BCBSMN INC</t>
  </si>
  <si>
    <t>Health Net Health Plan of Oregon, Inc.</t>
  </si>
  <si>
    <t>Health Net Plan of Oregon, Inc.</t>
  </si>
  <si>
    <t>Kaiser Foundation Health Plan of Georgia</t>
  </si>
  <si>
    <t>Kaiser Foundation Health Plan of Georgia, Inc.</t>
  </si>
  <si>
    <t>Blue Cross Blue Shield of Illinois</t>
  </si>
  <si>
    <t>Coventry Health Care of Illinois, Inc.</t>
  </si>
  <si>
    <t>CoOportunity Health</t>
  </si>
  <si>
    <t>All Savers Insurance Company</t>
  </si>
  <si>
    <t>Health Net Life Insurance Company</t>
  </si>
  <si>
    <t>Blue Care Network of Michigan</t>
  </si>
  <si>
    <t>Kentucky Health Cooperative</t>
  </si>
  <si>
    <t>Sendero Health Plans, inc.</t>
  </si>
  <si>
    <t>Sendero Health Plans, Inc.</t>
  </si>
  <si>
    <t>Cigna Health and Life Insurance Company</t>
  </si>
  <si>
    <t>Humana Health Plan of Ohio, Inc.</t>
  </si>
  <si>
    <t>AK</t>
  </si>
  <si>
    <t>Molina Health Care of New Mexico, Inc.</t>
  </si>
  <si>
    <t>Molina Healthcare of New Mexico, Inc.</t>
  </si>
  <si>
    <t>Medica Health Plans</t>
  </si>
  <si>
    <t>Preferred Medical Plan, Inc.</t>
  </si>
  <si>
    <t>Keystone Health Plan Central</t>
  </si>
  <si>
    <t>Coordinated Care Corporation</t>
  </si>
  <si>
    <t>Humana Medical Plan, Inc.</t>
  </si>
  <si>
    <t>Health Alliance Medical Plans, Inc.</t>
  </si>
  <si>
    <t>Kaiser Foundation Health Plan of Colo.</t>
  </si>
  <si>
    <t>Kaiser Foundation Health Plan of Colorado</t>
  </si>
  <si>
    <t>WY</t>
  </si>
  <si>
    <t>Innovation Health Insurance Company</t>
  </si>
  <si>
    <t>UPMC Health Options, Inc.</t>
  </si>
  <si>
    <t>UPMC Health Options</t>
  </si>
  <si>
    <t>Kaiser Foundation Healthplan of the NW</t>
  </si>
  <si>
    <t>Kaiser Foundation Health Plan of the Northwest</t>
  </si>
  <si>
    <t>Superior Health Plan</t>
  </si>
  <si>
    <t>Wisconsin Physicians Svc Insurance Corp</t>
  </si>
  <si>
    <t>Wisconsin Physicians Svc Insurance Corp - WI</t>
  </si>
  <si>
    <t>Louisiana Health Service &amp; Indemnity Company</t>
  </si>
  <si>
    <t>Physicians Health Plan of Northern Indiana, Inc.</t>
  </si>
  <si>
    <t>Group Health Options, Inc.</t>
  </si>
  <si>
    <t>First Priority Life Insurance Company, Inc.</t>
  </si>
  <si>
    <t>First Priority Life Insurance Company</t>
  </si>
  <si>
    <t>Blue Cross and Blue Shield of South Carolina</t>
  </si>
  <si>
    <t>HealthSpan Integrated Care</t>
  </si>
  <si>
    <t>Nevada Health CO-OP</t>
  </si>
  <si>
    <t>Blue Cross and Blue Shield of Montana</t>
  </si>
  <si>
    <t>Blue Cross and Blue Shield of Kansas, Inc.</t>
  </si>
  <si>
    <t>Blue Cross and Blue Shield of Kansas, Inc</t>
  </si>
  <si>
    <t>Blue Cross and Blue Shield of NC</t>
  </si>
  <si>
    <t>Blue Cross Blue Shield of North Carolina</t>
  </si>
  <si>
    <t>Summa Insurance Company, Inc.</t>
  </si>
  <si>
    <t>SHA, LLC DBA FirstCare Health Plans</t>
  </si>
  <si>
    <t>SHA, LLC DBA First Care Health Plans</t>
  </si>
  <si>
    <t>SHA, LLC</t>
  </si>
  <si>
    <t>Group Hospitalization and Medical Services Inc.</t>
  </si>
  <si>
    <t>Aetna Health Inc. (a PA corp.)</t>
  </si>
  <si>
    <t>Health Net of California, Inc.</t>
  </si>
  <si>
    <t>Montana Health Cooperative</t>
  </si>
  <si>
    <t>Medica Health Plans of Wisconsin</t>
  </si>
  <si>
    <t>Moda Health Plan, Inc.</t>
  </si>
  <si>
    <t>Moda Health Plan Inc</t>
  </si>
  <si>
    <t>Time Insurance Company**</t>
  </si>
  <si>
    <t>LifeWise Health Plan of WA</t>
  </si>
  <si>
    <t>Life Wise Health Plan of WA</t>
  </si>
  <si>
    <t>Lifewise Health Plan of Washington</t>
  </si>
  <si>
    <t>Peach State Health Plan</t>
  </si>
  <si>
    <t>Freelancers Health Service Corporation d/b/a Health Republic Insurance of New York</t>
  </si>
  <si>
    <t>NY</t>
  </si>
  <si>
    <t>Freelancers Health Service Corporation d/b/a Health Republic I f N Y k</t>
  </si>
  <si>
    <t>Blue Cross and Blue Shield of Florida</t>
  </si>
  <si>
    <t>Blue Cross Blue Shield of FL Inc.</t>
  </si>
  <si>
    <t>HealthKeepers, Inc.</t>
  </si>
  <si>
    <t>Health Keepers, Inc.</t>
  </si>
  <si>
    <t>HealthKeepers, Inc(Anthem BCBS)</t>
  </si>
  <si>
    <t>Keystone Health Plan East, Inc</t>
  </si>
  <si>
    <t>Keystone Health Plan East, Inc.</t>
  </si>
  <si>
    <t>Keystone Health Plan East</t>
  </si>
  <si>
    <t>New Mexico Health Connections</t>
  </si>
  <si>
    <t>Health Plan of Nevada, Inc.</t>
  </si>
  <si>
    <t>HMO Colorado, Inc., dba HMO Nevada</t>
  </si>
  <si>
    <t>HMO Colorado Inc. dba HMO NV(Anthem BCBS)</t>
  </si>
  <si>
    <t>HMO Colorado Inc(Anthem BCBS)</t>
  </si>
  <si>
    <t>CareSource</t>
  </si>
  <si>
    <t>Care Source</t>
  </si>
  <si>
    <t>Unity Health Plans Insurance Corporation</t>
  </si>
  <si>
    <t>Asuris Northwest Health</t>
  </si>
  <si>
    <t>Geisinger Health Plan</t>
  </si>
  <si>
    <t>Blue Cross Blue Shield of North Dakota</t>
  </si>
  <si>
    <t>Denver Health Medical Plan, Inc.</t>
  </si>
  <si>
    <t>UCare Minnesota</t>
  </si>
  <si>
    <t>Community Care of Oregon, Inc.</t>
  </si>
  <si>
    <t>Regence BlueShield</t>
  </si>
  <si>
    <t>Group Health Cooperative</t>
  </si>
  <si>
    <t>New York State Catholic Health Plan, Inc.</t>
  </si>
  <si>
    <t>MVP Health Plan, Inc.</t>
  </si>
  <si>
    <t>MVP Health Care Inc.</t>
  </si>
  <si>
    <t>Buckeye Community Health Plan</t>
  </si>
  <si>
    <t>Compcare Health Serv Ins Co(Anthem BCBS)</t>
  </si>
  <si>
    <t>Anthem Ins Companies Inc(Anthem BCBS)</t>
  </si>
  <si>
    <t>Anthem Ins Companies Inc.(Anthem BCBS)</t>
  </si>
  <si>
    <t>Optima Health Plan</t>
  </si>
  <si>
    <t>Optima Health</t>
  </si>
  <si>
    <t>Anthem Health Plans of ME(Anthem BCBS)</t>
  </si>
  <si>
    <t>ME</t>
  </si>
  <si>
    <t>Neighborhood Health Plan of Rhode Island</t>
  </si>
  <si>
    <t>RI</t>
  </si>
  <si>
    <t>Blue Cross &amp; Blue Shield of Rhode Island</t>
  </si>
  <si>
    <t>HMO Colorado Inc.(Anthem BCBS)</t>
  </si>
  <si>
    <t>Blue Cross of California(Anthem BC)</t>
  </si>
  <si>
    <t>Blue Cross of California (Anthem BC)</t>
  </si>
  <si>
    <t>Avera Health Plans, Inc.</t>
  </si>
  <si>
    <t>Land of Lincoln Mutual Health Insurance Company</t>
  </si>
  <si>
    <t>ConnectiCare Insurance Company, Inc. **</t>
  </si>
  <si>
    <t>ConnectiCare Insurance Company, Inc.</t>
  </si>
  <si>
    <t>Kaiser Foundation Health Plan of the Mid-Atlantic States, Inc.</t>
  </si>
  <si>
    <t>Kaiser Foundation Health Plan of the MidAtlantic States, Inc.</t>
  </si>
  <si>
    <t>Consumers' Choice Health Insurance Company</t>
  </si>
  <si>
    <t>MetroPlus Health Plan</t>
  </si>
  <si>
    <t>Metro Plus Health Plan</t>
  </si>
  <si>
    <t>Highmark Blue Cross Blue Shield West Virginia</t>
  </si>
  <si>
    <t>Colorado Choice Health Plans</t>
  </si>
  <si>
    <t>CA Physician's Service dba Blue Shield of CA</t>
  </si>
  <si>
    <t>WPS Health Plan, Inc.</t>
  </si>
  <si>
    <t>WPS Health Plan, Inc. - WI</t>
  </si>
  <si>
    <t>HMO Louisiana, Inc.</t>
  </si>
  <si>
    <t>Coordinated Health Mutual, Inc.</t>
  </si>
  <si>
    <t>Coordinated Health Mutual</t>
  </si>
  <si>
    <t>Health First Insurance, Inc.</t>
  </si>
  <si>
    <t>Health First Insurance</t>
  </si>
  <si>
    <t>Molina Healthcare of Florida, Inc.</t>
  </si>
  <si>
    <t>Colorado Health Insurance Cooperative, Inc.</t>
  </si>
  <si>
    <t>Sunshine State Health Plan</t>
  </si>
  <si>
    <t>Matthew Thornton Hlth Plan (Anthem BCBS)</t>
  </si>
  <si>
    <t>NH</t>
  </si>
  <si>
    <t>Matthew Thornton Hlth Plan(Anthem BCBS)</t>
  </si>
  <si>
    <t>Meritus Mutual Health Partners</t>
  </si>
  <si>
    <t>Molina Healthcare of Texas</t>
  </si>
  <si>
    <t>Molina Healthcare of Texas, Inc.</t>
  </si>
  <si>
    <t>Consumers Mutual Insurance of Michigan</t>
  </si>
  <si>
    <t>Premera Blue Cross</t>
  </si>
  <si>
    <t>Health Choice Insurance Co.</t>
  </si>
  <si>
    <t>Health Choice Insurance Co</t>
  </si>
  <si>
    <t>Oscar Insurance Corporation</t>
  </si>
  <si>
    <t>Health Insurance Plan of Greater New York</t>
  </si>
  <si>
    <t>Group Health CooperativeSCW</t>
  </si>
  <si>
    <t>Group Health Cooperative- SCW</t>
  </si>
  <si>
    <t>Group Health Cooperative of South Central Wisconsin</t>
  </si>
  <si>
    <t>Independence Blue Cross (QCC Ins. Co.)</t>
  </si>
  <si>
    <t>Independence Blue Cross (QCC Ins Co.)</t>
  </si>
  <si>
    <t>Excellus Health Plan, Inc.</t>
  </si>
  <si>
    <t>Keystone Health Plan West</t>
  </si>
  <si>
    <t>Health Options, Inc.</t>
  </si>
  <si>
    <t>Sharp Health Plan</t>
  </si>
  <si>
    <t>HealthSpan</t>
  </si>
  <si>
    <t>Health Span</t>
  </si>
  <si>
    <t>HealthSpan Incorporated</t>
  </si>
  <si>
    <t>Cigna Health and Life Insurance Company**</t>
  </si>
  <si>
    <t>Highmark Health Insurance Company</t>
  </si>
  <si>
    <t>Anthem Health Plans Inc. (Anthem BCBS)</t>
  </si>
  <si>
    <t>Anthem Health Plans Inc.(Anthem BCBS)</t>
  </si>
  <si>
    <t>Anthem Health Plans Inc(Anthem BCBS)</t>
  </si>
  <si>
    <t>Horizon Healthcare Services, Inc.</t>
  </si>
  <si>
    <t>NJ</t>
  </si>
  <si>
    <t>UPMC Health Plan, Inc.</t>
  </si>
  <si>
    <t>Molina Healthcare of Washington, Inc.</t>
  </si>
  <si>
    <t>Celtic Insurance Company</t>
  </si>
  <si>
    <t>Paramount Insurance Company</t>
  </si>
  <si>
    <t>Medical Health Insuring Corp. of Ohio</t>
  </si>
  <si>
    <t>AmeriHealth HMO, Inc.</t>
  </si>
  <si>
    <t>AmeriHealth HMO</t>
  </si>
  <si>
    <t>Evergreen Health Cooperative, Inc.</t>
  </si>
  <si>
    <t>Evergreen Health</t>
  </si>
  <si>
    <t>Vantage Health Plan, Inc.</t>
  </si>
  <si>
    <t>Vantage Health Plan</t>
  </si>
  <si>
    <t>Florida Health Care Plan, Inc.</t>
  </si>
  <si>
    <t>Florida Health Care Plan, Inc</t>
  </si>
  <si>
    <t>North Shore-LIJ Insurance Company Inc</t>
  </si>
  <si>
    <t>North Shore-LIJ Insurance Company Inc.</t>
  </si>
  <si>
    <t>BridgeSpan Health Company (WA)</t>
  </si>
  <si>
    <t>Common Ground Healthcare Cooperative</t>
  </si>
  <si>
    <t>HealthNow New York</t>
  </si>
  <si>
    <t>Health Alliance Plan (HAP)</t>
  </si>
  <si>
    <t>Health Alliance Plan of Michigan</t>
  </si>
  <si>
    <t>Chinese Community Health Plan</t>
  </si>
  <si>
    <t>HealthPartners, Inc.</t>
  </si>
  <si>
    <t>HealthPartners, Inc</t>
  </si>
  <si>
    <t>AmeriHealth Ins Company of New Jersey</t>
  </si>
  <si>
    <t>Blue Cross Blue Shield of Wyoming</t>
  </si>
  <si>
    <t>Western Health Advantage</t>
  </si>
  <si>
    <t>Alliant Health Plans</t>
  </si>
  <si>
    <t>Community Health Plan of Washington</t>
  </si>
  <si>
    <t>MercyCare HMO, Inc.</t>
  </si>
  <si>
    <t>Mercy Care HMO, Inc.</t>
  </si>
  <si>
    <t>Maine Community Health Options</t>
  </si>
  <si>
    <t>Empire HealthChoice HMO, Inc.</t>
  </si>
  <si>
    <t>Healthfirst PHSP, Inc.</t>
  </si>
  <si>
    <t>Healthfirst PHSP Inc.</t>
  </si>
  <si>
    <t>Independent Health Benefits Corporation</t>
  </si>
  <si>
    <t>ConnectiCare, Inc. **</t>
  </si>
  <si>
    <t>ConnectiCare, Inc.</t>
  </si>
  <si>
    <t>Rocky Mountain HMO</t>
  </si>
  <si>
    <t>Rocky Mountain Health Maintenance Organization Inc</t>
  </si>
  <si>
    <t>Premera Blue Cross Blue Shield of Alaska</t>
  </si>
  <si>
    <t>Health Tradition Health Plan</t>
  </si>
  <si>
    <t>Affinity Health Plan, Inc.</t>
  </si>
  <si>
    <t>County of Santa Clara</t>
  </si>
  <si>
    <t>Valley Health Plan</t>
  </si>
  <si>
    <t>Molina Healthcare of Wisconsin, Inc.</t>
  </si>
  <si>
    <t>Security Health Plan of Wisconsin, Inc.</t>
  </si>
  <si>
    <t>ConnectiCare Benefits, Inc. **</t>
  </si>
  <si>
    <t>ConnectiCare Benefits, Inc.</t>
  </si>
  <si>
    <t>CDPHP</t>
  </si>
  <si>
    <t>Capital District Physicians' Health Plan, Inc.</t>
  </si>
  <si>
    <t>Freelancers CO-OP of New Jersey, Inc.</t>
  </si>
  <si>
    <t>Freelancers CO-OP of New Jersey</t>
  </si>
  <si>
    <t>Prominence HealthFirst</t>
  </si>
  <si>
    <t>Prominence Health First</t>
  </si>
  <si>
    <t>HealthyCT, Inc. **</t>
  </si>
  <si>
    <t>HealthyCT, Inc.</t>
  </si>
  <si>
    <t>WINhealth Partners</t>
  </si>
  <si>
    <t>Gundersen Health Plan, Inc.</t>
  </si>
  <si>
    <t>Oxford Health Plans (NJ), Inc.</t>
  </si>
  <si>
    <t>Oxford Health Insurance, Inc.</t>
  </si>
  <si>
    <t>UnitedHealthcare of New York, Inc.</t>
  </si>
  <si>
    <t>United Healthcare of New York, Inc.</t>
  </si>
  <si>
    <t>UnitedHealthcare of New York, Inc</t>
  </si>
  <si>
    <t>Oxford Health Plans (NY), Inc.</t>
  </si>
  <si>
    <t>Health Republic Insurance Company</t>
  </si>
  <si>
    <t>Freelancers Consumer Operated and Oriented Program of Oregon, Inc. DBA H l h R bli I C</t>
  </si>
  <si>
    <t>Reinsurance2014PMM</t>
  </si>
  <si>
    <t>Reinsurance2015PMM</t>
  </si>
  <si>
    <t>Reinsurance2016PMM</t>
  </si>
  <si>
    <t>TotalPb2014</t>
  </si>
  <si>
    <t>TotalPc2014</t>
  </si>
  <si>
    <t>TotalPb2015</t>
  </si>
  <si>
    <t>TotalPc2015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</si>
</sst>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9"/>
  <sheetViews>
    <sheetView tabSelected="1" topLeftCell="T1" workbookViewId="0">
      <selection activeCell="AC18" sqref="AC18"/>
    </sheetView>
  </sheetViews>
  <sheetFormatPr defaultRowHeight="14.35" x14ac:dyDescent="0.5"/>
  <sheetData>
    <row r="1" spans="1:48" x14ac:dyDescent="0.5">
      <c r="A1" t="s">
        <v>0</v>
      </c>
      <c r="B1" t="s">
        <v>1</v>
      </c>
      <c r="C1" t="s">
        <v>2</v>
      </c>
      <c r="D1" t="s">
        <v>454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458</v>
      </c>
      <c r="P1" t="s">
        <v>457</v>
      </c>
      <c r="Q1" t="s">
        <v>13</v>
      </c>
      <c r="R1" t="s">
        <v>14</v>
      </c>
      <c r="S1" t="s">
        <v>15</v>
      </c>
      <c r="T1" t="s">
        <v>455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460</v>
      </c>
      <c r="AF1" t="s">
        <v>459</v>
      </c>
      <c r="AG1" t="s">
        <v>26</v>
      </c>
      <c r="AH1" t="s">
        <v>27</v>
      </c>
      <c r="AI1" t="s">
        <v>28</v>
      </c>
      <c r="AJ1" t="s">
        <v>456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</row>
    <row r="2" spans="1:48" x14ac:dyDescent="0.5">
      <c r="A2">
        <v>20895</v>
      </c>
      <c r="B2" t="s">
        <v>43</v>
      </c>
      <c r="C2" t="s">
        <v>71</v>
      </c>
      <c r="D2">
        <f>E2/H2</f>
        <v>69.623115009746584</v>
      </c>
      <c r="E2">
        <v>2142999.48</v>
      </c>
      <c r="F2">
        <v>1873080.72</v>
      </c>
      <c r="G2">
        <v>-358637.74</v>
      </c>
      <c r="H2">
        <v>30780</v>
      </c>
      <c r="I2">
        <v>51544</v>
      </c>
      <c r="J2">
        <v>7371670.1699999999</v>
      </c>
      <c r="K2">
        <v>12724866.640000001</v>
      </c>
      <c r="L2">
        <v>239.49545710000001</v>
      </c>
      <c r="M2">
        <v>413.41347109999998</v>
      </c>
      <c r="N2">
        <v>60.85382456</v>
      </c>
      <c r="O2">
        <f>P2+D2</f>
        <v>-456.8545455302534</v>
      </c>
      <c r="P2">
        <f>Q2+N2-M2</f>
        <v>-526.47766053999999</v>
      </c>
      <c r="Q2">
        <v>-173.918014</v>
      </c>
      <c r="R2" t="s">
        <v>43</v>
      </c>
      <c r="S2" t="s">
        <v>71</v>
      </c>
      <c r="T2">
        <f>U2/X2</f>
        <v>118.07281402085748</v>
      </c>
      <c r="U2">
        <v>2037936.77</v>
      </c>
      <c r="V2">
        <v>1431529.89</v>
      </c>
      <c r="W2">
        <v>-1141023.21</v>
      </c>
      <c r="X2">
        <v>17260</v>
      </c>
      <c r="Y2">
        <v>31901</v>
      </c>
      <c r="Z2">
        <v>5939058.0499999998</v>
      </c>
      <c r="AA2">
        <v>13692385.66</v>
      </c>
      <c r="AB2">
        <v>344.0937457</v>
      </c>
      <c r="AC2">
        <v>793.30160249999994</v>
      </c>
      <c r="AD2">
        <v>82.939159329999995</v>
      </c>
      <c r="AE2">
        <f>AF2+T2</f>
        <v>-248.19588354914254</v>
      </c>
      <c r="AF2">
        <f>AG2+AD2</f>
        <v>-366.26869757000003</v>
      </c>
      <c r="AG2">
        <v>-449.20785690000002</v>
      </c>
      <c r="AH2" t="s">
        <v>43</v>
      </c>
      <c r="AI2" t="s">
        <v>71</v>
      </c>
      <c r="AJ2">
        <f>AK2/AN2</f>
        <v>0</v>
      </c>
      <c r="AM2">
        <v>534684.37</v>
      </c>
      <c r="AN2">
        <v>5603</v>
      </c>
      <c r="AO2">
        <v>12714</v>
      </c>
      <c r="AP2">
        <v>1499865.65</v>
      </c>
      <c r="AQ2">
        <v>3624000.93</v>
      </c>
      <c r="AR2">
        <v>267.68974659999998</v>
      </c>
      <c r="AS2">
        <v>646.79652510000005</v>
      </c>
      <c r="AU2">
        <v>-379.10677850000002</v>
      </c>
      <c r="AV2">
        <v>1</v>
      </c>
    </row>
    <row r="3" spans="1:48" x14ac:dyDescent="0.5">
      <c r="A3">
        <v>66946</v>
      </c>
      <c r="B3" t="s">
        <v>61</v>
      </c>
      <c r="C3" t="s">
        <v>73</v>
      </c>
      <c r="D3">
        <f>E3/H3</f>
        <v>7.661667977145254</v>
      </c>
      <c r="E3">
        <v>146161.64000000001</v>
      </c>
      <c r="F3">
        <v>178252.53</v>
      </c>
      <c r="G3">
        <v>-174947.03</v>
      </c>
      <c r="H3">
        <v>19077</v>
      </c>
      <c r="I3">
        <v>123106</v>
      </c>
      <c r="J3">
        <v>5513790.4699999997</v>
      </c>
      <c r="K3">
        <v>7573350.2300000004</v>
      </c>
      <c r="L3">
        <v>289.02817370000002</v>
      </c>
      <c r="M3">
        <v>396.98853229999997</v>
      </c>
      <c r="N3">
        <v>9.3438449440000007</v>
      </c>
      <c r="O3">
        <f t="shared" ref="O3:O66" si="0">P3+D3</f>
        <v>-90.954845578854744</v>
      </c>
      <c r="P3">
        <f>Q3+N3</f>
        <v>-98.616513556000001</v>
      </c>
      <c r="Q3">
        <v>-107.9603585</v>
      </c>
      <c r="R3" t="s">
        <v>61</v>
      </c>
      <c r="S3" t="s">
        <v>73</v>
      </c>
      <c r="T3">
        <f>U3/X3</f>
        <v>0</v>
      </c>
      <c r="U3">
        <v>0</v>
      </c>
      <c r="V3">
        <v>-37821.69</v>
      </c>
      <c r="W3">
        <v>65348.5</v>
      </c>
      <c r="X3">
        <v>4047</v>
      </c>
      <c r="Y3">
        <v>75066</v>
      </c>
      <c r="Z3">
        <v>1238526.1299999999</v>
      </c>
      <c r="AA3">
        <v>903335.91</v>
      </c>
      <c r="AB3">
        <v>306.03561400000001</v>
      </c>
      <c r="AC3">
        <v>223.2112454</v>
      </c>
      <c r="AD3">
        <v>-9.3456115640000004</v>
      </c>
      <c r="AE3">
        <f t="shared" ref="AE3:AE66" si="1">AF3+T3</f>
        <v>73.478757106000003</v>
      </c>
      <c r="AF3">
        <f>AG3+AD3</f>
        <v>73.478757106000003</v>
      </c>
      <c r="AG3">
        <v>82.824368669999998</v>
      </c>
      <c r="AH3" t="s">
        <v>61</v>
      </c>
      <c r="AI3" t="s">
        <v>73</v>
      </c>
      <c r="AJ3">
        <f>AK3/AN3</f>
        <v>0</v>
      </c>
      <c r="AM3">
        <v>341655.17</v>
      </c>
      <c r="AN3">
        <v>573</v>
      </c>
      <c r="AO3">
        <v>58399</v>
      </c>
      <c r="AP3">
        <v>274228.71999999997</v>
      </c>
      <c r="AQ3">
        <v>262485.09999999998</v>
      </c>
      <c r="AR3">
        <v>478.58415359999998</v>
      </c>
      <c r="AS3">
        <v>458.08917980000001</v>
      </c>
      <c r="AU3">
        <v>20.494973819999998</v>
      </c>
      <c r="AV3">
        <v>1</v>
      </c>
    </row>
    <row r="4" spans="1:48" x14ac:dyDescent="0.5">
      <c r="A4">
        <v>79888</v>
      </c>
      <c r="B4" t="s">
        <v>409</v>
      </c>
      <c r="C4" t="s">
        <v>85</v>
      </c>
      <c r="D4">
        <f>E4/H4</f>
        <v>63.58674887790724</v>
      </c>
      <c r="E4">
        <v>1402532.92</v>
      </c>
      <c r="F4">
        <v>2384614.3999999999</v>
      </c>
      <c r="G4">
        <v>-4200533.5599999996</v>
      </c>
      <c r="H4">
        <v>22057</v>
      </c>
      <c r="I4">
        <v>1061856</v>
      </c>
      <c r="J4">
        <v>9438000</v>
      </c>
      <c r="K4">
        <v>13356000</v>
      </c>
      <c r="L4">
        <v>427.89137240000002</v>
      </c>
      <c r="M4">
        <v>605.52205649999996</v>
      </c>
      <c r="N4">
        <v>108.11145670000001</v>
      </c>
      <c r="O4">
        <f t="shared" si="0"/>
        <v>-5.9324785220927509</v>
      </c>
      <c r="P4">
        <f>Q4+N4</f>
        <v>-69.519227399999991</v>
      </c>
      <c r="Q4">
        <v>-177.6306841</v>
      </c>
      <c r="R4" t="s">
        <v>409</v>
      </c>
      <c r="S4" t="s">
        <v>85</v>
      </c>
      <c r="T4">
        <f>U4/X4</f>
        <v>0</v>
      </c>
      <c r="V4">
        <v>31708.01</v>
      </c>
      <c r="W4">
        <v>-13774545.17</v>
      </c>
      <c r="X4">
        <v>9394</v>
      </c>
      <c r="Y4">
        <v>1214110</v>
      </c>
      <c r="Z4">
        <v>4443000</v>
      </c>
      <c r="AA4">
        <v>5931000</v>
      </c>
      <c r="AB4">
        <v>472.96146479999999</v>
      </c>
      <c r="AC4">
        <v>631.36044279999999</v>
      </c>
      <c r="AD4">
        <v>3.3753470299999999</v>
      </c>
      <c r="AE4">
        <f t="shared" si="1"/>
        <v>-155.02363106999999</v>
      </c>
      <c r="AF4">
        <f>AG4+AD4</f>
        <v>-155.02363106999999</v>
      </c>
      <c r="AG4">
        <v>-158.39897809999999</v>
      </c>
      <c r="AH4" t="s">
        <v>410</v>
      </c>
      <c r="AI4" t="s">
        <v>85</v>
      </c>
      <c r="AJ4">
        <f>AK4/AN4</f>
        <v>0</v>
      </c>
      <c r="AM4">
        <v>-13565960.640000001</v>
      </c>
      <c r="AN4">
        <v>5648</v>
      </c>
      <c r="AO4">
        <v>1260945</v>
      </c>
      <c r="AP4">
        <v>2893000</v>
      </c>
      <c r="AQ4">
        <v>4485000</v>
      </c>
      <c r="AR4">
        <v>512.21671389999995</v>
      </c>
      <c r="AS4">
        <v>794.08640230000003</v>
      </c>
      <c r="AU4">
        <v>-281.86968839999997</v>
      </c>
      <c r="AV4">
        <v>1</v>
      </c>
    </row>
    <row r="5" spans="1:48" x14ac:dyDescent="0.5">
      <c r="A5">
        <v>82506</v>
      </c>
      <c r="B5" t="s">
        <v>64</v>
      </c>
      <c r="C5" t="s">
        <v>103</v>
      </c>
      <c r="D5">
        <f>E5/H5</f>
        <v>13.331879194630874</v>
      </c>
      <c r="E5">
        <v>57607.05</v>
      </c>
      <c r="F5">
        <v>59844.74</v>
      </c>
      <c r="H5">
        <v>4321</v>
      </c>
      <c r="J5">
        <v>968052</v>
      </c>
      <c r="K5">
        <v>1273399</v>
      </c>
      <c r="L5">
        <v>224.03425129999999</v>
      </c>
      <c r="M5">
        <v>294.70006940000002</v>
      </c>
      <c r="N5">
        <v>13.849743119999999</v>
      </c>
      <c r="O5">
        <f t="shared" si="0"/>
        <v>-43.484195785369124</v>
      </c>
      <c r="P5">
        <f>Q5+N5</f>
        <v>-56.816074979999996</v>
      </c>
      <c r="Q5">
        <v>-70.665818099999996</v>
      </c>
      <c r="R5" t="s">
        <v>64</v>
      </c>
      <c r="S5" t="s">
        <v>103</v>
      </c>
      <c r="T5">
        <f>U5/X5</f>
        <v>11.77298854134407</v>
      </c>
      <c r="U5">
        <v>38014.980000000003</v>
      </c>
      <c r="V5">
        <v>26867.72</v>
      </c>
      <c r="X5">
        <v>3229</v>
      </c>
      <c r="Z5">
        <v>740957</v>
      </c>
      <c r="AA5">
        <v>602404</v>
      </c>
      <c r="AB5">
        <v>229.46949520000001</v>
      </c>
      <c r="AC5">
        <v>186.56054510000001</v>
      </c>
      <c r="AD5">
        <v>8.3207556520000008</v>
      </c>
      <c r="AE5">
        <f t="shared" si="1"/>
        <v>63.002694333344074</v>
      </c>
      <c r="AF5">
        <f>AG5+AD5</f>
        <v>51.229705792000004</v>
      </c>
      <c r="AG5">
        <v>42.908950140000002</v>
      </c>
      <c r="AH5" t="s">
        <v>66</v>
      </c>
      <c r="AI5" t="s">
        <v>103</v>
      </c>
      <c r="AJ5">
        <f>AK5/AN5</f>
        <v>0</v>
      </c>
      <c r="AK5">
        <v>0</v>
      </c>
      <c r="AL5">
        <v>48327.14</v>
      </c>
      <c r="AN5">
        <v>2435</v>
      </c>
      <c r="AP5">
        <v>610525</v>
      </c>
      <c r="AQ5">
        <v>558316</v>
      </c>
      <c r="AR5">
        <v>250.7289528</v>
      </c>
      <c r="AS5">
        <v>229.28788499999999</v>
      </c>
      <c r="AT5">
        <v>19.846874740000001</v>
      </c>
      <c r="AU5">
        <v>21.441067759999999</v>
      </c>
      <c r="AV5">
        <v>0</v>
      </c>
    </row>
    <row r="6" spans="1:48" x14ac:dyDescent="0.5">
      <c r="A6">
        <v>40064</v>
      </c>
      <c r="B6" t="s">
        <v>405</v>
      </c>
      <c r="C6" t="s">
        <v>292</v>
      </c>
      <c r="D6">
        <f>E6/H6</f>
        <v>0</v>
      </c>
      <c r="E6">
        <v>0</v>
      </c>
      <c r="F6">
        <v>-9077.56</v>
      </c>
      <c r="G6">
        <v>-54673.38</v>
      </c>
      <c r="H6">
        <v>48638</v>
      </c>
      <c r="I6">
        <v>588220</v>
      </c>
      <c r="J6">
        <v>20517394.199999999</v>
      </c>
      <c r="K6">
        <v>22887793</v>
      </c>
      <c r="L6">
        <v>421.83877219999999</v>
      </c>
      <c r="M6">
        <v>470.57430399999998</v>
      </c>
      <c r="N6">
        <v>-0.186635141</v>
      </c>
      <c r="O6">
        <f t="shared" si="0"/>
        <v>-48.922167031000001</v>
      </c>
      <c r="P6">
        <f>Q6+N6</f>
        <v>-48.922167031000001</v>
      </c>
      <c r="Q6">
        <v>-48.735531889999997</v>
      </c>
      <c r="R6" t="s">
        <v>405</v>
      </c>
      <c r="S6" t="s">
        <v>292</v>
      </c>
      <c r="T6">
        <f>U6/X6</f>
        <v>0</v>
      </c>
      <c r="U6">
        <v>0</v>
      </c>
      <c r="V6">
        <v>3626.81</v>
      </c>
      <c r="W6">
        <v>-68200.88</v>
      </c>
      <c r="X6">
        <v>85075</v>
      </c>
      <c r="Y6">
        <v>609043</v>
      </c>
      <c r="Z6">
        <v>32826816.859999999</v>
      </c>
      <c r="AA6">
        <v>41373492.310000002</v>
      </c>
      <c r="AB6">
        <v>385.85738300000003</v>
      </c>
      <c r="AC6">
        <v>486.31786440000002</v>
      </c>
      <c r="AD6">
        <v>4.2630738000000001E-2</v>
      </c>
      <c r="AE6">
        <f t="shared" si="1"/>
        <v>-100.417850562</v>
      </c>
      <c r="AF6">
        <f>AG6+AD6</f>
        <v>-100.417850562</v>
      </c>
      <c r="AG6">
        <v>-100.4604813</v>
      </c>
      <c r="AH6" t="s">
        <v>405</v>
      </c>
      <c r="AI6" t="s">
        <v>292</v>
      </c>
      <c r="AJ6">
        <f>AK6/AN6</f>
        <v>0</v>
      </c>
      <c r="AK6">
        <v>0</v>
      </c>
      <c r="AL6">
        <v>-1918.83</v>
      </c>
      <c r="AM6">
        <v>36631.06</v>
      </c>
      <c r="AN6">
        <v>102653</v>
      </c>
      <c r="AO6">
        <v>906661</v>
      </c>
      <c r="AP6">
        <v>39353360.490000002</v>
      </c>
      <c r="AQ6">
        <v>56121897.859999999</v>
      </c>
      <c r="AR6">
        <v>383.36298490000001</v>
      </c>
      <c r="AS6">
        <v>546.71463919999997</v>
      </c>
      <c r="AT6">
        <v>-1.8692390999999999E-2</v>
      </c>
      <c r="AU6">
        <v>-163.35165430000001</v>
      </c>
      <c r="AV6">
        <v>0</v>
      </c>
    </row>
    <row r="7" spans="1:48" x14ac:dyDescent="0.5">
      <c r="A7">
        <v>23468</v>
      </c>
      <c r="B7" t="s">
        <v>43</v>
      </c>
      <c r="C7" t="s">
        <v>73</v>
      </c>
      <c r="D7">
        <f>E7/H7</f>
        <v>8.0383599013968769</v>
      </c>
      <c r="E7">
        <v>48913.42</v>
      </c>
      <c r="F7">
        <v>-107296.38</v>
      </c>
      <c r="G7">
        <v>-81323.210000000006</v>
      </c>
      <c r="H7">
        <v>6085</v>
      </c>
      <c r="I7">
        <v>945</v>
      </c>
      <c r="J7">
        <v>1661454.27</v>
      </c>
      <c r="K7">
        <v>1743140.996</v>
      </c>
      <c r="L7">
        <v>273.04096470000002</v>
      </c>
      <c r="M7">
        <v>286.46524169999998</v>
      </c>
      <c r="N7">
        <v>-17.632930160000001</v>
      </c>
      <c r="O7">
        <f t="shared" si="0"/>
        <v>-23.018847328603126</v>
      </c>
      <c r="P7">
        <f>Q7+N7</f>
        <v>-31.057207230000003</v>
      </c>
      <c r="Q7">
        <v>-13.42427707</v>
      </c>
      <c r="R7" t="s">
        <v>43</v>
      </c>
      <c r="S7" t="s">
        <v>73</v>
      </c>
      <c r="T7">
        <f>U7/X7</f>
        <v>27.792293154136917</v>
      </c>
      <c r="U7">
        <v>66173.45</v>
      </c>
      <c r="V7">
        <v>74763.490000000005</v>
      </c>
      <c r="W7">
        <v>-69246.02</v>
      </c>
      <c r="X7">
        <v>2381</v>
      </c>
      <c r="Y7">
        <v>685</v>
      </c>
      <c r="Z7">
        <v>841575.83</v>
      </c>
      <c r="AA7">
        <v>325591.79700000002</v>
      </c>
      <c r="AB7">
        <v>353.45477949999997</v>
      </c>
      <c r="AC7">
        <v>136.74581979999999</v>
      </c>
      <c r="AD7">
        <v>31.4000378</v>
      </c>
      <c r="AE7">
        <f t="shared" si="1"/>
        <v>275.90129065413691</v>
      </c>
      <c r="AF7">
        <f>AG7+AD7</f>
        <v>248.10899750000002</v>
      </c>
      <c r="AG7">
        <v>216.70895970000001</v>
      </c>
      <c r="AH7" t="s">
        <v>43</v>
      </c>
      <c r="AI7" t="s">
        <v>73</v>
      </c>
      <c r="AJ7">
        <f>AK7/AN7</f>
        <v>0</v>
      </c>
      <c r="AK7">
        <v>0</v>
      </c>
      <c r="AL7">
        <v>-20589.96</v>
      </c>
      <c r="AM7">
        <v>-15629.24</v>
      </c>
      <c r="AN7">
        <v>751</v>
      </c>
      <c r="AO7">
        <v>45</v>
      </c>
      <c r="AP7">
        <v>302696.34000000003</v>
      </c>
      <c r="AQ7">
        <v>323644.53000000003</v>
      </c>
      <c r="AR7">
        <v>403.05770969999998</v>
      </c>
      <c r="AS7">
        <v>430.95143810000002</v>
      </c>
      <c r="AT7">
        <v>-27.416724370000001</v>
      </c>
      <c r="AU7">
        <v>-27.893728360000001</v>
      </c>
      <c r="AV7">
        <v>1</v>
      </c>
    </row>
    <row r="8" spans="1:48" x14ac:dyDescent="0.5">
      <c r="A8">
        <v>77150</v>
      </c>
      <c r="B8" t="s">
        <v>352</v>
      </c>
      <c r="C8" t="s">
        <v>105</v>
      </c>
      <c r="D8">
        <f>E8/H8</f>
        <v>33.524215931294592</v>
      </c>
      <c r="E8">
        <v>1475534.84</v>
      </c>
      <c r="F8">
        <v>-723613.84</v>
      </c>
      <c r="G8">
        <v>-391901.29</v>
      </c>
      <c r="H8">
        <v>44014</v>
      </c>
      <c r="I8">
        <v>8198</v>
      </c>
      <c r="J8">
        <v>16295450.67</v>
      </c>
      <c r="K8">
        <v>16609133.140000001</v>
      </c>
      <c r="L8">
        <v>370.2333501</v>
      </c>
      <c r="M8">
        <v>377.3602295</v>
      </c>
      <c r="N8">
        <v>-16.440538010000001</v>
      </c>
      <c r="O8">
        <f t="shared" si="0"/>
        <v>9.9567985192945905</v>
      </c>
      <c r="P8">
        <f>Q8+N8</f>
        <v>-23.567417412000001</v>
      </c>
      <c r="Q8">
        <v>-7.1268794020000001</v>
      </c>
      <c r="R8" t="s">
        <v>352</v>
      </c>
      <c r="S8" t="s">
        <v>105</v>
      </c>
      <c r="T8">
        <f>U8/X8</f>
        <v>35.568266367418438</v>
      </c>
      <c r="U8">
        <v>649761.09</v>
      </c>
      <c r="V8">
        <v>700760.1</v>
      </c>
      <c r="W8">
        <v>-210737.71</v>
      </c>
      <c r="X8">
        <v>18268</v>
      </c>
      <c r="Y8">
        <v>6960</v>
      </c>
      <c r="Z8">
        <v>7453747</v>
      </c>
      <c r="AA8">
        <v>7254775.7280000001</v>
      </c>
      <c r="AB8">
        <v>408.02206039999999</v>
      </c>
      <c r="AC8">
        <v>397.13026760000002</v>
      </c>
      <c r="AD8">
        <v>38.359979199999998</v>
      </c>
      <c r="AE8">
        <f t="shared" si="1"/>
        <v>84.820038427418439</v>
      </c>
      <c r="AF8">
        <f>AG8+AD8</f>
        <v>49.25177206</v>
      </c>
      <c r="AG8">
        <v>10.891792860000001</v>
      </c>
      <c r="AH8" t="s">
        <v>353</v>
      </c>
      <c r="AI8" t="s">
        <v>105</v>
      </c>
      <c r="AJ8">
        <f>AK8/AN8</f>
        <v>0</v>
      </c>
      <c r="AK8">
        <v>0</v>
      </c>
      <c r="AM8">
        <v>-315764.28000000003</v>
      </c>
      <c r="AN8">
        <v>3307</v>
      </c>
      <c r="AO8">
        <v>5052</v>
      </c>
      <c r="AP8">
        <v>841052.42</v>
      </c>
      <c r="AQ8">
        <v>544300.53910000005</v>
      </c>
      <c r="AR8">
        <v>254.32489269999999</v>
      </c>
      <c r="AS8">
        <v>164.5904261</v>
      </c>
      <c r="AU8">
        <v>89.734466560000001</v>
      </c>
      <c r="AV8">
        <v>1</v>
      </c>
    </row>
    <row r="9" spans="1:48" x14ac:dyDescent="0.5">
      <c r="A9">
        <v>38949</v>
      </c>
      <c r="B9" t="s">
        <v>375</v>
      </c>
      <c r="C9" t="s">
        <v>82</v>
      </c>
      <c r="D9">
        <f>E9/H9</f>
        <v>4.4705991277404955</v>
      </c>
      <c r="E9">
        <v>304443.33</v>
      </c>
      <c r="F9">
        <v>223700.41</v>
      </c>
      <c r="G9">
        <v>-59934.41</v>
      </c>
      <c r="H9">
        <v>68099</v>
      </c>
      <c r="I9">
        <v>1498</v>
      </c>
      <c r="J9">
        <v>26891563</v>
      </c>
      <c r="K9">
        <v>27681855</v>
      </c>
      <c r="L9">
        <v>394.88924950000001</v>
      </c>
      <c r="M9">
        <v>406.49429509999999</v>
      </c>
      <c r="N9">
        <v>3.2849294410000001</v>
      </c>
      <c r="O9">
        <f t="shared" si="0"/>
        <v>-3.8495170312595057</v>
      </c>
      <c r="P9">
        <f>Q9+N9</f>
        <v>-8.3201161590000012</v>
      </c>
      <c r="Q9">
        <v>-11.6050456</v>
      </c>
      <c r="R9" t="s">
        <v>375</v>
      </c>
      <c r="S9" t="s">
        <v>82</v>
      </c>
      <c r="T9">
        <f>U9/X9</f>
        <v>1.8993929631003152</v>
      </c>
      <c r="U9">
        <v>81947.41</v>
      </c>
      <c r="V9">
        <v>63115.8</v>
      </c>
      <c r="W9">
        <v>-7980.98</v>
      </c>
      <c r="X9">
        <v>43144</v>
      </c>
      <c r="Y9">
        <v>1240</v>
      </c>
      <c r="Z9">
        <v>18231157</v>
      </c>
      <c r="AA9">
        <v>17352915</v>
      </c>
      <c r="AB9">
        <v>422.565293</v>
      </c>
      <c r="AC9">
        <v>402.20922960000001</v>
      </c>
      <c r="AD9">
        <v>1.4629102540000001</v>
      </c>
      <c r="AE9">
        <f t="shared" si="1"/>
        <v>23.718366637100317</v>
      </c>
      <c r="AF9">
        <f>AG9+AD9</f>
        <v>21.818973674000002</v>
      </c>
      <c r="AG9">
        <v>20.356063420000002</v>
      </c>
      <c r="AH9" t="s">
        <v>375</v>
      </c>
      <c r="AI9" t="s">
        <v>82</v>
      </c>
      <c r="AJ9">
        <f>AK9/AN9</f>
        <v>0</v>
      </c>
      <c r="AK9">
        <v>0</v>
      </c>
      <c r="AL9">
        <v>232540.31</v>
      </c>
      <c r="AM9">
        <v>-18946.25</v>
      </c>
      <c r="AN9">
        <v>29592</v>
      </c>
      <c r="AO9">
        <v>126</v>
      </c>
      <c r="AP9">
        <v>14384084</v>
      </c>
      <c r="AQ9">
        <v>12302391</v>
      </c>
      <c r="AR9">
        <v>486.0801568</v>
      </c>
      <c r="AS9">
        <v>415.733678</v>
      </c>
      <c r="AT9">
        <v>7.8582153960000003</v>
      </c>
      <c r="AU9">
        <v>70.346478779999998</v>
      </c>
      <c r="AV9">
        <v>0</v>
      </c>
    </row>
    <row r="10" spans="1:48" x14ac:dyDescent="0.5">
      <c r="A10">
        <v>17808</v>
      </c>
      <c r="B10" t="s">
        <v>43</v>
      </c>
      <c r="C10" t="s">
        <v>65</v>
      </c>
      <c r="D10">
        <f>E10/H10</f>
        <v>0.18949265412604696</v>
      </c>
      <c r="E10">
        <v>2760.15</v>
      </c>
      <c r="F10">
        <v>24910.639999999999</v>
      </c>
      <c r="G10">
        <v>-3229.79</v>
      </c>
      <c r="H10">
        <v>14566</v>
      </c>
      <c r="I10">
        <v>109</v>
      </c>
      <c r="J10">
        <v>3970049.62</v>
      </c>
      <c r="K10">
        <v>4017044.4010000001</v>
      </c>
      <c r="L10">
        <v>272.55592610000002</v>
      </c>
      <c r="M10">
        <v>275.78226009999997</v>
      </c>
      <c r="N10">
        <v>1.710190855</v>
      </c>
      <c r="O10">
        <f t="shared" si="0"/>
        <v>-1.3266504878739529</v>
      </c>
      <c r="P10">
        <f>Q10+N10</f>
        <v>-1.5161431419999998</v>
      </c>
      <c r="Q10">
        <v>-3.2263339969999998</v>
      </c>
      <c r="R10" t="s">
        <v>43</v>
      </c>
      <c r="S10" t="s">
        <v>65</v>
      </c>
      <c r="T10">
        <f>U10/X10</f>
        <v>0</v>
      </c>
      <c r="U10">
        <v>0</v>
      </c>
      <c r="V10">
        <v>16975.57</v>
      </c>
      <c r="X10">
        <v>8505</v>
      </c>
      <c r="Z10">
        <v>2661666.91</v>
      </c>
      <c r="AA10">
        <v>2139771.392</v>
      </c>
      <c r="AB10">
        <v>312.95319339999998</v>
      </c>
      <c r="AC10">
        <v>251.58981679999999</v>
      </c>
      <c r="AD10">
        <v>1.9959517929999999</v>
      </c>
      <c r="AE10">
        <f t="shared" si="1"/>
        <v>63.359328393000006</v>
      </c>
      <c r="AF10">
        <f>AG10+AD10</f>
        <v>63.359328393000006</v>
      </c>
      <c r="AG10">
        <v>61.363376600000002</v>
      </c>
      <c r="AH10" t="s">
        <v>43</v>
      </c>
      <c r="AI10" t="s">
        <v>65</v>
      </c>
      <c r="AJ10">
        <f>AK10/AN10</f>
        <v>0</v>
      </c>
      <c r="AK10">
        <v>0</v>
      </c>
      <c r="AL10">
        <v>-7953.72</v>
      </c>
      <c r="AN10">
        <v>3908</v>
      </c>
      <c r="AP10">
        <v>1359755.98</v>
      </c>
      <c r="AQ10">
        <v>734010.32</v>
      </c>
      <c r="AR10">
        <v>347.94165299999997</v>
      </c>
      <c r="AS10">
        <v>187.8224974</v>
      </c>
      <c r="AT10">
        <v>-2.035240532</v>
      </c>
      <c r="AU10">
        <v>160.1191556</v>
      </c>
      <c r="AV10">
        <v>0</v>
      </c>
    </row>
    <row r="11" spans="1:48" x14ac:dyDescent="0.5">
      <c r="A11">
        <v>33906</v>
      </c>
      <c r="B11" t="s">
        <v>61</v>
      </c>
      <c r="C11" t="s">
        <v>82</v>
      </c>
      <c r="D11">
        <f>E11/H11</f>
        <v>5.4397716554153055</v>
      </c>
      <c r="E11">
        <v>2951625.54</v>
      </c>
      <c r="F11">
        <v>-67222.42</v>
      </c>
      <c r="G11">
        <v>-382153.41</v>
      </c>
      <c r="H11">
        <v>542601</v>
      </c>
      <c r="I11">
        <v>78728</v>
      </c>
      <c r="J11">
        <v>107410604</v>
      </c>
      <c r="K11">
        <v>98689530.819999993</v>
      </c>
      <c r="L11">
        <v>197.95504249999999</v>
      </c>
      <c r="M11">
        <v>181.88232389999999</v>
      </c>
      <c r="N11">
        <v>-0.12388923</v>
      </c>
      <c r="O11">
        <f t="shared" si="0"/>
        <v>21.388601015415308</v>
      </c>
      <c r="P11">
        <f>Q11+N11</f>
        <v>15.948829360000001</v>
      </c>
      <c r="Q11">
        <v>16.072718590000001</v>
      </c>
      <c r="R11" t="s">
        <v>61</v>
      </c>
      <c r="S11" t="s">
        <v>82</v>
      </c>
      <c r="T11">
        <f>U11/X11</f>
        <v>21.377463869442426</v>
      </c>
      <c r="U11">
        <v>4647588.91</v>
      </c>
      <c r="V11">
        <v>-9332073.4800000004</v>
      </c>
      <c r="W11">
        <v>-361486.58</v>
      </c>
      <c r="X11">
        <v>217406</v>
      </c>
      <c r="Y11">
        <v>107344</v>
      </c>
      <c r="Z11">
        <v>65677880.609999999</v>
      </c>
      <c r="AA11">
        <v>54041189.780000001</v>
      </c>
      <c r="AB11">
        <v>302.09782899999999</v>
      </c>
      <c r="AC11">
        <v>248.57266949999999</v>
      </c>
      <c r="AD11">
        <v>-42.924636300000003</v>
      </c>
      <c r="AE11">
        <f t="shared" si="1"/>
        <v>31.977987089442426</v>
      </c>
      <c r="AF11">
        <f>AG11+AD11</f>
        <v>10.600523219999999</v>
      </c>
      <c r="AG11">
        <v>53.525159520000003</v>
      </c>
      <c r="AH11" t="s">
        <v>61</v>
      </c>
      <c r="AI11" t="s">
        <v>82</v>
      </c>
      <c r="AJ11">
        <f>AK11/AN11</f>
        <v>0</v>
      </c>
      <c r="AK11">
        <v>0</v>
      </c>
      <c r="AL11">
        <v>-64.099999999999994</v>
      </c>
      <c r="AM11">
        <v>-835761.71</v>
      </c>
      <c r="AN11">
        <v>3432</v>
      </c>
      <c r="AO11">
        <v>126042</v>
      </c>
      <c r="AP11">
        <v>1257596.17</v>
      </c>
      <c r="AQ11">
        <v>1435338.08</v>
      </c>
      <c r="AR11">
        <v>366.43245050000002</v>
      </c>
      <c r="AS11">
        <v>418.22205129999998</v>
      </c>
      <c r="AT11">
        <v>-1.8677156E-2</v>
      </c>
      <c r="AU11">
        <v>-51.789600819999997</v>
      </c>
      <c r="AV11">
        <v>0</v>
      </c>
    </row>
    <row r="12" spans="1:48" x14ac:dyDescent="0.5">
      <c r="A12">
        <v>68303</v>
      </c>
      <c r="B12" t="s">
        <v>43</v>
      </c>
      <c r="C12" t="s">
        <v>103</v>
      </c>
      <c r="D12">
        <f>E12/H12</f>
        <v>24.2891574691517</v>
      </c>
      <c r="E12">
        <v>8206407.6100000003</v>
      </c>
      <c r="F12">
        <v>8268175.79</v>
      </c>
      <c r="G12">
        <v>4255065.5199999996</v>
      </c>
      <c r="H12">
        <v>337863</v>
      </c>
      <c r="I12">
        <v>590776</v>
      </c>
      <c r="J12">
        <v>81473162.420000002</v>
      </c>
      <c r="K12">
        <v>84036077.379999995</v>
      </c>
      <c r="L12">
        <v>241.14260049999999</v>
      </c>
      <c r="M12">
        <v>248.72826380000001</v>
      </c>
      <c r="N12">
        <v>24.471977670000001</v>
      </c>
      <c r="O12">
        <f t="shared" si="0"/>
        <v>41.175471838151701</v>
      </c>
      <c r="P12">
        <f>Q12+N12</f>
        <v>16.886314369000001</v>
      </c>
      <c r="Q12">
        <v>-7.5856633010000003</v>
      </c>
      <c r="R12" t="s">
        <v>43</v>
      </c>
      <c r="S12" t="s">
        <v>103</v>
      </c>
      <c r="T12">
        <f>U12/X12</f>
        <v>43.831507227545877</v>
      </c>
      <c r="U12">
        <v>3778188.26</v>
      </c>
      <c r="V12">
        <v>4859821.84</v>
      </c>
      <c r="W12">
        <v>1632766.92</v>
      </c>
      <c r="X12">
        <v>86198</v>
      </c>
      <c r="Y12">
        <v>397474</v>
      </c>
      <c r="Z12">
        <v>30799902.73</v>
      </c>
      <c r="AA12">
        <v>25580582.550000001</v>
      </c>
      <c r="AB12">
        <v>357.31574669999998</v>
      </c>
      <c r="AC12">
        <v>296.7653838</v>
      </c>
      <c r="AD12">
        <v>56.379751730000002</v>
      </c>
      <c r="AE12">
        <f t="shared" si="1"/>
        <v>160.76162184754588</v>
      </c>
      <c r="AF12">
        <f>AG12+AD12</f>
        <v>116.93011462000001</v>
      </c>
      <c r="AG12">
        <v>60.550362890000002</v>
      </c>
      <c r="AH12" t="s">
        <v>43</v>
      </c>
      <c r="AI12" t="s">
        <v>103</v>
      </c>
      <c r="AJ12">
        <f>AK12/AN12</f>
        <v>0</v>
      </c>
      <c r="AK12">
        <v>0</v>
      </c>
      <c r="AM12">
        <v>2376088.3199999998</v>
      </c>
      <c r="AN12">
        <v>46303</v>
      </c>
      <c r="AO12">
        <v>312274</v>
      </c>
      <c r="AP12">
        <v>16672494.51</v>
      </c>
      <c r="AQ12">
        <v>11777595.34</v>
      </c>
      <c r="AR12">
        <v>360.07374270000003</v>
      </c>
      <c r="AS12">
        <v>254.3592281</v>
      </c>
      <c r="AU12">
        <v>105.7145146</v>
      </c>
      <c r="AV12">
        <v>1</v>
      </c>
    </row>
    <row r="13" spans="1:48" x14ac:dyDescent="0.5">
      <c r="A13">
        <v>53524</v>
      </c>
      <c r="B13" t="s">
        <v>48</v>
      </c>
      <c r="C13" t="s">
        <v>73</v>
      </c>
      <c r="D13">
        <f>E13/H13</f>
        <v>10.394665718619644</v>
      </c>
      <c r="E13">
        <v>548214.67000000004</v>
      </c>
      <c r="F13">
        <v>-322539.28999999998</v>
      </c>
      <c r="G13">
        <v>-977664.58</v>
      </c>
      <c r="H13">
        <v>52740</v>
      </c>
      <c r="I13">
        <v>92540</v>
      </c>
      <c r="J13">
        <v>10161093</v>
      </c>
      <c r="K13">
        <v>8321225.9100000001</v>
      </c>
      <c r="L13">
        <v>192.66387940000001</v>
      </c>
      <c r="M13">
        <v>157.77826909999999</v>
      </c>
      <c r="N13">
        <v>-6.1156482749999999</v>
      </c>
      <c r="O13">
        <f t="shared" si="0"/>
        <v>39.164627793619644</v>
      </c>
      <c r="P13">
        <f>Q13+N13</f>
        <v>28.769962075000002</v>
      </c>
      <c r="Q13">
        <v>34.88561035</v>
      </c>
      <c r="R13" t="s">
        <v>48</v>
      </c>
      <c r="S13" t="s">
        <v>73</v>
      </c>
      <c r="T13">
        <f>U13/X13</f>
        <v>2.3106230113927948</v>
      </c>
      <c r="U13">
        <v>22512.400000000001</v>
      </c>
      <c r="V13">
        <v>-200398.31</v>
      </c>
      <c r="W13">
        <v>-816839.4</v>
      </c>
      <c r="X13">
        <v>9743</v>
      </c>
      <c r="Y13">
        <v>47711</v>
      </c>
      <c r="Z13">
        <v>1666568.13</v>
      </c>
      <c r="AA13">
        <v>1429357.23</v>
      </c>
      <c r="AB13">
        <v>171.05287179999999</v>
      </c>
      <c r="AC13">
        <v>146.70606900000001</v>
      </c>
      <c r="AD13">
        <v>-20.568439909999999</v>
      </c>
      <c r="AE13">
        <f t="shared" si="1"/>
        <v>6.0889859313927976</v>
      </c>
      <c r="AF13">
        <f>AG13+AD13</f>
        <v>3.7783629200000028</v>
      </c>
      <c r="AG13">
        <v>24.346802830000001</v>
      </c>
      <c r="AH13" t="s">
        <v>48</v>
      </c>
      <c r="AI13" t="s">
        <v>73</v>
      </c>
      <c r="AJ13">
        <f>AK13/AN13</f>
        <v>0</v>
      </c>
      <c r="AM13">
        <v>-53793.64</v>
      </c>
      <c r="AN13">
        <v>54</v>
      </c>
      <c r="AO13">
        <v>20996</v>
      </c>
      <c r="AP13">
        <v>19026.47</v>
      </c>
      <c r="AQ13">
        <v>9359.4500000000007</v>
      </c>
      <c r="AR13">
        <v>352.342037</v>
      </c>
      <c r="AS13">
        <v>173.3231481</v>
      </c>
      <c r="AU13">
        <v>179.01888890000001</v>
      </c>
      <c r="AV13">
        <v>1</v>
      </c>
    </row>
    <row r="14" spans="1:48" x14ac:dyDescent="0.5">
      <c r="A14">
        <v>19968</v>
      </c>
      <c r="B14" t="s">
        <v>43</v>
      </c>
      <c r="C14" t="s">
        <v>54</v>
      </c>
      <c r="D14">
        <f>E14/H14</f>
        <v>5.9104987259386608</v>
      </c>
      <c r="E14">
        <v>385045.35</v>
      </c>
      <c r="F14">
        <v>97760.97</v>
      </c>
      <c r="G14">
        <v>-291686.40999999997</v>
      </c>
      <c r="H14">
        <v>65146</v>
      </c>
      <c r="I14">
        <v>183283</v>
      </c>
      <c r="J14">
        <v>11305627.630000001</v>
      </c>
      <c r="K14">
        <v>9476517.5219999999</v>
      </c>
      <c r="L14">
        <v>173.5429287</v>
      </c>
      <c r="M14">
        <v>145.46583860000001</v>
      </c>
      <c r="N14">
        <v>1.5006442449999999</v>
      </c>
      <c r="O14">
        <f t="shared" si="0"/>
        <v>35.488233010938664</v>
      </c>
      <c r="P14">
        <f>Q14+N14</f>
        <v>29.577734285000002</v>
      </c>
      <c r="Q14">
        <v>28.077090040000002</v>
      </c>
      <c r="R14" t="s">
        <v>43</v>
      </c>
      <c r="S14" t="s">
        <v>54</v>
      </c>
      <c r="T14">
        <f>U14/X14</f>
        <v>12.089510332180062</v>
      </c>
      <c r="U14">
        <v>639450.47</v>
      </c>
      <c r="V14">
        <v>129998.03</v>
      </c>
      <c r="W14">
        <v>453059.45</v>
      </c>
      <c r="X14">
        <v>52893</v>
      </c>
      <c r="Y14">
        <v>210867</v>
      </c>
      <c r="Z14">
        <v>10922316.9</v>
      </c>
      <c r="AA14">
        <v>11120538.07</v>
      </c>
      <c r="AB14">
        <v>206.49834379999999</v>
      </c>
      <c r="AC14">
        <v>210.24593179999999</v>
      </c>
      <c r="AD14">
        <v>2.4577549009999999</v>
      </c>
      <c r="AE14">
        <f t="shared" si="1"/>
        <v>10.799677272180062</v>
      </c>
      <c r="AF14">
        <f>AG14+AD14</f>
        <v>-1.2898330599999999</v>
      </c>
      <c r="AG14">
        <v>-3.7475879609999998</v>
      </c>
      <c r="AH14" t="s">
        <v>43</v>
      </c>
      <c r="AI14" t="s">
        <v>54</v>
      </c>
      <c r="AJ14">
        <f>AK14/AN14</f>
        <v>0</v>
      </c>
      <c r="AK14">
        <v>0</v>
      </c>
      <c r="AL14">
        <v>1652.45</v>
      </c>
      <c r="AM14">
        <v>2126319.62</v>
      </c>
      <c r="AN14">
        <v>24433</v>
      </c>
      <c r="AO14">
        <v>214049</v>
      </c>
      <c r="AP14">
        <v>4799724.78</v>
      </c>
      <c r="AQ14">
        <v>2746896.52</v>
      </c>
      <c r="AR14">
        <v>196.44434899999999</v>
      </c>
      <c r="AS14">
        <v>112.42567510000001</v>
      </c>
      <c r="AT14">
        <v>6.7631891E-2</v>
      </c>
      <c r="AU14">
        <v>84.018673919999998</v>
      </c>
      <c r="AV14">
        <v>0</v>
      </c>
    </row>
    <row r="15" spans="1:48" x14ac:dyDescent="0.5">
      <c r="A15">
        <v>61644</v>
      </c>
      <c r="B15" t="s">
        <v>61</v>
      </c>
      <c r="C15" t="s">
        <v>62</v>
      </c>
      <c r="D15">
        <f>E15/H15</f>
        <v>3.4713868237263044</v>
      </c>
      <c r="E15">
        <v>215718.92</v>
      </c>
      <c r="F15">
        <v>-240838.67</v>
      </c>
      <c r="G15">
        <v>205830.47</v>
      </c>
      <c r="H15">
        <v>62142</v>
      </c>
      <c r="I15">
        <v>11297</v>
      </c>
      <c r="J15">
        <v>11364162.23</v>
      </c>
      <c r="K15">
        <v>9280166.7400000002</v>
      </c>
      <c r="L15">
        <v>182.8740985</v>
      </c>
      <c r="M15">
        <v>149.33807630000001</v>
      </c>
      <c r="N15">
        <v>-3.8756182610000001</v>
      </c>
      <c r="O15">
        <f t="shared" si="0"/>
        <v>33.131790742726309</v>
      </c>
      <c r="P15">
        <f>Q15+N15</f>
        <v>29.660403919000004</v>
      </c>
      <c r="Q15">
        <v>33.536022180000003</v>
      </c>
      <c r="R15" t="s">
        <v>61</v>
      </c>
      <c r="S15" t="s">
        <v>62</v>
      </c>
      <c r="T15">
        <f>U15/X15</f>
        <v>38.383875544566116</v>
      </c>
      <c r="U15">
        <v>651988.51</v>
      </c>
      <c r="V15">
        <v>-715751.32</v>
      </c>
      <c r="W15">
        <v>-157069.07</v>
      </c>
      <c r="X15">
        <v>16986</v>
      </c>
      <c r="Y15">
        <v>11487</v>
      </c>
      <c r="Z15">
        <v>4390892.1900000004</v>
      </c>
      <c r="AA15">
        <v>4106034.29</v>
      </c>
      <c r="AB15">
        <v>258.5006588</v>
      </c>
      <c r="AC15">
        <v>241.730501</v>
      </c>
      <c r="AD15">
        <v>-42.137720479999999</v>
      </c>
      <c r="AE15">
        <f t="shared" si="1"/>
        <v>13.016312844566119</v>
      </c>
      <c r="AF15">
        <f>AG15+AD15</f>
        <v>-25.367562699999997</v>
      </c>
      <c r="AG15">
        <v>16.770157780000002</v>
      </c>
      <c r="AH15" t="s">
        <v>61</v>
      </c>
      <c r="AI15" t="s">
        <v>62</v>
      </c>
      <c r="AJ15">
        <f>AK15/AN15</f>
        <v>0</v>
      </c>
      <c r="AM15">
        <v>-943358.48</v>
      </c>
      <c r="AN15">
        <v>578</v>
      </c>
      <c r="AO15">
        <v>44008</v>
      </c>
      <c r="AP15">
        <v>247057.16</v>
      </c>
      <c r="AQ15">
        <v>481194.16</v>
      </c>
      <c r="AR15">
        <v>427.43453290000002</v>
      </c>
      <c r="AS15">
        <v>832.51584779999996</v>
      </c>
      <c r="AU15">
        <v>-405.0813149</v>
      </c>
      <c r="AV15">
        <v>1</v>
      </c>
    </row>
    <row r="16" spans="1:48" x14ac:dyDescent="0.5">
      <c r="A16">
        <v>84251</v>
      </c>
      <c r="B16" t="s">
        <v>61</v>
      </c>
      <c r="C16" t="s">
        <v>58</v>
      </c>
      <c r="D16">
        <f>E16/H16</f>
        <v>23.950289201107577</v>
      </c>
      <c r="E16">
        <v>3503089.05</v>
      </c>
      <c r="F16">
        <v>-437141.1</v>
      </c>
      <c r="G16">
        <v>-3375392.32</v>
      </c>
      <c r="H16">
        <v>146265</v>
      </c>
      <c r="I16">
        <v>456985</v>
      </c>
      <c r="J16">
        <v>37434147.380000003</v>
      </c>
      <c r="K16">
        <v>32381578.100000001</v>
      </c>
      <c r="L16">
        <v>255.93373249999999</v>
      </c>
      <c r="M16">
        <v>221.38979320000001</v>
      </c>
      <c r="N16">
        <v>-2.9886924420000001</v>
      </c>
      <c r="O16">
        <f t="shared" si="0"/>
        <v>55.505536049107576</v>
      </c>
      <c r="P16">
        <f>Q16+N16</f>
        <v>31.555246847999996</v>
      </c>
      <c r="Q16">
        <v>34.543939289999997</v>
      </c>
      <c r="R16" t="s">
        <v>61</v>
      </c>
      <c r="S16" t="s">
        <v>58</v>
      </c>
      <c r="T16">
        <f>U16/X16</f>
        <v>12.637450681070925</v>
      </c>
      <c r="U16">
        <v>1614307.95</v>
      </c>
      <c r="V16">
        <v>-3663100.18</v>
      </c>
      <c r="W16">
        <v>-4599781.33</v>
      </c>
      <c r="X16">
        <v>127740</v>
      </c>
      <c r="Y16">
        <v>421935</v>
      </c>
      <c r="Z16">
        <v>33153017.920000002</v>
      </c>
      <c r="AA16">
        <v>25205733.120000001</v>
      </c>
      <c r="AB16">
        <v>259.53513320000002</v>
      </c>
      <c r="AC16">
        <v>197.32059749999999</v>
      </c>
      <c r="AD16">
        <v>-28.676218729999999</v>
      </c>
      <c r="AE16">
        <f t="shared" si="1"/>
        <v>46.175767731070927</v>
      </c>
      <c r="AF16">
        <f>AG16+AD16</f>
        <v>33.538317050000003</v>
      </c>
      <c r="AG16">
        <v>62.214535779999999</v>
      </c>
      <c r="AH16" t="s">
        <v>61</v>
      </c>
      <c r="AI16" t="s">
        <v>58</v>
      </c>
      <c r="AJ16">
        <f>AK16/AN16</f>
        <v>0</v>
      </c>
      <c r="AK16">
        <v>0</v>
      </c>
      <c r="AL16">
        <v>41466.11</v>
      </c>
      <c r="AM16">
        <v>1799959.4</v>
      </c>
      <c r="AN16">
        <v>191</v>
      </c>
      <c r="AO16">
        <v>375212</v>
      </c>
      <c r="AP16">
        <v>39627.089999999997</v>
      </c>
      <c r="AQ16">
        <v>4340745.04</v>
      </c>
      <c r="AR16">
        <v>207.47167540000001</v>
      </c>
      <c r="AS16">
        <v>22726.413820000002</v>
      </c>
      <c r="AT16">
        <v>217.10005240000001</v>
      </c>
      <c r="AU16">
        <v>-22518.942149999999</v>
      </c>
      <c r="AV16">
        <v>1</v>
      </c>
    </row>
    <row r="17" spans="1:48" x14ac:dyDescent="0.5">
      <c r="A17">
        <v>80431</v>
      </c>
      <c r="B17" t="s">
        <v>64</v>
      </c>
      <c r="C17" t="s">
        <v>65</v>
      </c>
      <c r="D17">
        <f>E17/H17</f>
        <v>0</v>
      </c>
      <c r="E17">
        <v>0</v>
      </c>
      <c r="F17">
        <v>-599.88</v>
      </c>
      <c r="H17">
        <v>2469</v>
      </c>
      <c r="J17">
        <v>458787</v>
      </c>
      <c r="K17">
        <v>378926</v>
      </c>
      <c r="L17">
        <v>185.81895499999999</v>
      </c>
      <c r="M17">
        <v>153.47347099999999</v>
      </c>
      <c r="N17">
        <v>-0.242964763</v>
      </c>
      <c r="O17">
        <f t="shared" si="0"/>
        <v>32.102519236999996</v>
      </c>
      <c r="P17">
        <f>Q17+N17</f>
        <v>32.102519236999996</v>
      </c>
      <c r="Q17">
        <v>32.345483999999999</v>
      </c>
      <c r="R17" t="s">
        <v>64</v>
      </c>
      <c r="S17" t="s">
        <v>65</v>
      </c>
      <c r="T17">
        <f>U17/X17</f>
        <v>3.8993293885601576</v>
      </c>
      <c r="U17">
        <v>7907.84</v>
      </c>
      <c r="V17">
        <v>-7622.19</v>
      </c>
      <c r="X17">
        <v>2028</v>
      </c>
      <c r="Z17">
        <v>421461</v>
      </c>
      <c r="AA17">
        <v>432622</v>
      </c>
      <c r="AB17">
        <v>207.82100589999999</v>
      </c>
      <c r="AC17">
        <v>213.32445759999999</v>
      </c>
      <c r="AD17">
        <v>-3.7584763309999998</v>
      </c>
      <c r="AE17">
        <f t="shared" si="1"/>
        <v>-5.3625986194398418</v>
      </c>
      <c r="AF17">
        <f>AG17+AD17</f>
        <v>-9.2619280079999999</v>
      </c>
      <c r="AG17">
        <v>-5.5034516770000002</v>
      </c>
      <c r="AH17" t="s">
        <v>66</v>
      </c>
      <c r="AI17" t="s">
        <v>65</v>
      </c>
      <c r="AJ17">
        <f>AK17/AN17</f>
        <v>0</v>
      </c>
      <c r="AK17">
        <v>0</v>
      </c>
      <c r="AL17">
        <v>-520.67999999999995</v>
      </c>
      <c r="AN17">
        <v>1735</v>
      </c>
      <c r="AP17">
        <v>366124</v>
      </c>
      <c r="AQ17">
        <v>106303</v>
      </c>
      <c r="AR17">
        <v>211.02247840000001</v>
      </c>
      <c r="AS17">
        <v>61.269740630000001</v>
      </c>
      <c r="AT17">
        <v>-0.300103746</v>
      </c>
      <c r="AU17">
        <v>149.75273780000001</v>
      </c>
      <c r="AV17">
        <v>1</v>
      </c>
    </row>
    <row r="18" spans="1:48" x14ac:dyDescent="0.5">
      <c r="A18">
        <v>97596</v>
      </c>
      <c r="B18" t="s">
        <v>43</v>
      </c>
      <c r="C18" t="s">
        <v>126</v>
      </c>
      <c r="D18">
        <f>E18/H18</f>
        <v>30.12171403904901</v>
      </c>
      <c r="E18">
        <v>1360718.31</v>
      </c>
      <c r="F18">
        <v>976968.6</v>
      </c>
      <c r="G18">
        <v>-210554.64</v>
      </c>
      <c r="H18">
        <v>45174</v>
      </c>
      <c r="I18">
        <v>6861</v>
      </c>
      <c r="J18">
        <v>11312075.869999999</v>
      </c>
      <c r="K18">
        <v>10653083.42</v>
      </c>
      <c r="L18">
        <v>250.41120710000001</v>
      </c>
      <c r="M18">
        <v>235.82333689999999</v>
      </c>
      <c r="N18">
        <v>21.62678975</v>
      </c>
      <c r="O18">
        <f t="shared" si="0"/>
        <v>66.336374029049011</v>
      </c>
      <c r="P18">
        <f>Q18+N18</f>
        <v>36.214659990000001</v>
      </c>
      <c r="Q18">
        <v>14.587870240000001</v>
      </c>
      <c r="R18" t="s">
        <v>43</v>
      </c>
      <c r="S18" t="s">
        <v>126</v>
      </c>
      <c r="T18">
        <f>U18/X18</f>
        <v>46.53016980130888</v>
      </c>
      <c r="U18">
        <v>2367594.63</v>
      </c>
      <c r="V18">
        <v>1602746.25</v>
      </c>
      <c r="W18">
        <v>-114966.92</v>
      </c>
      <c r="X18">
        <v>50883</v>
      </c>
      <c r="Y18">
        <v>6566</v>
      </c>
      <c r="Z18">
        <v>15292961.66</v>
      </c>
      <c r="AA18">
        <v>20542930.91</v>
      </c>
      <c r="AB18">
        <v>300.5514938</v>
      </c>
      <c r="AC18">
        <v>403.72876819999999</v>
      </c>
      <c r="AD18">
        <v>31.498658689999999</v>
      </c>
      <c r="AE18">
        <f t="shared" si="1"/>
        <v>-25.148445808691115</v>
      </c>
      <c r="AF18">
        <f>AG18+AD18</f>
        <v>-71.678615609999994</v>
      </c>
      <c r="AG18">
        <v>-103.17727429999999</v>
      </c>
      <c r="AH18" t="s">
        <v>43</v>
      </c>
      <c r="AI18" t="s">
        <v>126</v>
      </c>
      <c r="AJ18">
        <f>AK18/AN18</f>
        <v>0</v>
      </c>
      <c r="AM18">
        <v>-384160.46</v>
      </c>
      <c r="AN18">
        <v>9151</v>
      </c>
      <c r="AO18">
        <v>4216</v>
      </c>
      <c r="AP18">
        <v>2323436</v>
      </c>
      <c r="AQ18">
        <v>762431.4</v>
      </c>
      <c r="AR18">
        <v>253.8996831</v>
      </c>
      <c r="AS18">
        <v>83.316730410000005</v>
      </c>
      <c r="AU18">
        <v>170.58295269999999</v>
      </c>
      <c r="AV18">
        <v>1</v>
      </c>
    </row>
    <row r="19" spans="1:48" x14ac:dyDescent="0.5">
      <c r="A19">
        <v>99685</v>
      </c>
      <c r="B19" t="s">
        <v>43</v>
      </c>
      <c r="C19" t="s">
        <v>50</v>
      </c>
      <c r="D19">
        <f>E19/H19</f>
        <v>0.35295427375971306</v>
      </c>
      <c r="E19">
        <v>4723.9399999999996</v>
      </c>
      <c r="F19">
        <v>68170.5</v>
      </c>
      <c r="G19">
        <v>27385.89</v>
      </c>
      <c r="H19">
        <v>13384</v>
      </c>
      <c r="I19">
        <v>2722</v>
      </c>
      <c r="J19">
        <v>2178290.92</v>
      </c>
      <c r="K19">
        <v>1614966.321</v>
      </c>
      <c r="L19">
        <v>162.75335620000001</v>
      </c>
      <c r="M19">
        <v>120.66395110000001</v>
      </c>
      <c r="N19">
        <v>5.0934324569999996</v>
      </c>
      <c r="O19">
        <f t="shared" si="0"/>
        <v>47.535791920759713</v>
      </c>
      <c r="P19">
        <f>Q19+N19</f>
        <v>47.182837646999999</v>
      </c>
      <c r="Q19">
        <v>42.089405190000001</v>
      </c>
      <c r="R19" t="s">
        <v>43</v>
      </c>
      <c r="S19" t="s">
        <v>50</v>
      </c>
      <c r="T19">
        <f>U19/X19</f>
        <v>18.470170855515661</v>
      </c>
      <c r="U19">
        <v>149183.57</v>
      </c>
      <c r="V19">
        <v>-484230.53</v>
      </c>
      <c r="W19">
        <v>91590.58</v>
      </c>
      <c r="X19">
        <v>8077</v>
      </c>
      <c r="Y19">
        <v>1810</v>
      </c>
      <c r="Z19">
        <v>1784005.94</v>
      </c>
      <c r="AA19">
        <v>1254218.05</v>
      </c>
      <c r="AB19">
        <v>220.87482230000001</v>
      </c>
      <c r="AC19">
        <v>155.28266060000001</v>
      </c>
      <c r="AD19">
        <v>-59.951780360000001</v>
      </c>
      <c r="AE19">
        <f t="shared" si="1"/>
        <v>24.110552185515658</v>
      </c>
      <c r="AF19">
        <f>AG19+AD19</f>
        <v>5.6403813299999968</v>
      </c>
      <c r="AG19">
        <v>65.592161689999998</v>
      </c>
      <c r="AH19" t="s">
        <v>43</v>
      </c>
      <c r="AI19" t="s">
        <v>50</v>
      </c>
      <c r="AJ19">
        <f>AK19/AN19</f>
        <v>0</v>
      </c>
      <c r="AK19">
        <v>0</v>
      </c>
      <c r="AL19">
        <v>-106659.16</v>
      </c>
      <c r="AN19">
        <v>6183</v>
      </c>
      <c r="AP19">
        <v>1351592.12</v>
      </c>
      <c r="AQ19">
        <v>1182334.6499999999</v>
      </c>
      <c r="AR19">
        <v>218.59811089999999</v>
      </c>
      <c r="AS19">
        <v>191.22345949999999</v>
      </c>
      <c r="AT19">
        <v>-17.250389779999999</v>
      </c>
      <c r="AU19">
        <v>27.374651459999999</v>
      </c>
      <c r="AV19">
        <v>0</v>
      </c>
    </row>
    <row r="20" spans="1:48" x14ac:dyDescent="0.5">
      <c r="A20">
        <v>37001</v>
      </c>
      <c r="B20" t="s">
        <v>43</v>
      </c>
      <c r="C20" t="s">
        <v>101</v>
      </c>
      <c r="D20">
        <f>E20/H20</f>
        <v>65.403677959569777</v>
      </c>
      <c r="E20">
        <v>1866817.18</v>
      </c>
      <c r="F20">
        <v>2184957.04</v>
      </c>
      <c r="G20">
        <v>721767.42</v>
      </c>
      <c r="H20">
        <v>28543</v>
      </c>
      <c r="I20">
        <v>8348</v>
      </c>
      <c r="J20">
        <v>7751973.4699999997</v>
      </c>
      <c r="K20">
        <v>8576659.7109999992</v>
      </c>
      <c r="L20">
        <v>271.58930279999998</v>
      </c>
      <c r="M20">
        <v>300.48206950000002</v>
      </c>
      <c r="N20">
        <v>76.54966331</v>
      </c>
      <c r="O20">
        <f t="shared" si="0"/>
        <v>113.06057452956978</v>
      </c>
      <c r="P20">
        <f>Q20+N20</f>
        <v>47.656896570000001</v>
      </c>
      <c r="Q20">
        <v>-28.892766739999999</v>
      </c>
      <c r="R20" t="s">
        <v>43</v>
      </c>
      <c r="S20" t="s">
        <v>101</v>
      </c>
      <c r="T20">
        <f>U20/X20</f>
        <v>91.172878599068667</v>
      </c>
      <c r="U20">
        <v>1390112.88</v>
      </c>
      <c r="V20">
        <v>1622203.69</v>
      </c>
      <c r="W20">
        <v>308751.17</v>
      </c>
      <c r="X20">
        <v>15247</v>
      </c>
      <c r="Y20">
        <v>10003</v>
      </c>
      <c r="Z20">
        <v>6050468.5099999998</v>
      </c>
      <c r="AA20">
        <v>8094148.9119999995</v>
      </c>
      <c r="AB20">
        <v>396.8300984</v>
      </c>
      <c r="AC20">
        <v>530.86829620000003</v>
      </c>
      <c r="AD20">
        <v>106.39494259999999</v>
      </c>
      <c r="AE20">
        <f t="shared" si="1"/>
        <v>63.529623399068655</v>
      </c>
      <c r="AF20">
        <f>AG20+AD20</f>
        <v>-27.643255200000013</v>
      </c>
      <c r="AG20">
        <v>-134.03819780000001</v>
      </c>
      <c r="AH20" t="s">
        <v>43</v>
      </c>
      <c r="AI20" t="s">
        <v>101</v>
      </c>
      <c r="AJ20">
        <f>AK20/AN20</f>
        <v>0</v>
      </c>
      <c r="AK20">
        <v>0</v>
      </c>
      <c r="AL20">
        <v>-131960.47</v>
      </c>
      <c r="AM20">
        <v>644608.47</v>
      </c>
      <c r="AN20">
        <v>3794</v>
      </c>
      <c r="AO20">
        <v>8928</v>
      </c>
      <c r="AP20">
        <v>1389158.73</v>
      </c>
      <c r="AQ20">
        <v>743344.81</v>
      </c>
      <c r="AR20">
        <v>366.14621240000002</v>
      </c>
      <c r="AS20">
        <v>195.92641280000001</v>
      </c>
      <c r="AT20">
        <v>-34.781357409999998</v>
      </c>
      <c r="AU20">
        <v>170.21979970000001</v>
      </c>
      <c r="AV20">
        <v>0</v>
      </c>
    </row>
    <row r="21" spans="1:48" x14ac:dyDescent="0.5">
      <c r="A21">
        <v>77422</v>
      </c>
      <c r="B21" t="s">
        <v>61</v>
      </c>
      <c r="C21" t="s">
        <v>81</v>
      </c>
      <c r="D21">
        <f>E21/H21</f>
        <v>0</v>
      </c>
      <c r="E21">
        <v>0</v>
      </c>
      <c r="F21">
        <v>-45424.71</v>
      </c>
      <c r="G21">
        <v>400712.47</v>
      </c>
      <c r="H21">
        <v>19134</v>
      </c>
      <c r="I21">
        <v>12722</v>
      </c>
      <c r="J21">
        <v>3784199.41</v>
      </c>
      <c r="K21">
        <v>2750090.09</v>
      </c>
      <c r="L21">
        <v>197.77356589999999</v>
      </c>
      <c r="M21">
        <v>143.7279236</v>
      </c>
      <c r="N21">
        <v>-2.3740310440000001</v>
      </c>
      <c r="O21">
        <f t="shared" si="0"/>
        <v>51.671611265999999</v>
      </c>
      <c r="P21">
        <f>Q21+N21</f>
        <v>51.671611265999999</v>
      </c>
      <c r="Q21">
        <v>54.045642309999998</v>
      </c>
      <c r="R21" t="s">
        <v>61</v>
      </c>
      <c r="S21" t="s">
        <v>81</v>
      </c>
      <c r="T21">
        <f>U21/X21</f>
        <v>3.455431297204187</v>
      </c>
      <c r="U21">
        <v>26078.14</v>
      </c>
      <c r="V21">
        <v>-254043.25</v>
      </c>
      <c r="W21">
        <v>-335906.75</v>
      </c>
      <c r="X21">
        <v>7547</v>
      </c>
      <c r="Y21">
        <v>8048</v>
      </c>
      <c r="Z21">
        <v>2045560.4</v>
      </c>
      <c r="AA21">
        <v>1150528.6399999999</v>
      </c>
      <c r="AB21">
        <v>271.04285149999998</v>
      </c>
      <c r="AC21">
        <v>152.44847490000001</v>
      </c>
      <c r="AD21">
        <v>-33.661488009999999</v>
      </c>
      <c r="AE21">
        <f t="shared" si="1"/>
        <v>88.38831988720419</v>
      </c>
      <c r="AF21">
        <f>AG21+AD21</f>
        <v>84.932888590000005</v>
      </c>
      <c r="AG21">
        <v>118.5943766</v>
      </c>
      <c r="AH21" t="s">
        <v>61</v>
      </c>
      <c r="AI21" t="s">
        <v>81</v>
      </c>
      <c r="AJ21">
        <f>AK21/AN21</f>
        <v>0</v>
      </c>
      <c r="AM21">
        <v>-278383.82</v>
      </c>
      <c r="AN21">
        <v>258</v>
      </c>
      <c r="AO21">
        <v>9712</v>
      </c>
      <c r="AP21">
        <v>104974.72</v>
      </c>
      <c r="AQ21">
        <v>96648.02</v>
      </c>
      <c r="AR21">
        <v>406.87875969999999</v>
      </c>
      <c r="AS21">
        <v>374.60472870000001</v>
      </c>
      <c r="AU21">
        <v>32.274031010000002</v>
      </c>
      <c r="AV21">
        <v>1</v>
      </c>
    </row>
    <row r="22" spans="1:48" x14ac:dyDescent="0.5">
      <c r="A22">
        <v>11082</v>
      </c>
      <c r="B22" t="s">
        <v>61</v>
      </c>
      <c r="C22" t="s">
        <v>242</v>
      </c>
      <c r="D22">
        <f>E22/H22</f>
        <v>11.880723521863587</v>
      </c>
      <c r="E22">
        <v>120363.61</v>
      </c>
      <c r="F22">
        <v>-52362.57</v>
      </c>
      <c r="G22">
        <v>22831.39</v>
      </c>
      <c r="H22">
        <v>10131</v>
      </c>
      <c r="I22">
        <v>33718</v>
      </c>
      <c r="J22">
        <v>3278758.81</v>
      </c>
      <c r="K22">
        <v>2492398.44</v>
      </c>
      <c r="L22">
        <v>323.63624620000002</v>
      </c>
      <c r="M22">
        <v>246.017021</v>
      </c>
      <c r="N22">
        <v>-5.1685490080000003</v>
      </c>
      <c r="O22">
        <f t="shared" si="0"/>
        <v>84.331399663863593</v>
      </c>
      <c r="P22">
        <f>Q22+N22</f>
        <v>72.450676142000006</v>
      </c>
      <c r="Q22">
        <v>77.619225150000005</v>
      </c>
      <c r="R22" t="s">
        <v>61</v>
      </c>
      <c r="S22" t="s">
        <v>242</v>
      </c>
      <c r="T22">
        <f>U22/X22</f>
        <v>0</v>
      </c>
      <c r="U22">
        <v>0</v>
      </c>
      <c r="V22">
        <v>-34550.550000000003</v>
      </c>
      <c r="W22">
        <v>557129.07999999996</v>
      </c>
      <c r="X22">
        <v>2906</v>
      </c>
      <c r="Y22">
        <v>21271</v>
      </c>
      <c r="Z22">
        <v>958431.34</v>
      </c>
      <c r="AA22">
        <v>462786.99</v>
      </c>
      <c r="AB22">
        <v>329.81119749999999</v>
      </c>
      <c r="AC22">
        <v>159.2522333</v>
      </c>
      <c r="AD22">
        <v>-11.88938403</v>
      </c>
      <c r="AE22">
        <f t="shared" si="1"/>
        <v>158.66958016999999</v>
      </c>
      <c r="AF22">
        <f>AG22+AD22</f>
        <v>158.66958016999999</v>
      </c>
      <c r="AG22">
        <v>170.55896419999999</v>
      </c>
      <c r="AH22" t="s">
        <v>61</v>
      </c>
      <c r="AI22" t="s">
        <v>242</v>
      </c>
      <c r="AJ22">
        <f>AK22/AN22</f>
        <v>0</v>
      </c>
      <c r="AM22">
        <v>-1188058.3400000001</v>
      </c>
      <c r="AN22">
        <v>242</v>
      </c>
      <c r="AO22">
        <v>28604</v>
      </c>
      <c r="AP22">
        <v>166157.31</v>
      </c>
      <c r="AQ22">
        <v>24287.02</v>
      </c>
      <c r="AR22">
        <v>686.60045449999996</v>
      </c>
      <c r="AS22">
        <v>100.3595868</v>
      </c>
      <c r="AU22">
        <v>586.24086780000005</v>
      </c>
      <c r="AV22">
        <v>1</v>
      </c>
    </row>
    <row r="23" spans="1:48" x14ac:dyDescent="0.5">
      <c r="A23">
        <v>92815</v>
      </c>
      <c r="B23" t="s">
        <v>188</v>
      </c>
      <c r="C23" t="s">
        <v>189</v>
      </c>
      <c r="D23">
        <f>E23/H23</f>
        <v>1.4462763111844408</v>
      </c>
      <c r="E23">
        <v>347123.67</v>
      </c>
      <c r="F23">
        <v>-31742828.09</v>
      </c>
      <c r="H23">
        <v>240012</v>
      </c>
      <c r="J23">
        <v>66111108</v>
      </c>
      <c r="K23">
        <v>47084780</v>
      </c>
      <c r="L23">
        <v>275.44917750000002</v>
      </c>
      <c r="M23">
        <v>196.17677449999999</v>
      </c>
      <c r="N23">
        <v>-132.2551709</v>
      </c>
      <c r="O23">
        <f t="shared" si="0"/>
        <v>-51.536491538815561</v>
      </c>
      <c r="P23">
        <f>Q23+N23</f>
        <v>-52.982767850000002</v>
      </c>
      <c r="Q23">
        <v>79.272403049999994</v>
      </c>
      <c r="R23" t="s">
        <v>188</v>
      </c>
      <c r="S23" t="s">
        <v>189</v>
      </c>
      <c r="T23">
        <f>U23/X23</f>
        <v>0.92677587506616121</v>
      </c>
      <c r="U23">
        <v>173346.94</v>
      </c>
      <c r="V23">
        <v>-23491264.75</v>
      </c>
      <c r="X23">
        <v>187043</v>
      </c>
      <c r="Z23">
        <v>57736325.100000001</v>
      </c>
      <c r="AA23">
        <v>33021025.18</v>
      </c>
      <c r="AB23">
        <v>308.6794218</v>
      </c>
      <c r="AC23">
        <v>176.542427</v>
      </c>
      <c r="AD23">
        <v>-125.592857</v>
      </c>
      <c r="AE23">
        <f t="shared" si="1"/>
        <v>7.4709136750661624</v>
      </c>
      <c r="AF23">
        <f>AG23+AD23</f>
        <v>6.5441378000000014</v>
      </c>
      <c r="AG23">
        <v>132.1369948</v>
      </c>
      <c r="AH23" t="s">
        <v>188</v>
      </c>
      <c r="AI23" t="s">
        <v>189</v>
      </c>
      <c r="AJ23">
        <f>AK23/AN23</f>
        <v>0.19226504760115246</v>
      </c>
      <c r="AK23">
        <v>24557.63</v>
      </c>
      <c r="AL23">
        <v>-12354890.24</v>
      </c>
      <c r="AN23">
        <v>127728</v>
      </c>
      <c r="AP23">
        <v>44046851.509999998</v>
      </c>
      <c r="AQ23">
        <v>27395497.210000001</v>
      </c>
      <c r="AR23">
        <v>344.84883120000001</v>
      </c>
      <c r="AS23">
        <v>214.48309850000001</v>
      </c>
      <c r="AT23">
        <v>-96.728127270000002</v>
      </c>
      <c r="AU23">
        <v>130.3657327</v>
      </c>
      <c r="AV23">
        <v>0</v>
      </c>
    </row>
    <row r="24" spans="1:48" x14ac:dyDescent="0.5">
      <c r="A24">
        <v>99791</v>
      </c>
      <c r="B24" t="s">
        <v>43</v>
      </c>
      <c r="C24" t="s">
        <v>213</v>
      </c>
      <c r="D24">
        <f>E24/H24</f>
        <v>127.25306690284086</v>
      </c>
      <c r="E24">
        <v>15014843.869999999</v>
      </c>
      <c r="F24">
        <v>12712802.220000001</v>
      </c>
      <c r="G24">
        <v>28264.720000000001</v>
      </c>
      <c r="H24">
        <v>117992</v>
      </c>
      <c r="I24">
        <v>143300</v>
      </c>
      <c r="J24">
        <v>35065382.649999999</v>
      </c>
      <c r="K24">
        <v>52271674.780000001</v>
      </c>
      <c r="L24">
        <v>297.18440779999997</v>
      </c>
      <c r="M24">
        <v>443.01032930000002</v>
      </c>
      <c r="N24">
        <v>107.7429166</v>
      </c>
      <c r="O24">
        <f t="shared" si="0"/>
        <v>89.170062002840865</v>
      </c>
      <c r="P24">
        <f>Q24+N24</f>
        <v>-38.083004899999992</v>
      </c>
      <c r="Q24">
        <v>-145.82592149999999</v>
      </c>
      <c r="R24" t="s">
        <v>43</v>
      </c>
      <c r="S24" t="s">
        <v>213</v>
      </c>
      <c r="T24">
        <f>U24/X24</f>
        <v>91.197136654696095</v>
      </c>
      <c r="U24">
        <v>9599228.2100000009</v>
      </c>
      <c r="V24">
        <v>8411678.8100000005</v>
      </c>
      <c r="W24">
        <v>-627510.77</v>
      </c>
      <c r="X24">
        <v>105258</v>
      </c>
      <c r="Y24">
        <v>150375</v>
      </c>
      <c r="Z24">
        <v>36172211.590000004</v>
      </c>
      <c r="AA24">
        <v>57228856.869999997</v>
      </c>
      <c r="AB24">
        <v>343.65284910000003</v>
      </c>
      <c r="AC24">
        <v>543.70078160000003</v>
      </c>
      <c r="AD24">
        <v>79.914864519999995</v>
      </c>
      <c r="AE24">
        <f t="shared" si="1"/>
        <v>-28.935931325303912</v>
      </c>
      <c r="AF24">
        <f>AG24+AD24</f>
        <v>-120.13306798000001</v>
      </c>
      <c r="AG24">
        <v>-200.0479325</v>
      </c>
      <c r="AH24" t="s">
        <v>43</v>
      </c>
      <c r="AI24" t="s">
        <v>213</v>
      </c>
      <c r="AJ24">
        <f>AK24/AN24</f>
        <v>0.2245488881044829</v>
      </c>
      <c r="AK24">
        <v>6361.47</v>
      </c>
      <c r="AL24">
        <v>122433.72</v>
      </c>
      <c r="AM24">
        <v>1168984.3799999999</v>
      </c>
      <c r="AN24">
        <v>28330</v>
      </c>
      <c r="AO24">
        <v>115374</v>
      </c>
      <c r="AP24">
        <v>5643355.5199999996</v>
      </c>
      <c r="AQ24">
        <v>4911117.8600000003</v>
      </c>
      <c r="AR24">
        <v>199.20068900000001</v>
      </c>
      <c r="AS24">
        <v>173.35396610000001</v>
      </c>
      <c r="AT24">
        <v>4.3216985530000001</v>
      </c>
      <c r="AU24">
        <v>25.84672291</v>
      </c>
      <c r="AV24">
        <v>0</v>
      </c>
    </row>
    <row r="25" spans="1:48" x14ac:dyDescent="0.5">
      <c r="A25">
        <v>60597</v>
      </c>
      <c r="B25" t="s">
        <v>86</v>
      </c>
      <c r="C25" t="s">
        <v>46</v>
      </c>
      <c r="D25">
        <f>E25/H25</f>
        <v>24.587027361294943</v>
      </c>
      <c r="E25">
        <v>2266284.66</v>
      </c>
      <c r="F25">
        <v>663249.19999999995</v>
      </c>
      <c r="G25">
        <v>-228325.54</v>
      </c>
      <c r="H25">
        <v>92174</v>
      </c>
      <c r="I25">
        <v>72031</v>
      </c>
      <c r="J25">
        <v>18851283</v>
      </c>
      <c r="K25">
        <v>19724797.899999999</v>
      </c>
      <c r="L25">
        <v>204.5184434</v>
      </c>
      <c r="M25">
        <v>213.99524700000001</v>
      </c>
      <c r="N25">
        <v>7.1956213250000003</v>
      </c>
      <c r="O25">
        <f t="shared" si="0"/>
        <v>22.305845032294943</v>
      </c>
      <c r="P25">
        <f>Q25+N25</f>
        <v>-2.2811823289999991</v>
      </c>
      <c r="Q25">
        <v>-9.4768036539999994</v>
      </c>
      <c r="R25" t="s">
        <v>87</v>
      </c>
      <c r="S25" t="s">
        <v>46</v>
      </c>
      <c r="T25">
        <f>U25/X25</f>
        <v>23.377419298804316</v>
      </c>
      <c r="U25">
        <v>807479.44</v>
      </c>
      <c r="V25">
        <v>600458.28</v>
      </c>
      <c r="W25">
        <v>-80877.14</v>
      </c>
      <c r="X25">
        <v>34541</v>
      </c>
      <c r="Y25">
        <v>21577</v>
      </c>
      <c r="Z25">
        <v>7143434</v>
      </c>
      <c r="AA25">
        <v>8342078.8669999996</v>
      </c>
      <c r="AB25">
        <v>206.8102834</v>
      </c>
      <c r="AC25">
        <v>241.51237269999999</v>
      </c>
      <c r="AD25">
        <v>17.383928659999999</v>
      </c>
      <c r="AE25">
        <f t="shared" si="1"/>
        <v>6.0592586488043167</v>
      </c>
      <c r="AF25">
        <f>AG25+AD25</f>
        <v>-17.318160649999999</v>
      </c>
      <c r="AG25">
        <v>-34.702089309999998</v>
      </c>
      <c r="AH25" t="s">
        <v>86</v>
      </c>
      <c r="AI25" t="s">
        <v>46</v>
      </c>
      <c r="AJ25">
        <f>AK25/AN25</f>
        <v>1.4438350907261819</v>
      </c>
      <c r="AK25">
        <v>38751.089999999997</v>
      </c>
      <c r="AL25">
        <v>303111.15999999997</v>
      </c>
      <c r="AM25">
        <v>-116759.35</v>
      </c>
      <c r="AN25">
        <v>26839</v>
      </c>
      <c r="AO25">
        <v>14107</v>
      </c>
      <c r="AP25">
        <v>5969401</v>
      </c>
      <c r="AQ25">
        <v>5955373.5130000003</v>
      </c>
      <c r="AR25">
        <v>222.4151794</v>
      </c>
      <c r="AS25">
        <v>221.89252629999999</v>
      </c>
      <c r="AT25">
        <v>11.29368307</v>
      </c>
      <c r="AU25">
        <v>0.52265311699999994</v>
      </c>
      <c r="AV25">
        <v>0</v>
      </c>
    </row>
    <row r="26" spans="1:48" x14ac:dyDescent="0.5">
      <c r="A26">
        <v>77514</v>
      </c>
      <c r="B26" t="s">
        <v>329</v>
      </c>
      <c r="C26" t="s">
        <v>330</v>
      </c>
      <c r="D26">
        <f>E26/H26</f>
        <v>1.9418215287517531</v>
      </c>
      <c r="E26">
        <v>22152.3</v>
      </c>
      <c r="F26">
        <v>-570729.75</v>
      </c>
      <c r="G26">
        <v>-28800.7</v>
      </c>
      <c r="H26">
        <v>11408</v>
      </c>
      <c r="I26">
        <v>409</v>
      </c>
      <c r="J26">
        <v>4044489.86</v>
      </c>
      <c r="K26">
        <v>1975782.139</v>
      </c>
      <c r="L26">
        <v>354.53101859999998</v>
      </c>
      <c r="M26">
        <v>173.19268400000001</v>
      </c>
      <c r="N26">
        <v>-50.02890515</v>
      </c>
      <c r="O26">
        <f t="shared" si="0"/>
        <v>133.25125097875173</v>
      </c>
      <c r="P26">
        <f>Q26+N26</f>
        <v>131.30942944999998</v>
      </c>
      <c r="Q26">
        <v>181.3383346</v>
      </c>
      <c r="R26" t="s">
        <v>329</v>
      </c>
      <c r="S26" t="s">
        <v>330</v>
      </c>
      <c r="T26">
        <f>U26/X26</f>
        <v>7.642258825408657</v>
      </c>
      <c r="U26">
        <v>1435292.63</v>
      </c>
      <c r="V26">
        <v>-8608201.5399999991</v>
      </c>
      <c r="W26">
        <v>-343863.12</v>
      </c>
      <c r="X26">
        <v>187810</v>
      </c>
      <c r="Y26">
        <v>3128</v>
      </c>
      <c r="Z26">
        <v>58621412</v>
      </c>
      <c r="AA26">
        <v>25640382</v>
      </c>
      <c r="AB26">
        <v>312.13147329999998</v>
      </c>
      <c r="AC26">
        <v>136.522986</v>
      </c>
      <c r="AD26">
        <v>-45.834628289999998</v>
      </c>
      <c r="AE26">
        <f t="shared" si="1"/>
        <v>137.41611783540867</v>
      </c>
      <c r="AF26">
        <f>AG26+AD26</f>
        <v>129.77385901000002</v>
      </c>
      <c r="AG26">
        <v>175.60848730000001</v>
      </c>
      <c r="AH26" t="s">
        <v>329</v>
      </c>
      <c r="AI26" t="s">
        <v>330</v>
      </c>
      <c r="AJ26">
        <f>AK26/AN26</f>
        <v>1.5934286682127317</v>
      </c>
      <c r="AK26">
        <v>305755.06</v>
      </c>
      <c r="AL26">
        <v>-5606340.6799999997</v>
      </c>
      <c r="AM26">
        <v>-745071.9</v>
      </c>
      <c r="AN26">
        <v>191885</v>
      </c>
      <c r="AO26">
        <v>6603</v>
      </c>
      <c r="AP26">
        <v>59043046</v>
      </c>
      <c r="AQ26">
        <v>40847971</v>
      </c>
      <c r="AR26">
        <v>307.70016420000002</v>
      </c>
      <c r="AS26">
        <v>212.87735359999999</v>
      </c>
      <c r="AT26">
        <v>-29.21719092</v>
      </c>
      <c r="AU26">
        <v>94.822810540000006</v>
      </c>
      <c r="AV26">
        <v>0</v>
      </c>
    </row>
    <row r="27" spans="1:48" x14ac:dyDescent="0.5">
      <c r="A27">
        <v>99308</v>
      </c>
      <c r="B27" t="s">
        <v>104</v>
      </c>
      <c r="C27" t="s">
        <v>105</v>
      </c>
      <c r="D27">
        <f>E27/H27</f>
        <v>1.6441972355050358</v>
      </c>
      <c r="E27">
        <v>547055.66</v>
      </c>
      <c r="F27">
        <v>185940.22</v>
      </c>
      <c r="G27">
        <v>-116650.43</v>
      </c>
      <c r="H27">
        <v>332719</v>
      </c>
      <c r="I27">
        <v>7632</v>
      </c>
      <c r="J27">
        <v>74908404.299999997</v>
      </c>
      <c r="K27">
        <v>58260377.32</v>
      </c>
      <c r="L27">
        <v>225.1401462</v>
      </c>
      <c r="M27">
        <v>175.1038484</v>
      </c>
      <c r="N27">
        <v>0.55885062200000002</v>
      </c>
      <c r="O27">
        <f t="shared" si="0"/>
        <v>52.239345697505037</v>
      </c>
      <c r="P27">
        <f>Q27+N27</f>
        <v>50.595148462000004</v>
      </c>
      <c r="Q27">
        <v>50.036297840000003</v>
      </c>
      <c r="R27" t="s">
        <v>104</v>
      </c>
      <c r="S27" t="s">
        <v>105</v>
      </c>
      <c r="T27">
        <f>U27/X27</f>
        <v>5.211883842658974</v>
      </c>
      <c r="U27">
        <v>1206801.28</v>
      </c>
      <c r="V27">
        <v>-2261208.38</v>
      </c>
      <c r="W27">
        <v>-124082.7</v>
      </c>
      <c r="X27">
        <v>231548</v>
      </c>
      <c r="Y27">
        <v>7886</v>
      </c>
      <c r="Z27">
        <v>60196665.780000001</v>
      </c>
      <c r="AA27">
        <v>44044679.380000003</v>
      </c>
      <c r="AB27">
        <v>259.97488980000003</v>
      </c>
      <c r="AC27">
        <v>190.21835379999999</v>
      </c>
      <c r="AD27">
        <v>-9.7656139549999992</v>
      </c>
      <c r="AE27">
        <f t="shared" si="1"/>
        <v>65.202805897658976</v>
      </c>
      <c r="AF27">
        <f>AG27+AD27</f>
        <v>59.990922055000006</v>
      </c>
      <c r="AG27">
        <v>69.756536010000005</v>
      </c>
      <c r="AH27" t="s">
        <v>104</v>
      </c>
      <c r="AI27" t="s">
        <v>105</v>
      </c>
      <c r="AJ27">
        <f>AK27/AN27</f>
        <v>2.7747939286182723</v>
      </c>
      <c r="AK27">
        <v>380796.07</v>
      </c>
      <c r="AL27">
        <v>-2944845.74</v>
      </c>
      <c r="AM27">
        <v>-110820.97</v>
      </c>
      <c r="AN27">
        <v>137234</v>
      </c>
      <c r="AO27">
        <v>6407</v>
      </c>
      <c r="AP27">
        <v>38957988.649999999</v>
      </c>
      <c r="AQ27">
        <v>28694534.48</v>
      </c>
      <c r="AR27">
        <v>283.88000529999999</v>
      </c>
      <c r="AS27">
        <v>209.09202149999999</v>
      </c>
      <c r="AT27">
        <v>-21.45857251</v>
      </c>
      <c r="AU27">
        <v>74.78798381</v>
      </c>
      <c r="AV27">
        <v>0</v>
      </c>
    </row>
    <row r="28" spans="1:48" x14ac:dyDescent="0.5">
      <c r="A28">
        <v>46958</v>
      </c>
      <c r="B28" t="s">
        <v>43</v>
      </c>
      <c r="C28" t="s">
        <v>44</v>
      </c>
      <c r="D28">
        <f>E28/H28</f>
        <v>9.9271530599091982</v>
      </c>
      <c r="E28">
        <v>4158821.94</v>
      </c>
      <c r="F28">
        <v>2574546.0099999998</v>
      </c>
      <c r="G28">
        <v>-1107146.32</v>
      </c>
      <c r="H28">
        <v>418934</v>
      </c>
      <c r="I28">
        <v>89646</v>
      </c>
      <c r="J28">
        <v>45384523.25</v>
      </c>
      <c r="K28">
        <v>46358514.909999996</v>
      </c>
      <c r="L28">
        <v>108.333349</v>
      </c>
      <c r="M28">
        <v>110.6582777</v>
      </c>
      <c r="N28">
        <v>6.1454692389999996</v>
      </c>
      <c r="O28">
        <f t="shared" si="0"/>
        <v>13.747693646909198</v>
      </c>
      <c r="P28">
        <f>Q28+N28</f>
        <v>3.8205405869999995</v>
      </c>
      <c r="Q28">
        <v>-2.3249286520000001</v>
      </c>
      <c r="R28" t="s">
        <v>43</v>
      </c>
      <c r="S28" t="s">
        <v>44</v>
      </c>
      <c r="T28">
        <f>U28/X28</f>
        <v>13.427276208963445</v>
      </c>
      <c r="U28">
        <v>4094943.28</v>
      </c>
      <c r="V28">
        <v>3170521.45</v>
      </c>
      <c r="W28">
        <v>-414144.63</v>
      </c>
      <c r="X28">
        <v>304972</v>
      </c>
      <c r="Y28">
        <v>59382</v>
      </c>
      <c r="Z28">
        <v>36091117.170000002</v>
      </c>
      <c r="AA28">
        <v>47593149.030000001</v>
      </c>
      <c r="AB28">
        <v>118.3423959</v>
      </c>
      <c r="AC28">
        <v>156.05743820000001</v>
      </c>
      <c r="AD28">
        <v>10.39610669</v>
      </c>
      <c r="AE28">
        <f t="shared" si="1"/>
        <v>-13.891659331036557</v>
      </c>
      <c r="AF28">
        <f>AG28+AD28</f>
        <v>-27.318935540000002</v>
      </c>
      <c r="AG28">
        <v>-37.715042230000002</v>
      </c>
      <c r="AH28" t="s">
        <v>43</v>
      </c>
      <c r="AI28" t="s">
        <v>44</v>
      </c>
      <c r="AJ28">
        <f>AK28/AN28</f>
        <v>2.781072348677224</v>
      </c>
      <c r="AK28">
        <v>602352.46</v>
      </c>
      <c r="AL28">
        <v>1967946.16</v>
      </c>
      <c r="AM28">
        <v>-513885.76</v>
      </c>
      <c r="AN28">
        <v>216590</v>
      </c>
      <c r="AO28">
        <v>28720</v>
      </c>
      <c r="AP28">
        <v>25777038.09</v>
      </c>
      <c r="AQ28">
        <v>26458059.809999999</v>
      </c>
      <c r="AR28">
        <v>119.0130573</v>
      </c>
      <c r="AS28">
        <v>122.1573471</v>
      </c>
      <c r="AT28">
        <v>9.0860434919999999</v>
      </c>
      <c r="AU28">
        <v>-3.1442897639999998</v>
      </c>
      <c r="AV28">
        <v>0</v>
      </c>
    </row>
    <row r="29" spans="1:48" x14ac:dyDescent="0.5">
      <c r="A29">
        <v>45786</v>
      </c>
      <c r="B29" t="s">
        <v>361</v>
      </c>
      <c r="C29" t="s">
        <v>76</v>
      </c>
      <c r="D29">
        <f>E29/H29</f>
        <v>77.020856668248697</v>
      </c>
      <c r="E29">
        <v>973697.67</v>
      </c>
      <c r="F29">
        <v>722999.82</v>
      </c>
      <c r="H29">
        <v>12642</v>
      </c>
      <c r="J29">
        <v>4804046</v>
      </c>
      <c r="K29">
        <v>4692447</v>
      </c>
      <c r="L29">
        <v>380.00680269999998</v>
      </c>
      <c r="M29">
        <v>371.1791647</v>
      </c>
      <c r="N29">
        <v>57.190303749999998</v>
      </c>
      <c r="O29">
        <f t="shared" si="0"/>
        <v>143.03879845024869</v>
      </c>
      <c r="P29">
        <f>Q29+N29</f>
        <v>66.017941781999994</v>
      </c>
      <c r="Q29">
        <v>8.8276380319999994</v>
      </c>
      <c r="R29" t="s">
        <v>361</v>
      </c>
      <c r="S29" t="s">
        <v>76</v>
      </c>
      <c r="T29">
        <f>U29/X29</f>
        <v>13.058294812498783</v>
      </c>
      <c r="U29">
        <v>2013053.67</v>
      </c>
      <c r="V29">
        <v>-4116190.69</v>
      </c>
      <c r="X29">
        <v>154159</v>
      </c>
      <c r="Z29">
        <v>53436933</v>
      </c>
      <c r="AA29">
        <v>33378968</v>
      </c>
      <c r="AB29">
        <v>346.63518190000002</v>
      </c>
      <c r="AC29">
        <v>216.52299249999999</v>
      </c>
      <c r="AD29">
        <v>-26.700943120000002</v>
      </c>
      <c r="AE29">
        <f t="shared" si="1"/>
        <v>116.46954109249879</v>
      </c>
      <c r="AF29">
        <f>AG29+AD29</f>
        <v>103.41124628</v>
      </c>
      <c r="AG29">
        <v>130.11218940000001</v>
      </c>
      <c r="AH29" t="s">
        <v>362</v>
      </c>
      <c r="AI29" t="s">
        <v>76</v>
      </c>
      <c r="AJ29">
        <f>AK29/AN29</f>
        <v>3.0457379153779418</v>
      </c>
      <c r="AK29">
        <v>4075833.89</v>
      </c>
      <c r="AL29">
        <v>-125970565.3</v>
      </c>
      <c r="AN29">
        <v>1338209</v>
      </c>
      <c r="AP29">
        <v>416288416</v>
      </c>
      <c r="AQ29">
        <v>213949014</v>
      </c>
      <c r="AR29">
        <v>311.0787747</v>
      </c>
      <c r="AS29">
        <v>159.87712980000001</v>
      </c>
      <c r="AT29">
        <v>-94.133700570000002</v>
      </c>
      <c r="AU29">
        <v>151.20164489999999</v>
      </c>
      <c r="AV29">
        <v>0</v>
      </c>
    </row>
    <row r="30" spans="1:48" x14ac:dyDescent="0.5">
      <c r="A30">
        <v>58564</v>
      </c>
      <c r="B30" t="s">
        <v>136</v>
      </c>
      <c r="C30" t="s">
        <v>52</v>
      </c>
      <c r="D30">
        <f>E30/H30</f>
        <v>3.3849374486789356</v>
      </c>
      <c r="E30">
        <v>140156.72</v>
      </c>
      <c r="F30">
        <v>556347.69999999995</v>
      </c>
      <c r="G30">
        <v>-104807.25</v>
      </c>
      <c r="H30">
        <v>41406</v>
      </c>
      <c r="I30">
        <v>179478</v>
      </c>
      <c r="J30">
        <v>10327768</v>
      </c>
      <c r="K30">
        <v>11704591</v>
      </c>
      <c r="L30">
        <v>249.42684639999999</v>
      </c>
      <c r="M30">
        <v>282.67862150000002</v>
      </c>
      <c r="N30">
        <v>13.436402940000001</v>
      </c>
      <c r="O30">
        <f t="shared" si="0"/>
        <v>-16.43043472132106</v>
      </c>
      <c r="P30">
        <f>Q30+N30</f>
        <v>-19.815372169999996</v>
      </c>
      <c r="Q30">
        <v>-33.251775109999997</v>
      </c>
      <c r="R30" t="s">
        <v>136</v>
      </c>
      <c r="S30" t="s">
        <v>52</v>
      </c>
      <c r="T30">
        <f>U30/X30</f>
        <v>5.2602877766169627</v>
      </c>
      <c r="U30">
        <v>166156.71</v>
      </c>
      <c r="V30">
        <v>175983.58</v>
      </c>
      <c r="W30">
        <v>-629677.53</v>
      </c>
      <c r="X30">
        <v>31587</v>
      </c>
      <c r="Y30">
        <v>188864</v>
      </c>
      <c r="Z30">
        <v>9953281</v>
      </c>
      <c r="AA30">
        <v>9656285</v>
      </c>
      <c r="AB30">
        <v>315.10687940000003</v>
      </c>
      <c r="AC30">
        <v>305.7044037</v>
      </c>
      <c r="AD30">
        <v>5.5713926620000001</v>
      </c>
      <c r="AE30">
        <f t="shared" si="1"/>
        <v>20.234156140616964</v>
      </c>
      <c r="AF30">
        <f>AG30+AD30</f>
        <v>14.973868364000001</v>
      </c>
      <c r="AG30">
        <v>9.4024757020000003</v>
      </c>
      <c r="AH30" t="s">
        <v>137</v>
      </c>
      <c r="AI30" t="s">
        <v>52</v>
      </c>
      <c r="AJ30">
        <f>AK30/AN30</f>
        <v>3.091771673207278</v>
      </c>
      <c r="AK30">
        <v>86662.36</v>
      </c>
      <c r="AL30">
        <v>66070.22</v>
      </c>
      <c r="AM30">
        <v>109919.09</v>
      </c>
      <c r="AN30">
        <v>28030</v>
      </c>
      <c r="AO30">
        <v>112734</v>
      </c>
      <c r="AP30">
        <v>9684500.2400000002</v>
      </c>
      <c r="AQ30">
        <v>8602133.7799999993</v>
      </c>
      <c r="AR30">
        <v>345.50482479999999</v>
      </c>
      <c r="AS30">
        <v>306.8902526</v>
      </c>
      <c r="AT30">
        <v>2.3571252230000002</v>
      </c>
      <c r="AU30">
        <v>38.614572240000001</v>
      </c>
      <c r="AV30">
        <v>0</v>
      </c>
    </row>
    <row r="31" spans="1:48" x14ac:dyDescent="0.5">
      <c r="A31">
        <v>18126</v>
      </c>
      <c r="B31" t="s">
        <v>219</v>
      </c>
      <c r="C31" t="s">
        <v>189</v>
      </c>
      <c r="D31">
        <f>E31/H31</f>
        <v>13.224010018785222</v>
      </c>
      <c r="E31">
        <v>950343.48</v>
      </c>
      <c r="F31">
        <v>-9072047.2300000004</v>
      </c>
      <c r="H31">
        <v>71865</v>
      </c>
      <c r="J31">
        <v>20990525</v>
      </c>
      <c r="K31">
        <v>8163374</v>
      </c>
      <c r="L31">
        <v>292.08272460000001</v>
      </c>
      <c r="M31">
        <v>113.5931817</v>
      </c>
      <c r="N31">
        <v>-126.237351</v>
      </c>
      <c r="O31">
        <f t="shared" si="0"/>
        <v>65.476201918785222</v>
      </c>
      <c r="P31">
        <f>Q31+N31</f>
        <v>52.2521919</v>
      </c>
      <c r="Q31">
        <v>178.4895429</v>
      </c>
      <c r="R31" t="s">
        <v>220</v>
      </c>
      <c r="S31" t="s">
        <v>189</v>
      </c>
      <c r="T31">
        <f>U31/X31</f>
        <v>6.1648390636430133</v>
      </c>
      <c r="U31">
        <v>1230390.9099999999</v>
      </c>
      <c r="V31">
        <v>-25983024.620000001</v>
      </c>
      <c r="X31">
        <v>199582</v>
      </c>
      <c r="Z31">
        <v>60304876</v>
      </c>
      <c r="AA31">
        <v>28198872</v>
      </c>
      <c r="AB31">
        <v>302.15588580000002</v>
      </c>
      <c r="AC31">
        <v>141.28965539999999</v>
      </c>
      <c r="AD31">
        <v>-130.18721439999999</v>
      </c>
      <c r="AE31">
        <f t="shared" si="1"/>
        <v>36.843855063643034</v>
      </c>
      <c r="AF31">
        <f>AG31+AD31</f>
        <v>30.679016000000018</v>
      </c>
      <c r="AG31">
        <v>160.86623040000001</v>
      </c>
      <c r="AH31" t="s">
        <v>220</v>
      </c>
      <c r="AI31" t="s">
        <v>189</v>
      </c>
      <c r="AJ31">
        <f>AK31/AN31</f>
        <v>3.8938449858565582</v>
      </c>
      <c r="AK31">
        <v>3087612.7</v>
      </c>
      <c r="AL31">
        <v>-106521339.3</v>
      </c>
      <c r="AN31">
        <v>792947</v>
      </c>
      <c r="AP31">
        <v>247229762</v>
      </c>
      <c r="AQ31">
        <v>108535836</v>
      </c>
      <c r="AR31">
        <v>311.78598570000003</v>
      </c>
      <c r="AS31">
        <v>136.87653270000001</v>
      </c>
      <c r="AT31">
        <v>-134.33601400000001</v>
      </c>
      <c r="AU31">
        <v>174.90945300000001</v>
      </c>
      <c r="AV31">
        <v>0</v>
      </c>
    </row>
    <row r="32" spans="1:48" x14ac:dyDescent="0.5">
      <c r="A32">
        <v>31552</v>
      </c>
      <c r="B32" t="s">
        <v>61</v>
      </c>
      <c r="C32" t="s">
        <v>102</v>
      </c>
      <c r="D32">
        <f>E32/H32</f>
        <v>5.7058123263365808</v>
      </c>
      <c r="E32">
        <v>170438.32</v>
      </c>
      <c r="F32">
        <v>-116538.47</v>
      </c>
      <c r="G32">
        <v>-866977.39</v>
      </c>
      <c r="H32">
        <v>29871</v>
      </c>
      <c r="I32">
        <v>80172</v>
      </c>
      <c r="J32">
        <v>7433918.9400000004</v>
      </c>
      <c r="K32">
        <v>6290052.8200000003</v>
      </c>
      <c r="L32">
        <v>248.8674279</v>
      </c>
      <c r="M32">
        <v>210.57389509999999</v>
      </c>
      <c r="N32">
        <v>-3.901391651</v>
      </c>
      <c r="O32">
        <f t="shared" si="0"/>
        <v>40.097953535336586</v>
      </c>
      <c r="P32">
        <f>Q32+N32</f>
        <v>34.392141209000002</v>
      </c>
      <c r="Q32">
        <v>38.293532859999999</v>
      </c>
      <c r="R32" t="s">
        <v>61</v>
      </c>
      <c r="S32" t="s">
        <v>102</v>
      </c>
      <c r="T32">
        <f>U32/X32</f>
        <v>4.9908216932257847</v>
      </c>
      <c r="U32">
        <v>76105.039999999994</v>
      </c>
      <c r="V32">
        <v>-112658.65</v>
      </c>
      <c r="W32">
        <v>256967.28</v>
      </c>
      <c r="X32">
        <v>15249</v>
      </c>
      <c r="Y32">
        <v>64634</v>
      </c>
      <c r="Z32">
        <v>4098764.87</v>
      </c>
      <c r="AA32">
        <v>2798856.85</v>
      </c>
      <c r="AB32">
        <v>268.78909240000002</v>
      </c>
      <c r="AC32">
        <v>183.54363240000001</v>
      </c>
      <c r="AD32">
        <v>-7.387936914</v>
      </c>
      <c r="AE32">
        <f t="shared" si="1"/>
        <v>82.848344809225793</v>
      </c>
      <c r="AF32">
        <f>AG32+AD32</f>
        <v>77.85752311600001</v>
      </c>
      <c r="AG32">
        <v>85.245460030000004</v>
      </c>
      <c r="AH32" t="s">
        <v>61</v>
      </c>
      <c r="AI32" t="s">
        <v>102</v>
      </c>
      <c r="AJ32">
        <f>AK32/AN32</f>
        <v>4.2734363992172204</v>
      </c>
      <c r="AK32">
        <v>21837.26</v>
      </c>
      <c r="AL32">
        <v>-130203.17</v>
      </c>
      <c r="AM32">
        <v>-113561.26</v>
      </c>
      <c r="AN32">
        <v>5110</v>
      </c>
      <c r="AO32">
        <v>24444</v>
      </c>
      <c r="AP32">
        <v>1857278.33</v>
      </c>
      <c r="AQ32">
        <v>1553781.03</v>
      </c>
      <c r="AR32">
        <v>363.45955579999998</v>
      </c>
      <c r="AS32">
        <v>304.0667378</v>
      </c>
      <c r="AT32">
        <v>-25.480072409999998</v>
      </c>
      <c r="AU32">
        <v>59.392817999999998</v>
      </c>
      <c r="AV32">
        <v>0</v>
      </c>
    </row>
    <row r="33" spans="1:48" x14ac:dyDescent="0.5">
      <c r="A33">
        <v>48069</v>
      </c>
      <c r="B33" t="s">
        <v>91</v>
      </c>
      <c r="C33" t="s">
        <v>102</v>
      </c>
      <c r="D33">
        <f>E33/H33</f>
        <v>69.412639262389547</v>
      </c>
      <c r="E33">
        <v>361362.2</v>
      </c>
      <c r="F33">
        <v>140988.67000000001</v>
      </c>
      <c r="H33">
        <v>5206</v>
      </c>
      <c r="J33">
        <v>2183321.52</v>
      </c>
      <c r="K33">
        <v>2462986.41</v>
      </c>
      <c r="L33">
        <v>419.38561659999999</v>
      </c>
      <c r="M33">
        <v>473.10534189999998</v>
      </c>
      <c r="N33">
        <v>27.081957360000001</v>
      </c>
      <c r="O33">
        <f t="shared" si="0"/>
        <v>42.774871302389542</v>
      </c>
      <c r="P33">
        <f>Q33+N33</f>
        <v>-26.637767960000001</v>
      </c>
      <c r="Q33">
        <v>-53.719725320000002</v>
      </c>
      <c r="R33" t="s">
        <v>92</v>
      </c>
      <c r="S33" t="s">
        <v>102</v>
      </c>
      <c r="T33">
        <f>U33/X33</f>
        <v>22.518694425637555</v>
      </c>
      <c r="U33">
        <v>199560.67</v>
      </c>
      <c r="V33">
        <v>315512.89</v>
      </c>
      <c r="X33">
        <v>8862</v>
      </c>
      <c r="Z33">
        <v>3334637.81</v>
      </c>
      <c r="AA33">
        <v>3792328.45</v>
      </c>
      <c r="AB33">
        <v>376.2850158</v>
      </c>
      <c r="AC33">
        <v>427.93144319999999</v>
      </c>
      <c r="AD33">
        <v>35.602898889999999</v>
      </c>
      <c r="AE33">
        <f t="shared" si="1"/>
        <v>6.4751658756375576</v>
      </c>
      <c r="AF33">
        <f>AG33+AD33</f>
        <v>-16.043528549999998</v>
      </c>
      <c r="AG33">
        <v>-51.646427439999997</v>
      </c>
      <c r="AH33" t="s">
        <v>91</v>
      </c>
      <c r="AI33" t="s">
        <v>102</v>
      </c>
      <c r="AJ33">
        <f>AK33/AN33</f>
        <v>4.7226097127350988</v>
      </c>
      <c r="AK33">
        <v>50470.53</v>
      </c>
      <c r="AL33">
        <v>-301887.09999999998</v>
      </c>
      <c r="AN33">
        <v>10687</v>
      </c>
      <c r="AP33">
        <v>4310405.41</v>
      </c>
      <c r="AQ33">
        <v>3423991.3</v>
      </c>
      <c r="AR33">
        <v>403.3316562</v>
      </c>
      <c r="AS33">
        <v>320.38844390000003</v>
      </c>
      <c r="AT33">
        <v>-28.248067750000001</v>
      </c>
      <c r="AU33">
        <v>82.943212310000007</v>
      </c>
      <c r="AV33">
        <v>0</v>
      </c>
    </row>
    <row r="34" spans="1:48" x14ac:dyDescent="0.5">
      <c r="A34">
        <v>71837</v>
      </c>
      <c r="B34" t="s">
        <v>238</v>
      </c>
      <c r="C34" t="s">
        <v>76</v>
      </c>
      <c r="D34">
        <f>E34/H34</f>
        <v>22.891475035741777</v>
      </c>
      <c r="E34">
        <v>832608.73</v>
      </c>
      <c r="F34">
        <v>-1992571.72</v>
      </c>
      <c r="H34">
        <v>36372</v>
      </c>
      <c r="J34">
        <v>11017658</v>
      </c>
      <c r="K34">
        <v>9210273.5449999999</v>
      </c>
      <c r="L34">
        <v>302.91592429999997</v>
      </c>
      <c r="M34">
        <v>253.2242809</v>
      </c>
      <c r="N34">
        <v>-54.783122179999999</v>
      </c>
      <c r="O34">
        <f t="shared" si="0"/>
        <v>17.799996285741777</v>
      </c>
      <c r="P34">
        <f>Q34+N34</f>
        <v>-5.0914787500000003</v>
      </c>
      <c r="Q34">
        <v>49.691643429999999</v>
      </c>
      <c r="R34" t="s">
        <v>239</v>
      </c>
      <c r="S34" t="s">
        <v>76</v>
      </c>
      <c r="T34">
        <f>U34/X34</f>
        <v>20.735909576608705</v>
      </c>
      <c r="U34">
        <v>1494250.38</v>
      </c>
      <c r="V34">
        <v>-4376813.0199999996</v>
      </c>
      <c r="X34">
        <v>72061</v>
      </c>
      <c r="Z34">
        <v>20742943</v>
      </c>
      <c r="AA34">
        <v>16440299.789999999</v>
      </c>
      <c r="AB34">
        <v>287.85255549999999</v>
      </c>
      <c r="AC34">
        <v>228.14420820000001</v>
      </c>
      <c r="AD34">
        <v>-60.737611469999997</v>
      </c>
      <c r="AE34">
        <f t="shared" si="1"/>
        <v>19.706645336608709</v>
      </c>
      <c r="AF34">
        <f>AG34+AD34</f>
        <v>-1.0292642399999963</v>
      </c>
      <c r="AG34">
        <v>59.708347230000001</v>
      </c>
      <c r="AH34" t="s">
        <v>239</v>
      </c>
      <c r="AI34" t="s">
        <v>76</v>
      </c>
      <c r="AJ34">
        <f>AK34/AN34</f>
        <v>5.0172732517119734</v>
      </c>
      <c r="AK34">
        <v>1208911.99</v>
      </c>
      <c r="AL34">
        <v>-30547269.780000001</v>
      </c>
      <c r="AN34">
        <v>240950</v>
      </c>
      <c r="AP34">
        <v>62410719.390000001</v>
      </c>
      <c r="AQ34">
        <v>35066545.200000003</v>
      </c>
      <c r="AR34">
        <v>259.01937909999998</v>
      </c>
      <c r="AS34">
        <v>145.5345308</v>
      </c>
      <c r="AT34">
        <v>-126.77845929999999</v>
      </c>
      <c r="AU34">
        <v>113.4848483</v>
      </c>
      <c r="AV34">
        <v>0</v>
      </c>
    </row>
    <row r="35" spans="1:48" x14ac:dyDescent="0.5">
      <c r="A35">
        <v>85266</v>
      </c>
      <c r="B35" t="s">
        <v>170</v>
      </c>
      <c r="C35" t="s">
        <v>71</v>
      </c>
      <c r="D35">
        <f>E35/H35</f>
        <v>38.717364943003467</v>
      </c>
      <c r="E35">
        <v>234356.21</v>
      </c>
      <c r="F35">
        <v>248604.41</v>
      </c>
      <c r="G35">
        <v>-318074.62</v>
      </c>
      <c r="H35">
        <v>6053</v>
      </c>
      <c r="I35">
        <v>32964</v>
      </c>
      <c r="J35">
        <v>1609053</v>
      </c>
      <c r="K35">
        <v>2230101</v>
      </c>
      <c r="L35">
        <v>265.82735830000001</v>
      </c>
      <c r="M35">
        <v>368.42904340000001</v>
      </c>
      <c r="N35">
        <v>41.071272100000002</v>
      </c>
      <c r="O35">
        <f t="shared" si="0"/>
        <v>-22.813048056996529</v>
      </c>
      <c r="P35">
        <f>Q35+N35</f>
        <v>-61.530412999999996</v>
      </c>
      <c r="Q35">
        <v>-102.6016851</v>
      </c>
      <c r="R35" t="s">
        <v>170</v>
      </c>
      <c r="S35" t="s">
        <v>71</v>
      </c>
      <c r="T35">
        <f>U35/X35</f>
        <v>61.680942275042447</v>
      </c>
      <c r="U35">
        <v>217980.45</v>
      </c>
      <c r="V35">
        <v>397248.75</v>
      </c>
      <c r="W35">
        <v>-1757923.69</v>
      </c>
      <c r="X35">
        <v>3534</v>
      </c>
      <c r="Y35">
        <v>60181</v>
      </c>
      <c r="Z35">
        <v>1423220</v>
      </c>
      <c r="AA35">
        <v>2103218</v>
      </c>
      <c r="AB35">
        <v>402.72212789999998</v>
      </c>
      <c r="AC35">
        <v>595.13808719999997</v>
      </c>
      <c r="AD35">
        <v>112.40768250000001</v>
      </c>
      <c r="AE35">
        <f t="shared" si="1"/>
        <v>-18.327334524957543</v>
      </c>
      <c r="AF35">
        <f>AG35+AD35</f>
        <v>-80.00827679999999</v>
      </c>
      <c r="AG35">
        <v>-192.4159593</v>
      </c>
      <c r="AH35" t="s">
        <v>171</v>
      </c>
      <c r="AI35" t="s">
        <v>71</v>
      </c>
      <c r="AJ35">
        <f>AK35/AN35</f>
        <v>5.1293175923441554</v>
      </c>
      <c r="AK35">
        <v>57350.9</v>
      </c>
      <c r="AL35">
        <v>-674631.16</v>
      </c>
      <c r="AM35">
        <v>-1995391.69</v>
      </c>
      <c r="AN35">
        <v>11181</v>
      </c>
      <c r="AO35">
        <v>99773</v>
      </c>
      <c r="AP35">
        <v>4537475</v>
      </c>
      <c r="AQ35">
        <v>3729342</v>
      </c>
      <c r="AR35">
        <v>405.82014129999999</v>
      </c>
      <c r="AS35">
        <v>333.54279580000002</v>
      </c>
      <c r="AT35">
        <v>-60.337282889999997</v>
      </c>
      <c r="AU35">
        <v>72.277345499999996</v>
      </c>
      <c r="AV35">
        <v>0</v>
      </c>
    </row>
    <row r="36" spans="1:48" x14ac:dyDescent="0.5">
      <c r="A36">
        <v>94506</v>
      </c>
      <c r="B36" t="s">
        <v>339</v>
      </c>
      <c r="C36" t="s">
        <v>81</v>
      </c>
      <c r="D36">
        <f>E36/H36</f>
        <v>14.158011899968683</v>
      </c>
      <c r="E36">
        <v>316474.03999999998</v>
      </c>
      <c r="F36">
        <v>-751505.85</v>
      </c>
      <c r="G36">
        <v>-1598160.33</v>
      </c>
      <c r="H36">
        <v>22353</v>
      </c>
      <c r="I36">
        <v>47595</v>
      </c>
      <c r="J36">
        <v>8802394</v>
      </c>
      <c r="K36">
        <v>8736406</v>
      </c>
      <c r="L36">
        <v>393.7902742</v>
      </c>
      <c r="M36">
        <v>390.83818730000002</v>
      </c>
      <c r="N36">
        <v>-33.619910079999997</v>
      </c>
      <c r="O36">
        <f t="shared" si="0"/>
        <v>-16.509811212031316</v>
      </c>
      <c r="P36">
        <f>Q36+N36</f>
        <v>-30.667823111999997</v>
      </c>
      <c r="Q36">
        <v>2.9520869680000001</v>
      </c>
      <c r="R36" t="s">
        <v>339</v>
      </c>
      <c r="S36" t="s">
        <v>81</v>
      </c>
      <c r="T36">
        <f>U36/X36</f>
        <v>17.01794632076448</v>
      </c>
      <c r="U36">
        <v>493299.21</v>
      </c>
      <c r="V36">
        <v>-1625923.79</v>
      </c>
      <c r="W36">
        <v>-2940128.99</v>
      </c>
      <c r="X36">
        <v>28987</v>
      </c>
      <c r="Y36">
        <v>47724</v>
      </c>
      <c r="Z36">
        <v>8721639</v>
      </c>
      <c r="AA36">
        <v>9746356</v>
      </c>
      <c r="AB36">
        <v>300.88105009999998</v>
      </c>
      <c r="AC36">
        <v>336.23196610000002</v>
      </c>
      <c r="AD36">
        <v>-56.091482040000002</v>
      </c>
      <c r="AE36">
        <f t="shared" si="1"/>
        <v>-74.424451649235522</v>
      </c>
      <c r="AF36">
        <f>AG36+AD36</f>
        <v>-91.442397970000002</v>
      </c>
      <c r="AG36">
        <v>-35.350915929999999</v>
      </c>
      <c r="AH36" t="s">
        <v>340</v>
      </c>
      <c r="AI36" t="s">
        <v>81</v>
      </c>
      <c r="AJ36">
        <f>AK36/AN36</f>
        <v>5.3493432552915161</v>
      </c>
      <c r="AK36">
        <v>152397.44</v>
      </c>
      <c r="AL36">
        <v>-1825261.64</v>
      </c>
      <c r="AM36">
        <v>-1659851.69</v>
      </c>
      <c r="AN36">
        <v>28489</v>
      </c>
      <c r="AO36">
        <v>46433</v>
      </c>
      <c r="AP36">
        <v>9015097</v>
      </c>
      <c r="AQ36">
        <v>9548927</v>
      </c>
      <c r="AR36">
        <v>316.44132819999999</v>
      </c>
      <c r="AS36">
        <v>335.17943769999999</v>
      </c>
      <c r="AT36">
        <v>-64.06899645</v>
      </c>
      <c r="AU36">
        <v>-18.73810945</v>
      </c>
      <c r="AV36">
        <v>0</v>
      </c>
    </row>
    <row r="37" spans="1:48" x14ac:dyDescent="0.5">
      <c r="A37">
        <v>19722</v>
      </c>
      <c r="B37" t="s">
        <v>243</v>
      </c>
      <c r="C37" t="s">
        <v>197</v>
      </c>
      <c r="D37">
        <f>E37/H37</f>
        <v>18.037797493623156</v>
      </c>
      <c r="E37">
        <v>325293.64</v>
      </c>
      <c r="F37">
        <v>685619.88</v>
      </c>
      <c r="H37">
        <v>18034</v>
      </c>
      <c r="J37">
        <v>5506419</v>
      </c>
      <c r="K37">
        <v>4244028</v>
      </c>
      <c r="L37">
        <v>305.33542199999999</v>
      </c>
      <c r="M37">
        <v>235.334812</v>
      </c>
      <c r="N37">
        <v>38.018181210000002</v>
      </c>
      <c r="O37">
        <f t="shared" si="0"/>
        <v>126.05658866362317</v>
      </c>
      <c r="P37">
        <f>Q37+N37</f>
        <v>108.01879117000001</v>
      </c>
      <c r="Q37">
        <v>70.000609960000006</v>
      </c>
      <c r="R37" t="s">
        <v>243</v>
      </c>
      <c r="S37" t="s">
        <v>197</v>
      </c>
      <c r="T37">
        <f>U37/X37</f>
        <v>6.2134519433315436</v>
      </c>
      <c r="U37">
        <v>300867.77</v>
      </c>
      <c r="V37">
        <v>-265619.48</v>
      </c>
      <c r="X37">
        <v>48422</v>
      </c>
      <c r="Z37">
        <v>13765542</v>
      </c>
      <c r="AA37">
        <v>8974418</v>
      </c>
      <c r="AB37">
        <v>284.28280530000001</v>
      </c>
      <c r="AC37">
        <v>185.33761509999999</v>
      </c>
      <c r="AD37">
        <v>-5.4855123700000004</v>
      </c>
      <c r="AE37">
        <f t="shared" si="1"/>
        <v>99.673129773331553</v>
      </c>
      <c r="AF37">
        <f>AG37+AD37</f>
        <v>93.459677830000004</v>
      </c>
      <c r="AG37">
        <v>98.945190199999999</v>
      </c>
      <c r="AH37" t="s">
        <v>244</v>
      </c>
      <c r="AI37" t="s">
        <v>197</v>
      </c>
      <c r="AJ37">
        <f>AK37/AN37</f>
        <v>5.9693825951458601</v>
      </c>
      <c r="AK37">
        <v>1237375.4099999999</v>
      </c>
      <c r="AL37">
        <v>4371278.82</v>
      </c>
      <c r="AN37">
        <v>207287</v>
      </c>
      <c r="AP37">
        <v>59055404</v>
      </c>
      <c r="AQ37">
        <v>49024969</v>
      </c>
      <c r="AR37">
        <v>284.89680490000001</v>
      </c>
      <c r="AS37">
        <v>236.50768740000001</v>
      </c>
      <c r="AT37">
        <v>21.08805096</v>
      </c>
      <c r="AU37">
        <v>48.389117499999998</v>
      </c>
      <c r="AV37">
        <v>0</v>
      </c>
    </row>
    <row r="38" spans="1:48" x14ac:dyDescent="0.5">
      <c r="A38">
        <v>11177</v>
      </c>
      <c r="B38" t="s">
        <v>342</v>
      </c>
      <c r="C38" t="s">
        <v>292</v>
      </c>
      <c r="D38">
        <f>E38/H38</f>
        <v>10.513910281440543</v>
      </c>
      <c r="E38">
        <v>4200475.38</v>
      </c>
      <c r="F38">
        <v>-54033594.100000001</v>
      </c>
      <c r="G38">
        <v>-1169658.0900000001</v>
      </c>
      <c r="H38">
        <v>399516</v>
      </c>
      <c r="I38">
        <v>6897</v>
      </c>
      <c r="J38">
        <v>144984418</v>
      </c>
      <c r="K38">
        <v>77121222.219999999</v>
      </c>
      <c r="L38">
        <v>362.90015419999997</v>
      </c>
      <c r="M38">
        <v>193.03662990000001</v>
      </c>
      <c r="N38">
        <v>-135.24763490000001</v>
      </c>
      <c r="O38">
        <f t="shared" si="0"/>
        <v>45.129799681440531</v>
      </c>
      <c r="P38">
        <f>Q38+N38</f>
        <v>34.615889399999986</v>
      </c>
      <c r="Q38">
        <v>169.86352429999999</v>
      </c>
      <c r="R38" t="s">
        <v>342</v>
      </c>
      <c r="S38" t="s">
        <v>292</v>
      </c>
      <c r="T38">
        <f>U38/X38</f>
        <v>18.119829771341411</v>
      </c>
      <c r="U38">
        <v>5191276.87</v>
      </c>
      <c r="V38">
        <v>-30578616.789999999</v>
      </c>
      <c r="W38">
        <v>-1666323.89</v>
      </c>
      <c r="X38">
        <v>286497</v>
      </c>
      <c r="Y38">
        <v>6620</v>
      </c>
      <c r="Z38">
        <v>115991995.59999999</v>
      </c>
      <c r="AA38">
        <v>82911394.420000002</v>
      </c>
      <c r="AB38">
        <v>404.86286280000002</v>
      </c>
      <c r="AC38">
        <v>289.39707720000001</v>
      </c>
      <c r="AD38">
        <v>-106.73276439999999</v>
      </c>
      <c r="AE38">
        <f t="shared" si="1"/>
        <v>26.852850971341422</v>
      </c>
      <c r="AF38">
        <f>AG38+AD38</f>
        <v>8.7330212000000103</v>
      </c>
      <c r="AG38">
        <v>115.4657856</v>
      </c>
      <c r="AH38" t="s">
        <v>343</v>
      </c>
      <c r="AI38" t="s">
        <v>292</v>
      </c>
      <c r="AJ38">
        <f>AK38/AN38</f>
        <v>6.0497248223902442</v>
      </c>
      <c r="AK38">
        <v>1351405.68</v>
      </c>
      <c r="AL38">
        <v>-30691628.34</v>
      </c>
      <c r="AM38">
        <v>-4170812.16</v>
      </c>
      <c r="AN38">
        <v>223383</v>
      </c>
      <c r="AO38">
        <v>11773</v>
      </c>
      <c r="AP38">
        <v>83008935.810000002</v>
      </c>
      <c r="AQ38">
        <v>59814247.469999999</v>
      </c>
      <c r="AR38">
        <v>371.59916290000001</v>
      </c>
      <c r="AS38">
        <v>267.76544080000002</v>
      </c>
      <c r="AT38">
        <v>-137.39464659999999</v>
      </c>
      <c r="AU38">
        <v>103.8337221</v>
      </c>
      <c r="AV38">
        <v>0</v>
      </c>
    </row>
    <row r="39" spans="1:48" x14ac:dyDescent="0.5">
      <c r="A39">
        <v>44648</v>
      </c>
      <c r="B39" t="s">
        <v>45</v>
      </c>
      <c r="C39" t="s">
        <v>46</v>
      </c>
      <c r="D39">
        <f>E39/H39</f>
        <v>0.78642394155218598</v>
      </c>
      <c r="E39">
        <v>282450.45</v>
      </c>
      <c r="F39">
        <v>371605.98</v>
      </c>
      <c r="G39">
        <v>1175263.46</v>
      </c>
      <c r="H39">
        <v>359158</v>
      </c>
      <c r="I39">
        <v>308078</v>
      </c>
      <c r="J39">
        <v>42153596</v>
      </c>
      <c r="K39">
        <v>31134872</v>
      </c>
      <c r="L39">
        <v>117.36783250000001</v>
      </c>
      <c r="M39">
        <v>86.688510350000001</v>
      </c>
      <c r="N39">
        <v>1.034658785</v>
      </c>
      <c r="O39">
        <f t="shared" si="0"/>
        <v>32.500404916552185</v>
      </c>
      <c r="P39">
        <f>Q39+N39</f>
        <v>31.713980975000002</v>
      </c>
      <c r="Q39">
        <v>30.679322190000001</v>
      </c>
      <c r="R39" t="s">
        <v>45</v>
      </c>
      <c r="S39" t="s">
        <v>46</v>
      </c>
      <c r="T39">
        <f>U39/X39</f>
        <v>5.0940680433578605</v>
      </c>
      <c r="U39">
        <v>643839.26</v>
      </c>
      <c r="V39">
        <v>1002953.94</v>
      </c>
      <c r="W39">
        <v>-831183.51</v>
      </c>
      <c r="X39">
        <v>126390</v>
      </c>
      <c r="Y39">
        <v>272370</v>
      </c>
      <c r="Z39">
        <v>31416377</v>
      </c>
      <c r="AA39">
        <v>20804518</v>
      </c>
      <c r="AB39">
        <v>248.56695149999999</v>
      </c>
      <c r="AC39">
        <v>164.60572830000001</v>
      </c>
      <c r="AD39">
        <v>7.9353899830000003</v>
      </c>
      <c r="AE39">
        <f t="shared" si="1"/>
        <v>96.990681226357864</v>
      </c>
      <c r="AF39">
        <f>AG39+AD39</f>
        <v>91.896613182999999</v>
      </c>
      <c r="AG39">
        <v>83.961223200000006</v>
      </c>
      <c r="AH39" t="s">
        <v>45</v>
      </c>
      <c r="AI39" t="s">
        <v>46</v>
      </c>
      <c r="AJ39">
        <f>AK39/AN39</f>
        <v>6.0714716255719372</v>
      </c>
      <c r="AK39">
        <v>764325.42</v>
      </c>
      <c r="AL39">
        <v>-319665.28000000003</v>
      </c>
      <c r="AM39">
        <v>-1115977.31</v>
      </c>
      <c r="AN39">
        <v>125888</v>
      </c>
      <c r="AO39">
        <v>284710</v>
      </c>
      <c r="AP39">
        <v>33429631</v>
      </c>
      <c r="AQ39">
        <v>28925018</v>
      </c>
      <c r="AR39">
        <v>265.55057670000002</v>
      </c>
      <c r="AS39">
        <v>229.76787300000001</v>
      </c>
      <c r="AT39">
        <v>-2.5392831720000002</v>
      </c>
      <c r="AU39">
        <v>35.782703669999997</v>
      </c>
      <c r="AV39">
        <v>0</v>
      </c>
    </row>
    <row r="40" spans="1:48" x14ac:dyDescent="0.5">
      <c r="A40">
        <v>11721</v>
      </c>
      <c r="B40" t="s">
        <v>138</v>
      </c>
      <c r="C40" t="s">
        <v>49</v>
      </c>
      <c r="D40">
        <f>E40/H40</f>
        <v>8.4357896044134186</v>
      </c>
      <c r="E40">
        <v>6452872.9000000004</v>
      </c>
      <c r="F40">
        <v>4539847.8499999996</v>
      </c>
      <c r="G40">
        <v>356245.91</v>
      </c>
      <c r="H40">
        <v>764940</v>
      </c>
      <c r="I40">
        <v>807922</v>
      </c>
      <c r="J40">
        <v>190851063</v>
      </c>
      <c r="K40">
        <v>177216259</v>
      </c>
      <c r="L40">
        <v>249.4980822</v>
      </c>
      <c r="M40">
        <v>231.67341099999999</v>
      </c>
      <c r="N40">
        <v>5.9349071169999998</v>
      </c>
      <c r="O40">
        <f t="shared" si="0"/>
        <v>32.195367941413423</v>
      </c>
      <c r="P40">
        <f>Q40+N40</f>
        <v>23.759578337000001</v>
      </c>
      <c r="Q40">
        <v>17.824671219999999</v>
      </c>
      <c r="R40" t="s">
        <v>138</v>
      </c>
      <c r="S40" t="s">
        <v>49</v>
      </c>
      <c r="T40">
        <f>U40/X40</f>
        <v>10.38074010485407</v>
      </c>
      <c r="U40">
        <v>8234968.46</v>
      </c>
      <c r="V40">
        <v>2213375.4</v>
      </c>
      <c r="W40">
        <v>27685.38</v>
      </c>
      <c r="X40">
        <v>793293</v>
      </c>
      <c r="Y40">
        <v>816408</v>
      </c>
      <c r="Z40">
        <v>227165202</v>
      </c>
      <c r="AA40">
        <v>207890018</v>
      </c>
      <c r="AB40">
        <v>286.35725009999999</v>
      </c>
      <c r="AC40">
        <v>262.0595644</v>
      </c>
      <c r="AD40">
        <v>2.7901108419999998</v>
      </c>
      <c r="AE40">
        <f t="shared" si="1"/>
        <v>37.468536666854071</v>
      </c>
      <c r="AF40">
        <f>AG40+AD40</f>
        <v>27.087796562000001</v>
      </c>
      <c r="AG40">
        <v>24.29768572</v>
      </c>
      <c r="AH40" t="s">
        <v>139</v>
      </c>
      <c r="AI40" t="s">
        <v>49</v>
      </c>
      <c r="AJ40">
        <f>AK40/AN40</f>
        <v>6.1425526111437367</v>
      </c>
      <c r="AK40">
        <v>4413878.5999999996</v>
      </c>
      <c r="AL40">
        <v>-14760.32</v>
      </c>
      <c r="AM40">
        <v>-241806.75</v>
      </c>
      <c r="AN40">
        <v>718574</v>
      </c>
      <c r="AO40">
        <v>871515</v>
      </c>
      <c r="AP40">
        <v>225227066</v>
      </c>
      <c r="AQ40">
        <v>198347078</v>
      </c>
      <c r="AR40">
        <v>313.43614710000003</v>
      </c>
      <c r="AS40">
        <v>276.02874300000002</v>
      </c>
      <c r="AT40">
        <v>-2.0541126999999999E-2</v>
      </c>
      <c r="AU40">
        <v>37.407404110000002</v>
      </c>
      <c r="AV40">
        <v>0</v>
      </c>
    </row>
    <row r="41" spans="1:48" x14ac:dyDescent="0.5">
      <c r="A41">
        <v>75091</v>
      </c>
      <c r="B41" t="s">
        <v>423</v>
      </c>
      <c r="C41" t="s">
        <v>135</v>
      </c>
      <c r="D41">
        <f>E41/H41</f>
        <v>1.5537328094302556</v>
      </c>
      <c r="E41">
        <v>9490.2000000000007</v>
      </c>
      <c r="F41">
        <v>-115248.13</v>
      </c>
      <c r="G41">
        <v>72069.210000000006</v>
      </c>
      <c r="H41">
        <v>6108</v>
      </c>
      <c r="I41">
        <v>56182</v>
      </c>
      <c r="J41">
        <v>2748338</v>
      </c>
      <c r="K41">
        <v>2504000</v>
      </c>
      <c r="L41">
        <v>449.95710539999999</v>
      </c>
      <c r="M41">
        <v>409.95415850000001</v>
      </c>
      <c r="N41">
        <v>-18.868390640000001</v>
      </c>
      <c r="O41">
        <f t="shared" si="0"/>
        <v>22.688289119430255</v>
      </c>
      <c r="P41">
        <f>Q41+N41</f>
        <v>21.134556310000001</v>
      </c>
      <c r="Q41">
        <v>40.002946950000002</v>
      </c>
      <c r="R41" t="s">
        <v>424</v>
      </c>
      <c r="S41" t="s">
        <v>135</v>
      </c>
      <c r="T41">
        <f>U41/X41</f>
        <v>2.3714700107104605</v>
      </c>
      <c r="U41">
        <v>26569.95</v>
      </c>
      <c r="V41">
        <v>-1899004.88</v>
      </c>
      <c r="W41">
        <v>-6351.77</v>
      </c>
      <c r="X41">
        <v>11204</v>
      </c>
      <c r="Y41">
        <v>1041</v>
      </c>
      <c r="Z41">
        <v>4087279.69</v>
      </c>
      <c r="AA41">
        <v>2760050.122</v>
      </c>
      <c r="AB41">
        <v>364.80539900000002</v>
      </c>
      <c r="AC41">
        <v>246.34506619999999</v>
      </c>
      <c r="AD41">
        <v>-169.4934738</v>
      </c>
      <c r="AE41">
        <f t="shared" si="1"/>
        <v>-48.661671089289548</v>
      </c>
      <c r="AF41">
        <f>AG41+AD41</f>
        <v>-51.033141100000009</v>
      </c>
      <c r="AG41">
        <v>118.4603327</v>
      </c>
      <c r="AH41" t="s">
        <v>424</v>
      </c>
      <c r="AI41" t="s">
        <v>135</v>
      </c>
      <c r="AJ41">
        <f>AK41/AN41</f>
        <v>6.4109624564572316</v>
      </c>
      <c r="AK41">
        <v>49691.37</v>
      </c>
      <c r="AL41">
        <v>-1145321.71</v>
      </c>
      <c r="AM41">
        <v>-266957.78000000003</v>
      </c>
      <c r="AN41">
        <v>7751</v>
      </c>
      <c r="AO41">
        <v>1618</v>
      </c>
      <c r="AP41">
        <v>2880064.18</v>
      </c>
      <c r="AQ41">
        <v>2328469.8309999998</v>
      </c>
      <c r="AR41">
        <v>371.57323960000002</v>
      </c>
      <c r="AS41">
        <v>300.40895769999997</v>
      </c>
      <c r="AT41">
        <v>-147.76438010000001</v>
      </c>
      <c r="AU41">
        <v>71.164281900000006</v>
      </c>
      <c r="AV41">
        <v>0</v>
      </c>
    </row>
    <row r="42" spans="1:48" x14ac:dyDescent="0.5">
      <c r="A42">
        <v>25896</v>
      </c>
      <c r="B42" t="s">
        <v>55</v>
      </c>
      <c r="C42" t="s">
        <v>56</v>
      </c>
      <c r="D42">
        <f>E42/H42</f>
        <v>9.5674885688436806</v>
      </c>
      <c r="E42">
        <v>782563.16</v>
      </c>
      <c r="F42">
        <v>-2547979.5099999998</v>
      </c>
      <c r="G42">
        <v>501033.39</v>
      </c>
      <c r="H42">
        <v>81794</v>
      </c>
      <c r="I42">
        <v>227104</v>
      </c>
      <c r="J42">
        <v>14314445</v>
      </c>
      <c r="K42">
        <v>11937232</v>
      </c>
      <c r="L42">
        <v>175.00605179999999</v>
      </c>
      <c r="M42">
        <v>145.9426364</v>
      </c>
      <c r="N42">
        <v>-31.151178689999998</v>
      </c>
      <c r="O42">
        <f t="shared" si="0"/>
        <v>7.4797252888436834</v>
      </c>
      <c r="P42">
        <f>Q42+N42</f>
        <v>-2.0877632799999972</v>
      </c>
      <c r="Q42">
        <v>29.063415410000001</v>
      </c>
      <c r="R42" t="s">
        <v>55</v>
      </c>
      <c r="S42" t="s">
        <v>56</v>
      </c>
      <c r="T42">
        <f>U42/X42</f>
        <v>16.113404731824968</v>
      </c>
      <c r="U42">
        <v>1964191.81</v>
      </c>
      <c r="V42">
        <v>-4391485.66</v>
      </c>
      <c r="W42">
        <v>-1170299.82</v>
      </c>
      <c r="X42">
        <v>121898</v>
      </c>
      <c r="Y42">
        <v>253629</v>
      </c>
      <c r="Z42">
        <v>25305558</v>
      </c>
      <c r="AA42">
        <v>32017398</v>
      </c>
      <c r="AB42">
        <v>207.59617059999999</v>
      </c>
      <c r="AC42">
        <v>262.65728719999998</v>
      </c>
      <c r="AD42">
        <v>-36.02590412</v>
      </c>
      <c r="AE42">
        <f t="shared" si="1"/>
        <v>-74.973616058175026</v>
      </c>
      <c r="AF42">
        <f>AG42+AD42</f>
        <v>-91.087020789999997</v>
      </c>
      <c r="AG42">
        <v>-55.061116669999997</v>
      </c>
      <c r="AH42" t="s">
        <v>57</v>
      </c>
      <c r="AI42" t="s">
        <v>56</v>
      </c>
      <c r="AJ42">
        <f>AK42/AN42</f>
        <v>6.8213932699760731</v>
      </c>
      <c r="AK42">
        <v>809644.81</v>
      </c>
      <c r="AL42">
        <v>-5781185.3099999996</v>
      </c>
      <c r="AM42">
        <v>-3821568.7</v>
      </c>
      <c r="AN42">
        <v>118692</v>
      </c>
      <c r="AO42">
        <v>292119</v>
      </c>
      <c r="AP42">
        <v>35006962</v>
      </c>
      <c r="AQ42">
        <v>27118538</v>
      </c>
      <c r="AR42">
        <v>294.93952410000003</v>
      </c>
      <c r="AS42">
        <v>228.4782294</v>
      </c>
      <c r="AT42">
        <v>-48.707455520000003</v>
      </c>
      <c r="AU42">
        <v>66.461294780000003</v>
      </c>
      <c r="AV42">
        <v>0</v>
      </c>
    </row>
    <row r="43" spans="1:48" x14ac:dyDescent="0.5">
      <c r="A43">
        <v>18167</v>
      </c>
      <c r="B43" t="s">
        <v>164</v>
      </c>
      <c r="C43" t="s">
        <v>44</v>
      </c>
      <c r="D43">
        <f>E43/H43</f>
        <v>46.519011990407677</v>
      </c>
      <c r="E43">
        <v>96992.14</v>
      </c>
      <c r="F43">
        <v>311802.19</v>
      </c>
      <c r="H43">
        <v>2085</v>
      </c>
      <c r="J43">
        <v>544533</v>
      </c>
      <c r="K43">
        <v>907059</v>
      </c>
      <c r="L43">
        <v>261.16690649999998</v>
      </c>
      <c r="M43">
        <v>435.04028779999999</v>
      </c>
      <c r="N43">
        <v>149.5454149</v>
      </c>
      <c r="O43">
        <f t="shared" si="0"/>
        <v>22.191045590407668</v>
      </c>
      <c r="P43">
        <f>Q43+N43</f>
        <v>-24.327966400000008</v>
      </c>
      <c r="Q43">
        <v>-173.87338130000001</v>
      </c>
      <c r="R43" t="s">
        <v>164</v>
      </c>
      <c r="S43" t="s">
        <v>44</v>
      </c>
      <c r="T43">
        <f>U43/X43</f>
        <v>17.758754044863707</v>
      </c>
      <c r="U43">
        <v>1295181.45</v>
      </c>
      <c r="V43">
        <v>-2854734.71</v>
      </c>
      <c r="X43">
        <v>72932</v>
      </c>
      <c r="Z43">
        <v>16190660</v>
      </c>
      <c r="AA43">
        <v>18398259</v>
      </c>
      <c r="AB43">
        <v>221.99665440000001</v>
      </c>
      <c r="AC43">
        <v>252.26593260000001</v>
      </c>
      <c r="AD43">
        <v>-39.142416359999999</v>
      </c>
      <c r="AE43">
        <f t="shared" si="1"/>
        <v>-51.652940545136289</v>
      </c>
      <c r="AF43">
        <f>AG43+AD43</f>
        <v>-69.411694589999996</v>
      </c>
      <c r="AG43">
        <v>-30.269278230000001</v>
      </c>
      <c r="AH43" t="s">
        <v>165</v>
      </c>
      <c r="AI43" t="s">
        <v>44</v>
      </c>
      <c r="AJ43">
        <f>AK43/AN43</f>
        <v>6.823887119595156</v>
      </c>
      <c r="AK43">
        <v>4248954.7300000004</v>
      </c>
      <c r="AL43">
        <v>-31798539.870000001</v>
      </c>
      <c r="AN43">
        <v>622659</v>
      </c>
      <c r="AP43">
        <v>135621047</v>
      </c>
      <c r="AQ43">
        <v>141993410</v>
      </c>
      <c r="AR43">
        <v>217.80950250000001</v>
      </c>
      <c r="AS43">
        <v>228.0436162</v>
      </c>
      <c r="AT43">
        <v>-51.068947639999998</v>
      </c>
      <c r="AU43">
        <v>-10.2341137</v>
      </c>
      <c r="AV43">
        <v>0</v>
      </c>
    </row>
    <row r="44" spans="1:48" x14ac:dyDescent="0.5">
      <c r="A44">
        <v>56764</v>
      </c>
      <c r="B44" t="s">
        <v>83</v>
      </c>
      <c r="C44" t="s">
        <v>44</v>
      </c>
      <c r="D44">
        <f>E44/H44</f>
        <v>29.821436527106815</v>
      </c>
      <c r="E44">
        <v>3555669.52</v>
      </c>
      <c r="F44">
        <v>-9861880.0700000003</v>
      </c>
      <c r="H44">
        <v>119232</v>
      </c>
      <c r="J44">
        <v>23750751.719999999</v>
      </c>
      <c r="K44">
        <v>24774017.66</v>
      </c>
      <c r="L44">
        <v>199.19779689999999</v>
      </c>
      <c r="M44">
        <v>207.7799388</v>
      </c>
      <c r="N44">
        <v>-82.711688719999998</v>
      </c>
      <c r="O44">
        <f t="shared" si="0"/>
        <v>-61.472394067893191</v>
      </c>
      <c r="P44">
        <f>Q44+N44</f>
        <v>-91.293830595000003</v>
      </c>
      <c r="Q44">
        <v>-8.5821418749999996</v>
      </c>
      <c r="R44" t="s">
        <v>83</v>
      </c>
      <c r="S44" t="s">
        <v>44</v>
      </c>
      <c r="T44">
        <f>U44/X44</f>
        <v>15.950393647968335</v>
      </c>
      <c r="U44">
        <v>2401586.9700000002</v>
      </c>
      <c r="V44">
        <v>-12348265.880000001</v>
      </c>
      <c r="X44">
        <v>150566</v>
      </c>
      <c r="Z44">
        <v>32572721</v>
      </c>
      <c r="AA44">
        <v>25970854</v>
      </c>
      <c r="AB44">
        <v>216.3351686</v>
      </c>
      <c r="AC44">
        <v>172.4881713</v>
      </c>
      <c r="AD44">
        <v>-82.012312739999999</v>
      </c>
      <c r="AE44">
        <f t="shared" si="1"/>
        <v>-22.214921762031665</v>
      </c>
      <c r="AF44">
        <f>AG44+AD44</f>
        <v>-38.165315409999998</v>
      </c>
      <c r="AG44">
        <v>43.846997330000001</v>
      </c>
      <c r="AH44" t="s">
        <v>83</v>
      </c>
      <c r="AI44" t="s">
        <v>44</v>
      </c>
      <c r="AJ44">
        <f>AK44/AN44</f>
        <v>6.8952908675135154</v>
      </c>
      <c r="AK44">
        <v>521649.44</v>
      </c>
      <c r="AL44">
        <v>-5105680.26</v>
      </c>
      <c r="AN44">
        <v>75653</v>
      </c>
      <c r="AP44">
        <v>19984930.07</v>
      </c>
      <c r="AQ44">
        <v>16416733.199999999</v>
      </c>
      <c r="AR44">
        <v>264.1657313</v>
      </c>
      <c r="AS44">
        <v>217.0004256</v>
      </c>
      <c r="AT44">
        <v>-67.488140060000006</v>
      </c>
      <c r="AU44">
        <v>47.165305670000002</v>
      </c>
      <c r="AV44">
        <v>0</v>
      </c>
    </row>
    <row r="45" spans="1:48" x14ac:dyDescent="0.5">
      <c r="A45">
        <v>67183</v>
      </c>
      <c r="B45" t="s">
        <v>205</v>
      </c>
      <c r="C45" t="s">
        <v>63</v>
      </c>
      <c r="D45">
        <f>E45/H45</f>
        <v>17.079611580908701</v>
      </c>
      <c r="E45">
        <v>2025795.65</v>
      </c>
      <c r="F45">
        <v>-1099668.46</v>
      </c>
      <c r="G45">
        <v>-1225249.24</v>
      </c>
      <c r="H45">
        <v>118609</v>
      </c>
      <c r="I45">
        <v>96901</v>
      </c>
      <c r="J45">
        <v>33847648</v>
      </c>
      <c r="K45">
        <v>26440698</v>
      </c>
      <c r="L45">
        <v>285.37166660000003</v>
      </c>
      <c r="M45">
        <v>222.92320140000001</v>
      </c>
      <c r="N45">
        <v>-9.2713745159999998</v>
      </c>
      <c r="O45">
        <f t="shared" si="0"/>
        <v>70.256702184908704</v>
      </c>
      <c r="P45">
        <f>Q45+N45</f>
        <v>53.177090604</v>
      </c>
      <c r="Q45">
        <v>62.448465120000002</v>
      </c>
      <c r="R45" t="s">
        <v>205</v>
      </c>
      <c r="S45" t="s">
        <v>63</v>
      </c>
      <c r="T45">
        <f>U45/X45</f>
        <v>14.200932576781383</v>
      </c>
      <c r="U45">
        <v>1534183.55</v>
      </c>
      <c r="V45">
        <v>1882988.25</v>
      </c>
      <c r="W45">
        <v>192637.06</v>
      </c>
      <c r="X45">
        <v>108034</v>
      </c>
      <c r="Y45">
        <v>93468</v>
      </c>
      <c r="Z45">
        <v>32834737</v>
      </c>
      <c r="AA45">
        <v>28529176</v>
      </c>
      <c r="AB45">
        <v>303.92966100000001</v>
      </c>
      <c r="AC45">
        <v>264.07590199999999</v>
      </c>
      <c r="AD45">
        <v>17.4295893</v>
      </c>
      <c r="AE45">
        <f t="shared" si="1"/>
        <v>71.484280876781384</v>
      </c>
      <c r="AF45">
        <f>AG45+AD45</f>
        <v>57.2833483</v>
      </c>
      <c r="AG45">
        <v>39.853758999999997</v>
      </c>
      <c r="AH45" t="s">
        <v>206</v>
      </c>
      <c r="AI45" t="s">
        <v>63</v>
      </c>
      <c r="AJ45">
        <f>AK45/AN45</f>
        <v>7.1061266400456367</v>
      </c>
      <c r="AK45">
        <v>473367.52</v>
      </c>
      <c r="AL45">
        <v>2404013.29</v>
      </c>
      <c r="AM45">
        <v>911860.92</v>
      </c>
      <c r="AN45">
        <v>66614</v>
      </c>
      <c r="AO45">
        <v>81384</v>
      </c>
      <c r="AP45">
        <v>20781599</v>
      </c>
      <c r="AQ45">
        <v>22173053.559999999</v>
      </c>
      <c r="AR45">
        <v>311.97044160000002</v>
      </c>
      <c r="AS45">
        <v>332.85876180000002</v>
      </c>
      <c r="AT45">
        <v>36.088709430000002</v>
      </c>
      <c r="AU45">
        <v>-20.88832017</v>
      </c>
      <c r="AV45">
        <v>0</v>
      </c>
    </row>
    <row r="46" spans="1:48" x14ac:dyDescent="0.5">
      <c r="A46">
        <v>62141</v>
      </c>
      <c r="B46" t="s">
        <v>390</v>
      </c>
      <c r="C46" t="s">
        <v>50</v>
      </c>
      <c r="D46">
        <f>E46/H46</f>
        <v>20.026428235006804</v>
      </c>
      <c r="E46">
        <v>6888210.1500000004</v>
      </c>
      <c r="F46">
        <v>-8621410.4800000004</v>
      </c>
      <c r="H46">
        <v>343956</v>
      </c>
      <c r="J46">
        <v>140041687.69999999</v>
      </c>
      <c r="K46">
        <v>125826699.3</v>
      </c>
      <c r="L46">
        <v>407.15000670000001</v>
      </c>
      <c r="M46">
        <v>365.82207990000001</v>
      </c>
      <c r="N46">
        <v>-25.06544581</v>
      </c>
      <c r="O46">
        <f t="shared" si="0"/>
        <v>36.288909255006807</v>
      </c>
      <c r="P46">
        <f>Q46+N46</f>
        <v>16.262481020000003</v>
      </c>
      <c r="Q46">
        <v>41.327926830000003</v>
      </c>
      <c r="R46" t="s">
        <v>390</v>
      </c>
      <c r="S46" t="s">
        <v>50</v>
      </c>
      <c r="T46">
        <f>U46/X46</f>
        <v>16.017587502784846</v>
      </c>
      <c r="U46">
        <v>8196167.4900000002</v>
      </c>
      <c r="V46">
        <v>-10893205.76</v>
      </c>
      <c r="X46">
        <v>511698</v>
      </c>
      <c r="Z46">
        <v>178753728.30000001</v>
      </c>
      <c r="AA46">
        <v>191626223.40000001</v>
      </c>
      <c r="AB46">
        <v>349.33442830000001</v>
      </c>
      <c r="AC46">
        <v>374.49085869999999</v>
      </c>
      <c r="AD46">
        <v>-21.2883493</v>
      </c>
      <c r="AE46">
        <f t="shared" si="1"/>
        <v>-30.427192157215156</v>
      </c>
      <c r="AF46">
        <f>AG46+AD46</f>
        <v>-46.444779660000002</v>
      </c>
      <c r="AG46">
        <v>-25.156430360000002</v>
      </c>
      <c r="AH46" t="s">
        <v>390</v>
      </c>
      <c r="AI46" t="s">
        <v>50</v>
      </c>
      <c r="AJ46">
        <f>AK46/AN46</f>
        <v>7.2291894324168169</v>
      </c>
      <c r="AK46">
        <v>4667143.01</v>
      </c>
      <c r="AL46">
        <v>-3996497.96</v>
      </c>
      <c r="AN46">
        <v>645597</v>
      </c>
      <c r="AP46">
        <v>223290186.59999999</v>
      </c>
      <c r="AQ46">
        <v>250007555.19999999</v>
      </c>
      <c r="AR46">
        <v>345.86620850000003</v>
      </c>
      <c r="AS46">
        <v>387.25018119999999</v>
      </c>
      <c r="AT46">
        <v>-6.1903911569999996</v>
      </c>
      <c r="AU46">
        <v>-41.383972659999998</v>
      </c>
      <c r="AV46">
        <v>0</v>
      </c>
    </row>
    <row r="47" spans="1:48" x14ac:dyDescent="0.5">
      <c r="A47">
        <v>85736</v>
      </c>
      <c r="B47" t="s">
        <v>314</v>
      </c>
      <c r="C47" t="s">
        <v>85</v>
      </c>
      <c r="D47">
        <f>E47/H47</f>
        <v>52.808548933288179</v>
      </c>
      <c r="E47">
        <v>311887.28999999998</v>
      </c>
      <c r="F47">
        <v>927744.9</v>
      </c>
      <c r="H47">
        <v>5906</v>
      </c>
      <c r="J47">
        <v>2027827.07</v>
      </c>
      <c r="K47">
        <v>2734688</v>
      </c>
      <c r="L47">
        <v>343.3503336</v>
      </c>
      <c r="M47">
        <v>463.03555710000001</v>
      </c>
      <c r="N47">
        <v>157.08515070000001</v>
      </c>
      <c r="O47">
        <f t="shared" si="0"/>
        <v>90.208476133288187</v>
      </c>
      <c r="P47">
        <f>Q47+N47</f>
        <v>37.399927200000008</v>
      </c>
      <c r="Q47">
        <v>-119.68522350000001</v>
      </c>
      <c r="R47" t="s">
        <v>314</v>
      </c>
      <c r="S47" t="s">
        <v>85</v>
      </c>
      <c r="T47">
        <f>U47/X47</f>
        <v>16.953425785744564</v>
      </c>
      <c r="U47">
        <v>1959663.44</v>
      </c>
      <c r="V47">
        <v>-5906132.9699999997</v>
      </c>
      <c r="X47">
        <v>115591</v>
      </c>
      <c r="Z47">
        <v>26968684.879999999</v>
      </c>
      <c r="AA47">
        <v>29837423</v>
      </c>
      <c r="AB47">
        <v>233.31128620000001</v>
      </c>
      <c r="AC47">
        <v>258.12929209999999</v>
      </c>
      <c r="AD47">
        <v>-51.095093650000003</v>
      </c>
      <c r="AE47">
        <f t="shared" si="1"/>
        <v>-58.959673764255434</v>
      </c>
      <c r="AF47">
        <f>AG47+AD47</f>
        <v>-75.913099549999998</v>
      </c>
      <c r="AG47">
        <v>-24.818005899999999</v>
      </c>
      <c r="AH47" t="s">
        <v>314</v>
      </c>
      <c r="AI47" t="s">
        <v>85</v>
      </c>
      <c r="AJ47">
        <f>AK47/AN47</f>
        <v>8.0729333839379027</v>
      </c>
      <c r="AK47">
        <v>1552756.08</v>
      </c>
      <c r="AL47">
        <v>-16539135</v>
      </c>
      <c r="AN47">
        <v>192341</v>
      </c>
      <c r="AP47">
        <v>52833255.369999997</v>
      </c>
      <c r="AQ47">
        <v>41266848</v>
      </c>
      <c r="AR47">
        <v>274.6853524</v>
      </c>
      <c r="AS47">
        <v>214.55044950000001</v>
      </c>
      <c r="AT47">
        <v>-85.988608769999999</v>
      </c>
      <c r="AU47">
        <v>60.134902959999998</v>
      </c>
      <c r="AV47">
        <v>0</v>
      </c>
    </row>
    <row r="48" spans="1:48" x14ac:dyDescent="0.5">
      <c r="A48">
        <v>72160</v>
      </c>
      <c r="B48" t="s">
        <v>194</v>
      </c>
      <c r="C48" t="s">
        <v>56</v>
      </c>
      <c r="D48">
        <f>E48/H48</f>
        <v>8.0788892269947414</v>
      </c>
      <c r="E48">
        <v>13566797.890000001</v>
      </c>
      <c r="F48">
        <v>4605847.67</v>
      </c>
      <c r="G48">
        <v>3535403.52</v>
      </c>
      <c r="H48">
        <v>1679290</v>
      </c>
      <c r="I48">
        <v>960142</v>
      </c>
      <c r="J48">
        <v>468125938</v>
      </c>
      <c r="K48">
        <v>429710822</v>
      </c>
      <c r="L48">
        <v>278.7642027</v>
      </c>
      <c r="M48">
        <v>255.8883945</v>
      </c>
      <c r="N48">
        <v>2.7427351259999999</v>
      </c>
      <c r="O48">
        <f t="shared" si="0"/>
        <v>33.697432582994743</v>
      </c>
      <c r="P48">
        <f>Q48+N48</f>
        <v>25.618543356</v>
      </c>
      <c r="Q48">
        <v>22.875808230000001</v>
      </c>
      <c r="R48" t="s">
        <v>194</v>
      </c>
      <c r="S48" t="s">
        <v>56</v>
      </c>
      <c r="T48">
        <f>U48/X48</f>
        <v>10.158458317479985</v>
      </c>
      <c r="U48">
        <v>15298546.800000001</v>
      </c>
      <c r="V48">
        <v>16573829.24</v>
      </c>
      <c r="W48">
        <v>3724624.74</v>
      </c>
      <c r="X48">
        <v>1505991</v>
      </c>
      <c r="Y48">
        <v>1180164</v>
      </c>
      <c r="Z48">
        <v>466896242</v>
      </c>
      <c r="AA48">
        <v>470969260</v>
      </c>
      <c r="AB48">
        <v>310.0259178</v>
      </c>
      <c r="AC48">
        <v>312.73046119999998</v>
      </c>
      <c r="AD48">
        <v>11.00526447</v>
      </c>
      <c r="AE48">
        <f t="shared" si="1"/>
        <v>18.459179400479982</v>
      </c>
      <c r="AF48">
        <f>AG48+AD48</f>
        <v>8.3007210829999991</v>
      </c>
      <c r="AG48">
        <v>-2.7045433870000002</v>
      </c>
      <c r="AH48" t="s">
        <v>195</v>
      </c>
      <c r="AI48" t="s">
        <v>56</v>
      </c>
      <c r="AJ48">
        <f>AK48/AN48</f>
        <v>8.2287744409837185</v>
      </c>
      <c r="AK48">
        <v>10380245.119999999</v>
      </c>
      <c r="AL48">
        <v>18333352.609999999</v>
      </c>
      <c r="AM48">
        <v>4987083.29</v>
      </c>
      <c r="AN48">
        <v>1261457</v>
      </c>
      <c r="AO48">
        <v>1275866</v>
      </c>
      <c r="AP48">
        <v>442903170</v>
      </c>
      <c r="AQ48">
        <v>439553282</v>
      </c>
      <c r="AR48">
        <v>351.10445299999998</v>
      </c>
      <c r="AS48">
        <v>348.44888250000002</v>
      </c>
      <c r="AT48">
        <v>14.53347408</v>
      </c>
      <c r="AU48">
        <v>2.6555705029999999</v>
      </c>
      <c r="AV48">
        <v>0</v>
      </c>
    </row>
    <row r="49" spans="1:48" x14ac:dyDescent="0.5">
      <c r="A49">
        <v>90296</v>
      </c>
      <c r="B49" t="s">
        <v>339</v>
      </c>
      <c r="C49" t="s">
        <v>146</v>
      </c>
      <c r="D49">
        <f>E49/H49</f>
        <v>15.238003990717246</v>
      </c>
      <c r="E49">
        <v>1405157.3</v>
      </c>
      <c r="F49">
        <v>-2210325.79</v>
      </c>
      <c r="G49">
        <v>773138.57</v>
      </c>
      <c r="H49">
        <v>92214</v>
      </c>
      <c r="I49">
        <v>92283</v>
      </c>
      <c r="J49">
        <v>33642176</v>
      </c>
      <c r="K49">
        <v>29825663</v>
      </c>
      <c r="L49">
        <v>364.8272063</v>
      </c>
      <c r="M49">
        <v>323.43964039999997</v>
      </c>
      <c r="N49">
        <v>-23.969525130000001</v>
      </c>
      <c r="O49">
        <f t="shared" si="0"/>
        <v>32.656044740717242</v>
      </c>
      <c r="P49">
        <f>Q49+N49</f>
        <v>17.418040749999996</v>
      </c>
      <c r="Q49">
        <v>41.387565879999997</v>
      </c>
      <c r="R49" t="s">
        <v>339</v>
      </c>
      <c r="S49" t="s">
        <v>146</v>
      </c>
      <c r="T49">
        <f>U49/X49</f>
        <v>14.45394415515705</v>
      </c>
      <c r="U49">
        <v>4152560.34</v>
      </c>
      <c r="V49">
        <v>-17702319.359999999</v>
      </c>
      <c r="W49">
        <v>2987261.26</v>
      </c>
      <c r="X49">
        <v>287296</v>
      </c>
      <c r="Y49">
        <v>90959</v>
      </c>
      <c r="Z49">
        <v>87409483</v>
      </c>
      <c r="AA49">
        <v>83733862</v>
      </c>
      <c r="AB49">
        <v>304.24886880000003</v>
      </c>
      <c r="AC49">
        <v>291.45502199999999</v>
      </c>
      <c r="AD49">
        <v>-61.617006009999997</v>
      </c>
      <c r="AE49">
        <f t="shared" si="1"/>
        <v>-34.369215094842943</v>
      </c>
      <c r="AF49">
        <f>AG49+AD49</f>
        <v>-48.823159249999996</v>
      </c>
      <c r="AG49">
        <v>12.793846759999999</v>
      </c>
      <c r="AH49" t="s">
        <v>340</v>
      </c>
      <c r="AI49" t="s">
        <v>146</v>
      </c>
      <c r="AJ49">
        <f>AK49/AN49</f>
        <v>8.238150620625353</v>
      </c>
      <c r="AK49">
        <v>3816924.66</v>
      </c>
      <c r="AL49">
        <v>-29417473.489999998</v>
      </c>
      <c r="AM49">
        <v>2554219.0699999998</v>
      </c>
      <c r="AN49">
        <v>463323</v>
      </c>
      <c r="AO49">
        <v>91151</v>
      </c>
      <c r="AP49">
        <v>144825293</v>
      </c>
      <c r="AQ49">
        <v>145144714</v>
      </c>
      <c r="AR49">
        <v>312.57954599999999</v>
      </c>
      <c r="AS49">
        <v>313.26895919999998</v>
      </c>
      <c r="AT49">
        <v>-63.492365999999997</v>
      </c>
      <c r="AU49">
        <v>-0.68941321700000002</v>
      </c>
      <c r="AV49">
        <v>0</v>
      </c>
    </row>
    <row r="50" spans="1:48" x14ac:dyDescent="0.5">
      <c r="A50">
        <v>95185</v>
      </c>
      <c r="B50" t="s">
        <v>339</v>
      </c>
      <c r="C50" t="s">
        <v>132</v>
      </c>
      <c r="D50">
        <f>E50/H50</f>
        <v>25.128393751547733</v>
      </c>
      <c r="E50">
        <v>6291295.4299999997</v>
      </c>
      <c r="F50">
        <v>-11219947.68</v>
      </c>
      <c r="G50">
        <v>-728218.07</v>
      </c>
      <c r="H50">
        <v>250366</v>
      </c>
      <c r="I50">
        <v>106010</v>
      </c>
      <c r="J50">
        <v>90029954</v>
      </c>
      <c r="K50">
        <v>78063723</v>
      </c>
      <c r="L50">
        <v>359.5933713</v>
      </c>
      <c r="M50">
        <v>311.79841909999999</v>
      </c>
      <c r="N50">
        <v>-44.814182760000001</v>
      </c>
      <c r="O50">
        <f t="shared" si="0"/>
        <v>28.109163181547729</v>
      </c>
      <c r="P50">
        <f>Q50+N50</f>
        <v>2.9807694299999952</v>
      </c>
      <c r="Q50">
        <v>47.794952189999997</v>
      </c>
      <c r="R50" t="s">
        <v>339</v>
      </c>
      <c r="S50" t="s">
        <v>132</v>
      </c>
      <c r="T50">
        <f>U50/X50</f>
        <v>18.55539105899696</v>
      </c>
      <c r="U50">
        <v>10975922.029999999</v>
      </c>
      <c r="V50">
        <v>-39306435.969999999</v>
      </c>
      <c r="W50">
        <v>-1753706.42</v>
      </c>
      <c r="X50">
        <v>591522</v>
      </c>
      <c r="Y50">
        <v>107302</v>
      </c>
      <c r="Z50">
        <v>204436285</v>
      </c>
      <c r="AA50">
        <v>184696053</v>
      </c>
      <c r="AB50">
        <v>345.61061969999997</v>
      </c>
      <c r="AC50">
        <v>312.23868770000001</v>
      </c>
      <c r="AD50">
        <v>-66.449660320000007</v>
      </c>
      <c r="AE50">
        <f t="shared" si="1"/>
        <v>-14.522337191003047</v>
      </c>
      <c r="AF50">
        <f>AG50+AD50</f>
        <v>-33.077728250000007</v>
      </c>
      <c r="AG50">
        <v>33.37193207</v>
      </c>
      <c r="AH50" t="s">
        <v>340</v>
      </c>
      <c r="AI50" t="s">
        <v>132</v>
      </c>
      <c r="AJ50">
        <f>AK50/AN50</f>
        <v>8.5450871638580601</v>
      </c>
      <c r="AK50">
        <v>6499213.8499999996</v>
      </c>
      <c r="AL50">
        <v>-48146445.670000002</v>
      </c>
      <c r="AM50">
        <v>-3171646.65</v>
      </c>
      <c r="AN50">
        <v>760579</v>
      </c>
      <c r="AO50">
        <v>109760</v>
      </c>
      <c r="AP50">
        <v>243102908</v>
      </c>
      <c r="AQ50">
        <v>229023660</v>
      </c>
      <c r="AR50">
        <v>319.62874069999998</v>
      </c>
      <c r="AS50">
        <v>301.11751700000002</v>
      </c>
      <c r="AT50">
        <v>-63.30236</v>
      </c>
      <c r="AU50">
        <v>18.511223690000001</v>
      </c>
      <c r="AV50">
        <v>0</v>
      </c>
    </row>
    <row r="51" spans="1:48" x14ac:dyDescent="0.5">
      <c r="A51">
        <v>84014</v>
      </c>
      <c r="B51" t="s">
        <v>430</v>
      </c>
      <c r="C51" t="s">
        <v>189</v>
      </c>
      <c r="D51">
        <f>E51/H51</f>
        <v>29.137310185185186</v>
      </c>
      <c r="E51">
        <v>440556.13</v>
      </c>
      <c r="F51">
        <v>-318460.38</v>
      </c>
      <c r="H51">
        <v>15120</v>
      </c>
      <c r="I51">
        <v>148</v>
      </c>
      <c r="J51">
        <v>6988341</v>
      </c>
      <c r="K51">
        <v>6495642</v>
      </c>
      <c r="L51">
        <v>462.19186509999997</v>
      </c>
      <c r="M51">
        <v>429.60595239999998</v>
      </c>
      <c r="N51">
        <v>-21.062194439999999</v>
      </c>
      <c r="O51">
        <f t="shared" si="0"/>
        <v>40.661028445185188</v>
      </c>
      <c r="P51">
        <f>Q51+N51</f>
        <v>11.523718260000003</v>
      </c>
      <c r="Q51">
        <v>32.585912700000002</v>
      </c>
      <c r="R51" t="s">
        <v>430</v>
      </c>
      <c r="S51" t="s">
        <v>189</v>
      </c>
      <c r="T51">
        <f>U51/X51</f>
        <v>22.089460132890366</v>
      </c>
      <c r="U51">
        <v>505318.49</v>
      </c>
      <c r="V51">
        <v>-115235.31</v>
      </c>
      <c r="X51">
        <v>22876</v>
      </c>
      <c r="Y51">
        <v>138</v>
      </c>
      <c r="Z51">
        <v>9807595</v>
      </c>
      <c r="AA51">
        <v>8941213</v>
      </c>
      <c r="AB51">
        <v>428.72858020000001</v>
      </c>
      <c r="AC51">
        <v>390.85561289999998</v>
      </c>
      <c r="AD51">
        <v>-5.0373889670000001</v>
      </c>
      <c r="AE51">
        <f t="shared" si="1"/>
        <v>54.925038465890367</v>
      </c>
      <c r="AF51">
        <f>AG51+AD51</f>
        <v>32.835578333000001</v>
      </c>
      <c r="AG51">
        <v>37.872967299999999</v>
      </c>
      <c r="AH51" t="s">
        <v>431</v>
      </c>
      <c r="AI51" t="s">
        <v>189</v>
      </c>
      <c r="AJ51">
        <f>AK51/AN51</f>
        <v>8.613221988929185</v>
      </c>
      <c r="AK51">
        <v>315872.69</v>
      </c>
      <c r="AL51">
        <v>-2983496.65</v>
      </c>
      <c r="AN51">
        <v>36673</v>
      </c>
      <c r="AO51">
        <v>385</v>
      </c>
      <c r="AP51">
        <v>17269187</v>
      </c>
      <c r="AQ51">
        <v>13356316</v>
      </c>
      <c r="AR51">
        <v>470.89649059999999</v>
      </c>
      <c r="AS51">
        <v>364.20025629999998</v>
      </c>
      <c r="AT51">
        <v>-81.354038389999999</v>
      </c>
      <c r="AU51">
        <v>106.6962343</v>
      </c>
      <c r="AV51">
        <v>0</v>
      </c>
    </row>
    <row r="52" spans="1:48" x14ac:dyDescent="0.5">
      <c r="A52">
        <v>37651</v>
      </c>
      <c r="B52" t="s">
        <v>406</v>
      </c>
      <c r="C52" t="s">
        <v>63</v>
      </c>
      <c r="D52">
        <f>E52/H52</f>
        <v>117.76428793031442</v>
      </c>
      <c r="E52">
        <v>5921541.6900000004</v>
      </c>
      <c r="F52">
        <v>5267035.16</v>
      </c>
      <c r="G52">
        <v>-59049.89</v>
      </c>
      <c r="H52">
        <v>50283</v>
      </c>
      <c r="I52">
        <v>193568</v>
      </c>
      <c r="J52">
        <v>21341078</v>
      </c>
      <c r="K52">
        <v>26220361</v>
      </c>
      <c r="L52">
        <v>424.41934650000002</v>
      </c>
      <c r="M52">
        <v>521.45578030000001</v>
      </c>
      <c r="N52">
        <v>104.74783050000001</v>
      </c>
      <c r="O52">
        <f t="shared" si="0"/>
        <v>125.47568465031443</v>
      </c>
      <c r="P52">
        <f>Q52+N52</f>
        <v>7.7113967200000104</v>
      </c>
      <c r="Q52">
        <v>-97.036433779999996</v>
      </c>
      <c r="R52" t="s">
        <v>406</v>
      </c>
      <c r="S52" t="s">
        <v>63</v>
      </c>
      <c r="T52">
        <f>U52/X52</f>
        <v>37.050825565204455</v>
      </c>
      <c r="U52">
        <v>3485778.72</v>
      </c>
      <c r="V52">
        <v>3869249.1</v>
      </c>
      <c r="W52">
        <v>-1604360.74</v>
      </c>
      <c r="X52">
        <v>94081</v>
      </c>
      <c r="Y52">
        <v>202285</v>
      </c>
      <c r="Z52">
        <v>35127892</v>
      </c>
      <c r="AA52">
        <v>33194265</v>
      </c>
      <c r="AB52">
        <v>373.37923699999999</v>
      </c>
      <c r="AC52">
        <v>352.82644740000001</v>
      </c>
      <c r="AD52">
        <v>41.126785429999998</v>
      </c>
      <c r="AE52">
        <f t="shared" si="1"/>
        <v>98.730400615204445</v>
      </c>
      <c r="AF52">
        <f>AG52+AD52</f>
        <v>61.679575049999997</v>
      </c>
      <c r="AG52">
        <v>20.552789619999999</v>
      </c>
      <c r="AH52" t="s">
        <v>407</v>
      </c>
      <c r="AI52" t="s">
        <v>63</v>
      </c>
      <c r="AJ52">
        <f>AK52/AN52</f>
        <v>8.796573363821274</v>
      </c>
      <c r="AK52">
        <v>1323374.0900000001</v>
      </c>
      <c r="AL52">
        <v>-3617941.82</v>
      </c>
      <c r="AM52">
        <v>-1055785.01</v>
      </c>
      <c r="AN52">
        <v>150442</v>
      </c>
      <c r="AO52">
        <v>199634</v>
      </c>
      <c r="AP52">
        <v>47954634</v>
      </c>
      <c r="AQ52">
        <v>37425734</v>
      </c>
      <c r="AR52">
        <v>318.75828560000002</v>
      </c>
      <c r="AS52">
        <v>248.77184560000001</v>
      </c>
      <c r="AT52">
        <v>-24.048748490000001</v>
      </c>
      <c r="AU52">
        <v>69.986439959999998</v>
      </c>
      <c r="AV52">
        <v>0</v>
      </c>
    </row>
    <row r="53" spans="1:48" x14ac:dyDescent="0.5">
      <c r="A53">
        <v>84481</v>
      </c>
      <c r="B53" t="s">
        <v>389</v>
      </c>
      <c r="C53" t="s">
        <v>120</v>
      </c>
      <c r="D53">
        <f>E53/H53</f>
        <v>77.114424377938306</v>
      </c>
      <c r="E53">
        <v>1345029.79</v>
      </c>
      <c r="F53">
        <v>3774960.62</v>
      </c>
      <c r="H53">
        <v>17442</v>
      </c>
      <c r="J53">
        <v>7086075</v>
      </c>
      <c r="K53">
        <v>8800956</v>
      </c>
      <c r="L53">
        <v>406.26504990000001</v>
      </c>
      <c r="M53">
        <v>504.58410730000003</v>
      </c>
      <c r="N53">
        <v>216.42934410000001</v>
      </c>
      <c r="O53">
        <f t="shared" si="0"/>
        <v>195.22471102793833</v>
      </c>
      <c r="P53">
        <f>Q53+N53</f>
        <v>118.11028665000001</v>
      </c>
      <c r="Q53">
        <v>-98.319057450000003</v>
      </c>
      <c r="R53" t="s">
        <v>389</v>
      </c>
      <c r="S53" t="s">
        <v>120</v>
      </c>
      <c r="T53">
        <f>U53/X53</f>
        <v>23.425025023242934</v>
      </c>
      <c r="U53">
        <v>1184205.29</v>
      </c>
      <c r="V53">
        <v>1537384.84</v>
      </c>
      <c r="X53">
        <v>50553</v>
      </c>
      <c r="Z53">
        <v>17631287</v>
      </c>
      <c r="AA53">
        <v>17023375</v>
      </c>
      <c r="AB53">
        <v>348.7683619</v>
      </c>
      <c r="AC53">
        <v>336.7431211</v>
      </c>
      <c r="AD53">
        <v>30.411347299999999</v>
      </c>
      <c r="AE53">
        <f t="shared" si="1"/>
        <v>65.861613163242936</v>
      </c>
      <c r="AF53">
        <f>AG53+AD53</f>
        <v>42.436588139999998</v>
      </c>
      <c r="AG53">
        <v>12.02524084</v>
      </c>
      <c r="AH53" t="s">
        <v>389</v>
      </c>
      <c r="AI53" t="s">
        <v>120</v>
      </c>
      <c r="AJ53">
        <f>AK53/AN53</f>
        <v>8.8985822818569424</v>
      </c>
      <c r="AK53">
        <v>2469062.9300000002</v>
      </c>
      <c r="AL53">
        <v>-8236558.7699999996</v>
      </c>
      <c r="AN53">
        <v>277467</v>
      </c>
      <c r="AP53">
        <v>85278716</v>
      </c>
      <c r="AQ53">
        <v>80939920.069999993</v>
      </c>
      <c r="AR53">
        <v>307.34723769999999</v>
      </c>
      <c r="AS53">
        <v>291.71007750000001</v>
      </c>
      <c r="AT53">
        <v>-29.684822950000001</v>
      </c>
      <c r="AU53">
        <v>15.6371602</v>
      </c>
      <c r="AV53">
        <v>0</v>
      </c>
    </row>
    <row r="54" spans="1:48" x14ac:dyDescent="0.5">
      <c r="A54">
        <v>45404</v>
      </c>
      <c r="B54" t="s">
        <v>91</v>
      </c>
      <c r="C54" t="s">
        <v>82</v>
      </c>
      <c r="D54">
        <f>E54/H54</f>
        <v>41.360339625418554</v>
      </c>
      <c r="E54">
        <v>1124049.95</v>
      </c>
      <c r="F54">
        <v>798351.41</v>
      </c>
      <c r="H54">
        <v>27177</v>
      </c>
      <c r="J54">
        <v>6453709.2300000004</v>
      </c>
      <c r="K54">
        <v>9246442.0299999993</v>
      </c>
      <c r="L54">
        <v>237.4695231</v>
      </c>
      <c r="M54">
        <v>340.23041649999999</v>
      </c>
      <c r="N54">
        <v>29.375994769999998</v>
      </c>
      <c r="O54">
        <f t="shared" si="0"/>
        <v>-32.024559004581455</v>
      </c>
      <c r="P54">
        <f>Q54+N54</f>
        <v>-73.384898630000009</v>
      </c>
      <c r="Q54">
        <v>-102.7608934</v>
      </c>
      <c r="R54" t="s">
        <v>92</v>
      </c>
      <c r="S54" t="s">
        <v>82</v>
      </c>
      <c r="T54">
        <f>U54/X54</f>
        <v>32.948984363321074</v>
      </c>
      <c r="U54">
        <v>1102044.68</v>
      </c>
      <c r="V54">
        <v>1720000.53</v>
      </c>
      <c r="X54">
        <v>33447</v>
      </c>
      <c r="Z54">
        <v>10045141.52</v>
      </c>
      <c r="AA54">
        <v>15860896.66</v>
      </c>
      <c r="AB54">
        <v>300.3301199</v>
      </c>
      <c r="AC54">
        <v>474.20984420000002</v>
      </c>
      <c r="AD54">
        <v>51.42465782</v>
      </c>
      <c r="AE54">
        <f t="shared" si="1"/>
        <v>-89.506082116678925</v>
      </c>
      <c r="AF54">
        <f>AG54+AD54</f>
        <v>-122.45506648</v>
      </c>
      <c r="AG54">
        <v>-173.87972429999999</v>
      </c>
      <c r="AH54" t="s">
        <v>91</v>
      </c>
      <c r="AI54" t="s">
        <v>82</v>
      </c>
      <c r="AJ54">
        <f>AK54/AN54</f>
        <v>9.0688037505151797</v>
      </c>
      <c r="AK54">
        <v>264047.28999999998</v>
      </c>
      <c r="AL54">
        <v>-300893.24</v>
      </c>
      <c r="AN54">
        <v>29116</v>
      </c>
      <c r="AP54">
        <v>9133722.5700000003</v>
      </c>
      <c r="AQ54">
        <v>10832316.789999999</v>
      </c>
      <c r="AR54">
        <v>313.70114610000002</v>
      </c>
      <c r="AS54">
        <v>372.0400052</v>
      </c>
      <c r="AT54">
        <v>-10.334291800000001</v>
      </c>
      <c r="AU54">
        <v>-58.338859050000003</v>
      </c>
      <c r="AV54">
        <v>0</v>
      </c>
    </row>
    <row r="55" spans="1:48" x14ac:dyDescent="0.5">
      <c r="A55">
        <v>50305</v>
      </c>
      <c r="B55" t="s">
        <v>178</v>
      </c>
      <c r="C55" t="s">
        <v>179</v>
      </c>
      <c r="D55">
        <f>E55/H55</f>
        <v>18.224381928996138</v>
      </c>
      <c r="E55">
        <v>11018734.68</v>
      </c>
      <c r="F55">
        <v>1820377.38</v>
      </c>
      <c r="G55">
        <v>2519007.7599999998</v>
      </c>
      <c r="H55">
        <v>604615</v>
      </c>
      <c r="I55">
        <v>346867</v>
      </c>
      <c r="J55">
        <v>163256470</v>
      </c>
      <c r="K55">
        <v>157543236</v>
      </c>
      <c r="L55">
        <v>270.0172341</v>
      </c>
      <c r="M55">
        <v>260.56785889999998</v>
      </c>
      <c r="N55">
        <v>3.0108041980000002</v>
      </c>
      <c r="O55">
        <f t="shared" si="0"/>
        <v>30.684561348996141</v>
      </c>
      <c r="P55">
        <f>Q55+N55</f>
        <v>12.460179420000001</v>
      </c>
      <c r="Q55">
        <v>9.4493752220000005</v>
      </c>
      <c r="R55" t="s">
        <v>178</v>
      </c>
      <c r="S55" t="s">
        <v>179</v>
      </c>
      <c r="T55">
        <f>U55/X55</f>
        <v>15.500018425929161</v>
      </c>
      <c r="U55">
        <v>8866320.5399999991</v>
      </c>
      <c r="V55">
        <v>-1043395.44</v>
      </c>
      <c r="W55">
        <v>1566498.82</v>
      </c>
      <c r="X55">
        <v>572020</v>
      </c>
      <c r="Y55">
        <v>353553</v>
      </c>
      <c r="Z55">
        <v>174208086</v>
      </c>
      <c r="AA55">
        <v>176193563</v>
      </c>
      <c r="AB55">
        <v>304.54894230000002</v>
      </c>
      <c r="AC55">
        <v>308.0199346</v>
      </c>
      <c r="AD55">
        <v>-1.8240541240000001</v>
      </c>
      <c r="AE55">
        <f t="shared" si="1"/>
        <v>10.204972028929161</v>
      </c>
      <c r="AF55">
        <f>AG55+AD55</f>
        <v>-5.2950463970000001</v>
      </c>
      <c r="AG55">
        <v>-3.4709922729999998</v>
      </c>
      <c r="AH55" t="s">
        <v>180</v>
      </c>
      <c r="AI55" t="s">
        <v>179</v>
      </c>
      <c r="AJ55">
        <f>AK55/AN55</f>
        <v>9.1455835601981779</v>
      </c>
      <c r="AK55">
        <v>3917071.73</v>
      </c>
      <c r="AL55">
        <v>8404038.1400000006</v>
      </c>
      <c r="AM55">
        <v>-351961.4</v>
      </c>
      <c r="AN55">
        <v>428302</v>
      </c>
      <c r="AO55">
        <v>423868</v>
      </c>
      <c r="AP55">
        <v>147326961</v>
      </c>
      <c r="AQ55">
        <v>148065533</v>
      </c>
      <c r="AR55">
        <v>343.97915719999997</v>
      </c>
      <c r="AS55">
        <v>345.703576</v>
      </c>
      <c r="AT55">
        <v>19.62175787</v>
      </c>
      <c r="AU55">
        <v>-1.724418751</v>
      </c>
      <c r="AV55">
        <v>0</v>
      </c>
    </row>
    <row r="56" spans="1:48" x14ac:dyDescent="0.5">
      <c r="A56">
        <v>46275</v>
      </c>
      <c r="B56" t="s">
        <v>144</v>
      </c>
      <c r="C56" t="s">
        <v>63</v>
      </c>
      <c r="D56">
        <f>E56/H56</f>
        <v>25.28147557176224</v>
      </c>
      <c r="E56">
        <v>6808276.0899999999</v>
      </c>
      <c r="F56">
        <v>-25129449.510000002</v>
      </c>
      <c r="H56">
        <v>269299</v>
      </c>
      <c r="J56">
        <v>68045829.769999996</v>
      </c>
      <c r="K56">
        <v>54511335.350000001</v>
      </c>
      <c r="L56">
        <v>252.67761770000001</v>
      </c>
      <c r="M56">
        <v>202.41937530000001</v>
      </c>
      <c r="N56">
        <v>-93.314306810000005</v>
      </c>
      <c r="O56">
        <f t="shared" si="0"/>
        <v>-17.774588838237765</v>
      </c>
      <c r="P56">
        <f>Q56+N56</f>
        <v>-43.056064410000005</v>
      </c>
      <c r="Q56">
        <v>50.2582424</v>
      </c>
      <c r="R56" t="s">
        <v>144</v>
      </c>
      <c r="S56" t="s">
        <v>63</v>
      </c>
      <c r="T56">
        <f>U56/X56</f>
        <v>24.825999326892994</v>
      </c>
      <c r="U56">
        <v>5237342.47</v>
      </c>
      <c r="V56">
        <v>-10842830.41</v>
      </c>
      <c r="X56">
        <v>210962</v>
      </c>
      <c r="Z56">
        <v>60800064</v>
      </c>
      <c r="AA56">
        <v>49356249</v>
      </c>
      <c r="AB56">
        <v>288.20386610000003</v>
      </c>
      <c r="AC56">
        <v>233.9580067</v>
      </c>
      <c r="AD56">
        <v>-51.397078190000002</v>
      </c>
      <c r="AE56">
        <f t="shared" si="1"/>
        <v>27.674780576892989</v>
      </c>
      <c r="AF56">
        <f>AG56+AD56</f>
        <v>2.8487812499999947</v>
      </c>
      <c r="AG56">
        <v>54.245859439999997</v>
      </c>
      <c r="AH56" t="s">
        <v>144</v>
      </c>
      <c r="AI56" t="s">
        <v>63</v>
      </c>
      <c r="AJ56">
        <f>AK56/AN56</f>
        <v>9.4808116002624807</v>
      </c>
      <c r="AK56">
        <v>3265248.4</v>
      </c>
      <c r="AL56">
        <v>-19477061.309999999</v>
      </c>
      <c r="AN56">
        <v>344406</v>
      </c>
      <c r="AP56">
        <v>92558175.439999998</v>
      </c>
      <c r="AQ56">
        <v>75357602.939999998</v>
      </c>
      <c r="AR56">
        <v>268.74727919999998</v>
      </c>
      <c r="AS56">
        <v>218.80455900000001</v>
      </c>
      <c r="AT56">
        <v>-56.552619030000002</v>
      </c>
      <c r="AU56">
        <v>49.942720219999998</v>
      </c>
      <c r="AV56">
        <v>0</v>
      </c>
    </row>
    <row r="57" spans="1:48" x14ac:dyDescent="0.5">
      <c r="A57">
        <v>23371</v>
      </c>
      <c r="B57" t="s">
        <v>257</v>
      </c>
      <c r="C57" t="s">
        <v>120</v>
      </c>
      <c r="D57">
        <f>E57/H57</f>
        <v>43.313266323550764</v>
      </c>
      <c r="E57">
        <v>2684599.56</v>
      </c>
      <c r="F57">
        <v>2144483.77</v>
      </c>
      <c r="G57">
        <v>294987.75</v>
      </c>
      <c r="H57">
        <v>61981</v>
      </c>
      <c r="I57">
        <v>105858</v>
      </c>
      <c r="J57">
        <v>24686911</v>
      </c>
      <c r="K57">
        <v>20741164</v>
      </c>
      <c r="L57">
        <v>398.29804289999998</v>
      </c>
      <c r="M57">
        <v>334.63745340000003</v>
      </c>
      <c r="N57">
        <v>34.599050839999997</v>
      </c>
      <c r="O57">
        <f t="shared" si="0"/>
        <v>141.57290670355076</v>
      </c>
      <c r="P57">
        <f>Q57+N57</f>
        <v>98.259640379999993</v>
      </c>
      <c r="Q57">
        <v>63.660589539999997</v>
      </c>
      <c r="R57" t="s">
        <v>257</v>
      </c>
      <c r="S57" t="s">
        <v>120</v>
      </c>
      <c r="T57">
        <f>U57/X57</f>
        <v>33.916717521284198</v>
      </c>
      <c r="U57">
        <v>2087506.13</v>
      </c>
      <c r="V57">
        <v>1500350.01</v>
      </c>
      <c r="W57">
        <v>465626.66</v>
      </c>
      <c r="X57">
        <v>61548</v>
      </c>
      <c r="Y57">
        <v>91245</v>
      </c>
      <c r="Z57">
        <v>25264201</v>
      </c>
      <c r="AA57">
        <v>23545272</v>
      </c>
      <c r="AB57">
        <v>410.47964189999999</v>
      </c>
      <c r="AC57">
        <v>382.55137450000001</v>
      </c>
      <c r="AD57">
        <v>24.37690924</v>
      </c>
      <c r="AE57">
        <f t="shared" si="1"/>
        <v>86.221894131284202</v>
      </c>
      <c r="AF57">
        <f>AG57+AD57</f>
        <v>52.305176610000004</v>
      </c>
      <c r="AG57">
        <v>27.92826737</v>
      </c>
      <c r="AH57" t="s">
        <v>258</v>
      </c>
      <c r="AI57" t="s">
        <v>120</v>
      </c>
      <c r="AJ57">
        <f>AK57/AN57</f>
        <v>9.5726566771692685</v>
      </c>
      <c r="AK57">
        <v>1194007.04</v>
      </c>
      <c r="AL57">
        <v>-5128307.7300000004</v>
      </c>
      <c r="AM57">
        <v>773316.38</v>
      </c>
      <c r="AN57">
        <v>124731</v>
      </c>
      <c r="AO57">
        <v>87527</v>
      </c>
      <c r="AP57">
        <v>43127168</v>
      </c>
      <c r="AQ57">
        <v>40676281</v>
      </c>
      <c r="AR57">
        <v>345.7614226</v>
      </c>
      <c r="AS57">
        <v>326.1120411</v>
      </c>
      <c r="AT57">
        <v>-41.114941190000003</v>
      </c>
      <c r="AU57">
        <v>19.649381470000002</v>
      </c>
      <c r="AV57">
        <v>0</v>
      </c>
    </row>
    <row r="58" spans="1:48" x14ac:dyDescent="0.5">
      <c r="A58">
        <v>61836</v>
      </c>
      <c r="B58" t="s">
        <v>248</v>
      </c>
      <c r="C58" t="s">
        <v>120</v>
      </c>
      <c r="D58">
        <f>E58/H58</f>
        <v>13.831687272351973</v>
      </c>
      <c r="E58">
        <v>3216434.39</v>
      </c>
      <c r="F58">
        <v>-24258945.68</v>
      </c>
      <c r="H58">
        <v>232541</v>
      </c>
      <c r="J58">
        <v>71555581.140000001</v>
      </c>
      <c r="K58">
        <v>34938041.979999997</v>
      </c>
      <c r="L58">
        <v>307.71167730000002</v>
      </c>
      <c r="M58">
        <v>150.2446535</v>
      </c>
      <c r="N58">
        <v>-104.3211549</v>
      </c>
      <c r="O58">
        <f t="shared" si="0"/>
        <v>66.977556072351973</v>
      </c>
      <c r="P58">
        <f>Q58+N58</f>
        <v>53.145868800000002</v>
      </c>
      <c r="Q58">
        <v>157.4670237</v>
      </c>
      <c r="R58" t="s">
        <v>248</v>
      </c>
      <c r="S58" t="s">
        <v>120</v>
      </c>
      <c r="T58">
        <f>U58/X58</f>
        <v>12.011025676146463</v>
      </c>
      <c r="U58">
        <v>4033746.83</v>
      </c>
      <c r="V58">
        <v>-34636348.439999998</v>
      </c>
      <c r="X58">
        <v>335837</v>
      </c>
      <c r="Z58">
        <v>102415296.7</v>
      </c>
      <c r="AA58">
        <v>52321436.149999999</v>
      </c>
      <c r="AB58">
        <v>304.95537030000003</v>
      </c>
      <c r="AC58">
        <v>155.79413869999999</v>
      </c>
      <c r="AD58">
        <v>-103.1344028</v>
      </c>
      <c r="AE58">
        <f t="shared" si="1"/>
        <v>58.037854476146464</v>
      </c>
      <c r="AF58">
        <f>AG58+AD58</f>
        <v>46.026828800000004</v>
      </c>
      <c r="AG58">
        <v>149.16123160000001</v>
      </c>
      <c r="AH58" t="s">
        <v>248</v>
      </c>
      <c r="AI58" t="s">
        <v>120</v>
      </c>
      <c r="AJ58">
        <f>AK58/AN58</f>
        <v>9.6261756819563118</v>
      </c>
      <c r="AK58">
        <v>3500298.88</v>
      </c>
      <c r="AL58">
        <v>-29664686.350000001</v>
      </c>
      <c r="AN58">
        <v>363623</v>
      </c>
      <c r="AP58">
        <v>109508323.2</v>
      </c>
      <c r="AQ58">
        <v>71522097</v>
      </c>
      <c r="AR58">
        <v>301.15895640000002</v>
      </c>
      <c r="AS58">
        <v>196.69299520000001</v>
      </c>
      <c r="AT58">
        <v>-81.580885559999999</v>
      </c>
      <c r="AU58">
        <v>104.4659612</v>
      </c>
      <c r="AV58">
        <v>0</v>
      </c>
    </row>
    <row r="59" spans="1:48" x14ac:dyDescent="0.5">
      <c r="A59">
        <v>41047</v>
      </c>
      <c r="B59" t="s">
        <v>321</v>
      </c>
      <c r="C59" t="s">
        <v>126</v>
      </c>
      <c r="D59">
        <f>E59/H59</f>
        <v>43.65847749894855</v>
      </c>
      <c r="E59">
        <v>311415.92</v>
      </c>
      <c r="F59">
        <v>-154350.04999999999</v>
      </c>
      <c r="H59">
        <v>7133</v>
      </c>
      <c r="J59">
        <v>2518182.6740000001</v>
      </c>
      <c r="K59">
        <v>2129377.5959999999</v>
      </c>
      <c r="L59">
        <v>353.03275960000002</v>
      </c>
      <c r="M59">
        <v>298.5248277</v>
      </c>
      <c r="N59">
        <v>-21.638868639999998</v>
      </c>
      <c r="O59">
        <f t="shared" si="0"/>
        <v>76.527540728948551</v>
      </c>
      <c r="P59">
        <f>Q59+N59</f>
        <v>32.869063230000002</v>
      </c>
      <c r="Q59">
        <v>54.50793187</v>
      </c>
      <c r="R59" t="s">
        <v>321</v>
      </c>
      <c r="S59" t="s">
        <v>126</v>
      </c>
      <c r="T59">
        <f>U59/X59</f>
        <v>10.252621034531716</v>
      </c>
      <c r="U59">
        <v>649923.9</v>
      </c>
      <c r="V59">
        <v>-6141372.0099999998</v>
      </c>
      <c r="X59">
        <v>63391</v>
      </c>
      <c r="Z59">
        <v>20472680.629999999</v>
      </c>
      <c r="AA59">
        <v>11338993.880000001</v>
      </c>
      <c r="AB59">
        <v>322.95878959999999</v>
      </c>
      <c r="AC59">
        <v>178.87387609999999</v>
      </c>
      <c r="AD59">
        <v>-96.880819200000005</v>
      </c>
      <c r="AE59">
        <f t="shared" si="1"/>
        <v>57.456715334531708</v>
      </c>
      <c r="AF59">
        <f>AG59+AD59</f>
        <v>47.204094299999994</v>
      </c>
      <c r="AG59">
        <v>144.0849135</v>
      </c>
      <c r="AH59" t="s">
        <v>321</v>
      </c>
      <c r="AI59" t="s">
        <v>126</v>
      </c>
      <c r="AJ59">
        <f>AK59/AN59</f>
        <v>9.6643314945430934</v>
      </c>
      <c r="AK59">
        <v>1056417.74</v>
      </c>
      <c r="AL59">
        <v>-9939903.6600000001</v>
      </c>
      <c r="AN59">
        <v>109311</v>
      </c>
      <c r="AP59">
        <v>35356283.700000003</v>
      </c>
      <c r="AQ59">
        <v>23613412.350000001</v>
      </c>
      <c r="AR59">
        <v>323.44671349999999</v>
      </c>
      <c r="AS59">
        <v>216.02045860000001</v>
      </c>
      <c r="AT59">
        <v>-90.932327580000006</v>
      </c>
      <c r="AU59">
        <v>107.4262549</v>
      </c>
      <c r="AV59">
        <v>0</v>
      </c>
    </row>
    <row r="60" spans="1:48" x14ac:dyDescent="0.5">
      <c r="A60">
        <v>62210</v>
      </c>
      <c r="B60" t="s">
        <v>191</v>
      </c>
      <c r="C60" t="s">
        <v>179</v>
      </c>
      <c r="D60">
        <f>E60/H60</f>
        <v>4.4792001426406349</v>
      </c>
      <c r="E60">
        <v>251215.94</v>
      </c>
      <c r="F60">
        <v>112428.12</v>
      </c>
      <c r="G60">
        <v>-2099623.4500000002</v>
      </c>
      <c r="H60">
        <v>56085</v>
      </c>
      <c r="I60">
        <v>142243</v>
      </c>
      <c r="J60">
        <v>15590124</v>
      </c>
      <c r="K60">
        <v>12717543</v>
      </c>
      <c r="L60">
        <v>277.97314790000001</v>
      </c>
      <c r="M60">
        <v>226.7548007</v>
      </c>
      <c r="N60">
        <v>2.0046023000000002</v>
      </c>
      <c r="O60">
        <f t="shared" si="0"/>
        <v>57.702149592640637</v>
      </c>
      <c r="P60">
        <f>Q60+N60</f>
        <v>53.222949450000002</v>
      </c>
      <c r="Q60">
        <v>51.21834715</v>
      </c>
      <c r="R60" t="s">
        <v>192</v>
      </c>
      <c r="S60" t="s">
        <v>179</v>
      </c>
      <c r="T60">
        <f>U60/X60</f>
        <v>59.331155812719253</v>
      </c>
      <c r="U60">
        <v>9167019.5600000005</v>
      </c>
      <c r="V60">
        <v>-2809177.34</v>
      </c>
      <c r="W60">
        <v>-1242844.3500000001</v>
      </c>
      <c r="X60">
        <v>154506</v>
      </c>
      <c r="Y60">
        <v>141466</v>
      </c>
      <c r="Z60">
        <v>45750926</v>
      </c>
      <c r="AA60">
        <v>72189787</v>
      </c>
      <c r="AB60">
        <v>296.11099890000003</v>
      </c>
      <c r="AC60">
        <v>467.22966750000001</v>
      </c>
      <c r="AD60">
        <v>-18.181671519999998</v>
      </c>
      <c r="AE60">
        <f t="shared" si="1"/>
        <v>-129.96918420728076</v>
      </c>
      <c r="AF60">
        <f>AG60+AD60</f>
        <v>-189.30034002000002</v>
      </c>
      <c r="AG60">
        <v>-171.11866850000001</v>
      </c>
      <c r="AH60" t="s">
        <v>191</v>
      </c>
      <c r="AI60" t="s">
        <v>179</v>
      </c>
      <c r="AJ60">
        <f>AK60/AN60</f>
        <v>9.773061981750029</v>
      </c>
      <c r="AK60">
        <v>258116.34</v>
      </c>
      <c r="AL60">
        <v>30568.28</v>
      </c>
      <c r="AM60">
        <v>-1768952.72</v>
      </c>
      <c r="AN60">
        <v>26411</v>
      </c>
      <c r="AO60">
        <v>120290</v>
      </c>
      <c r="AP60">
        <v>9003556</v>
      </c>
      <c r="AQ60">
        <v>8825749</v>
      </c>
      <c r="AR60">
        <v>340.9017455</v>
      </c>
      <c r="AS60">
        <v>334.16943700000002</v>
      </c>
      <c r="AT60">
        <v>1.157407141</v>
      </c>
      <c r="AU60">
        <v>6.732308508</v>
      </c>
      <c r="AV60">
        <v>0</v>
      </c>
    </row>
    <row r="61" spans="1:48" x14ac:dyDescent="0.5">
      <c r="A61">
        <v>54172</v>
      </c>
      <c r="B61" t="s">
        <v>354</v>
      </c>
      <c r="C61" t="s">
        <v>105</v>
      </c>
      <c r="D61">
        <f>E61/H61</f>
        <v>64.252255405195214</v>
      </c>
      <c r="E61">
        <v>413077.75</v>
      </c>
      <c r="F61">
        <v>664162.18000000005</v>
      </c>
      <c r="H61">
        <v>6429</v>
      </c>
      <c r="J61">
        <v>2382576</v>
      </c>
      <c r="K61">
        <v>3070584</v>
      </c>
      <c r="L61">
        <v>370.59822680000002</v>
      </c>
      <c r="M61">
        <v>477.61455899999999</v>
      </c>
      <c r="N61">
        <v>103.30722969999999</v>
      </c>
      <c r="O61">
        <f t="shared" si="0"/>
        <v>60.543152905195214</v>
      </c>
      <c r="P61">
        <f>Q61+N61</f>
        <v>-3.7091025000000002</v>
      </c>
      <c r="Q61">
        <v>-107.01633219999999</v>
      </c>
      <c r="R61" t="s">
        <v>354</v>
      </c>
      <c r="S61" t="s">
        <v>105</v>
      </c>
      <c r="T61">
        <f>U61/X61</f>
        <v>11.044440389697032</v>
      </c>
      <c r="U61">
        <v>19021408.949999999</v>
      </c>
      <c r="V61">
        <v>-218903904.09999999</v>
      </c>
      <c r="X61">
        <v>1722261</v>
      </c>
      <c r="Z61">
        <v>586687204</v>
      </c>
      <c r="AA61">
        <v>333655952.10000002</v>
      </c>
      <c r="AB61">
        <v>340.6494161</v>
      </c>
      <c r="AC61">
        <v>193.73135199999999</v>
      </c>
      <c r="AD61">
        <v>-127.1026308</v>
      </c>
      <c r="AE61">
        <f t="shared" si="1"/>
        <v>30.859873589697017</v>
      </c>
      <c r="AF61">
        <f>AG61+AD61</f>
        <v>19.815433199999987</v>
      </c>
      <c r="AG61">
        <v>146.91806399999999</v>
      </c>
      <c r="AH61" t="s">
        <v>354</v>
      </c>
      <c r="AI61" t="s">
        <v>105</v>
      </c>
      <c r="AJ61">
        <f>AK61/AN61</f>
        <v>9.8389259862723417</v>
      </c>
      <c r="AK61">
        <v>25476629.620000001</v>
      </c>
      <c r="AL61">
        <v>-252569063.09999999</v>
      </c>
      <c r="AN61">
        <v>2589371</v>
      </c>
      <c r="AP61">
        <v>868088165</v>
      </c>
      <c r="AQ61">
        <v>664080390</v>
      </c>
      <c r="AR61">
        <v>335.25059370000002</v>
      </c>
      <c r="AS61">
        <v>256.46397910000002</v>
      </c>
      <c r="AT61">
        <v>-97.540701240000004</v>
      </c>
      <c r="AU61">
        <v>78.786614589999999</v>
      </c>
      <c r="AV61">
        <v>0</v>
      </c>
    </row>
    <row r="62" spans="1:48" x14ac:dyDescent="0.5">
      <c r="A62">
        <v>93091</v>
      </c>
      <c r="B62" t="s">
        <v>302</v>
      </c>
      <c r="C62" t="s">
        <v>197</v>
      </c>
      <c r="D62">
        <f>E62/H62</f>
        <v>43.991894776181383</v>
      </c>
      <c r="E62">
        <v>3178238.43</v>
      </c>
      <c r="F62">
        <v>-4834621.72</v>
      </c>
      <c r="G62">
        <v>-1832176.28</v>
      </c>
      <c r="H62">
        <v>72246</v>
      </c>
      <c r="I62">
        <v>22648</v>
      </c>
      <c r="J62">
        <v>24015570</v>
      </c>
      <c r="K62">
        <v>20102873</v>
      </c>
      <c r="L62">
        <v>332.41383610000003</v>
      </c>
      <c r="M62">
        <v>278.25586190000001</v>
      </c>
      <c r="N62">
        <v>-66.918884370000001</v>
      </c>
      <c r="O62">
        <f t="shared" si="0"/>
        <v>31.230984546181382</v>
      </c>
      <c r="P62">
        <f>Q62+N62</f>
        <v>-12.76091023</v>
      </c>
      <c r="Q62">
        <v>54.15797414</v>
      </c>
      <c r="R62" t="s">
        <v>302</v>
      </c>
      <c r="S62" t="s">
        <v>197</v>
      </c>
      <c r="T62">
        <f>U62/X62</f>
        <v>23.218179923979338</v>
      </c>
      <c r="U62">
        <v>5515873.3499999996</v>
      </c>
      <c r="V62">
        <v>-11035028.09</v>
      </c>
      <c r="W62">
        <v>-3534467.65</v>
      </c>
      <c r="X62">
        <v>237567</v>
      </c>
      <c r="Y62">
        <v>107378</v>
      </c>
      <c r="Z62">
        <v>63129854</v>
      </c>
      <c r="AA62">
        <v>64799269</v>
      </c>
      <c r="AB62">
        <v>265.73494640000001</v>
      </c>
      <c r="AC62">
        <v>272.76207979999998</v>
      </c>
      <c r="AD62">
        <v>-46.450172330000001</v>
      </c>
      <c r="AE62">
        <f t="shared" si="1"/>
        <v>-30.259125804020666</v>
      </c>
      <c r="AF62">
        <f>AG62+AD62</f>
        <v>-53.477305728000005</v>
      </c>
      <c r="AG62">
        <v>-7.0271333980000001</v>
      </c>
      <c r="AH62" t="s">
        <v>302</v>
      </c>
      <c r="AI62" t="s">
        <v>197</v>
      </c>
      <c r="AJ62">
        <f>AK62/AN62</f>
        <v>10.178797106399673</v>
      </c>
      <c r="AK62">
        <v>3009737.98</v>
      </c>
      <c r="AL62">
        <v>-3779277.3</v>
      </c>
      <c r="AM62">
        <v>-5084621.6399999997</v>
      </c>
      <c r="AN62">
        <v>295687</v>
      </c>
      <c r="AO62">
        <v>172372</v>
      </c>
      <c r="AP62">
        <v>87331622</v>
      </c>
      <c r="AQ62">
        <v>87114965.560000002</v>
      </c>
      <c r="AR62">
        <v>295.3515779</v>
      </c>
      <c r="AS62">
        <v>294.61885560000002</v>
      </c>
      <c r="AT62">
        <v>-12.78134412</v>
      </c>
      <c r="AU62">
        <v>0.73272223700000005</v>
      </c>
      <c r="AV62">
        <v>0</v>
      </c>
    </row>
    <row r="63" spans="1:48" x14ac:dyDescent="0.5">
      <c r="A63">
        <v>30613</v>
      </c>
      <c r="B63" t="s">
        <v>43</v>
      </c>
      <c r="C63" t="s">
        <v>68</v>
      </c>
      <c r="D63">
        <f>E63/H63</f>
        <v>58.934718250170874</v>
      </c>
      <c r="E63">
        <v>2155537.3199999998</v>
      </c>
      <c r="F63">
        <v>-545487.55000000005</v>
      </c>
      <c r="G63">
        <v>1697620.38</v>
      </c>
      <c r="H63">
        <v>36575</v>
      </c>
      <c r="I63">
        <v>163714</v>
      </c>
      <c r="J63">
        <v>8745971.1999999993</v>
      </c>
      <c r="K63">
        <v>9764057.3200000003</v>
      </c>
      <c r="L63">
        <v>239.12429800000001</v>
      </c>
      <c r="M63">
        <v>266.95987200000002</v>
      </c>
      <c r="N63">
        <v>-14.91421873</v>
      </c>
      <c r="O63">
        <f t="shared" si="0"/>
        <v>16.184925490170876</v>
      </c>
      <c r="P63">
        <f>Q63+N63</f>
        <v>-42.749792759999998</v>
      </c>
      <c r="Q63">
        <v>-27.83557403</v>
      </c>
      <c r="R63" t="s">
        <v>43</v>
      </c>
      <c r="S63" t="s">
        <v>68</v>
      </c>
      <c r="T63">
        <f>U63/X63</f>
        <v>57.521783923718495</v>
      </c>
      <c r="U63">
        <v>4910519.6500000004</v>
      </c>
      <c r="V63">
        <v>-188325.95</v>
      </c>
      <c r="W63">
        <v>-3938829.87</v>
      </c>
      <c r="X63">
        <v>85368</v>
      </c>
      <c r="Y63">
        <v>182866</v>
      </c>
      <c r="Z63">
        <v>26388328.34</v>
      </c>
      <c r="AA63">
        <v>32700323.219999999</v>
      </c>
      <c r="AB63">
        <v>309.11264569999997</v>
      </c>
      <c r="AC63">
        <v>383.0512981</v>
      </c>
      <c r="AD63">
        <v>-2.2060485189999999</v>
      </c>
      <c r="AE63">
        <f t="shared" si="1"/>
        <v>-18.622917015281509</v>
      </c>
      <c r="AF63">
        <f>AG63+AD63</f>
        <v>-76.144700939000003</v>
      </c>
      <c r="AG63">
        <v>-73.938652419999997</v>
      </c>
      <c r="AH63" t="s">
        <v>43</v>
      </c>
      <c r="AI63" t="s">
        <v>68</v>
      </c>
      <c r="AJ63">
        <f>AK63/AN63</f>
        <v>10.222046168732875</v>
      </c>
      <c r="AK63">
        <v>2133913.4700000002</v>
      </c>
      <c r="AL63">
        <v>-10432560.76</v>
      </c>
      <c r="AM63">
        <v>-6322781.8700000001</v>
      </c>
      <c r="AN63">
        <v>208756</v>
      </c>
      <c r="AO63">
        <v>180124</v>
      </c>
      <c r="AP63">
        <v>73674052.390000001</v>
      </c>
      <c r="AQ63">
        <v>56146377.609999999</v>
      </c>
      <c r="AR63">
        <v>352.91944849999999</v>
      </c>
      <c r="AS63">
        <v>268.95695269999999</v>
      </c>
      <c r="AT63">
        <v>-49.974902569999998</v>
      </c>
      <c r="AU63">
        <v>83.962495829999995</v>
      </c>
      <c r="AV63">
        <v>0</v>
      </c>
    </row>
    <row r="64" spans="1:48" x14ac:dyDescent="0.5">
      <c r="A64">
        <v>44240</v>
      </c>
      <c r="B64" t="s">
        <v>48</v>
      </c>
      <c r="C64" t="s">
        <v>68</v>
      </c>
      <c r="D64">
        <f>E64/H64</f>
        <v>28.521816364742779</v>
      </c>
      <c r="E64">
        <v>36558693.780000001</v>
      </c>
      <c r="F64">
        <v>-16394921.630000001</v>
      </c>
      <c r="G64">
        <v>308569.39</v>
      </c>
      <c r="H64">
        <v>1281780</v>
      </c>
      <c r="I64">
        <v>469773</v>
      </c>
      <c r="J64">
        <v>352041892</v>
      </c>
      <c r="K64">
        <v>390260376.30000001</v>
      </c>
      <c r="L64">
        <v>274.6507919</v>
      </c>
      <c r="M64">
        <v>304.46751879999999</v>
      </c>
      <c r="N64">
        <v>-12.79074539</v>
      </c>
      <c r="O64">
        <f t="shared" si="0"/>
        <v>-14.085655995257223</v>
      </c>
      <c r="P64">
        <f>Q64+N64</f>
        <v>-42.607472360000003</v>
      </c>
      <c r="Q64">
        <v>-29.816726970000001</v>
      </c>
      <c r="R64" t="s">
        <v>48</v>
      </c>
      <c r="S64" t="s">
        <v>68</v>
      </c>
      <c r="T64">
        <f>U64/X64</f>
        <v>17.693216205545774</v>
      </c>
      <c r="U64">
        <v>31011926.25</v>
      </c>
      <c r="V64">
        <v>-20980901.390000001</v>
      </c>
      <c r="W64">
        <v>-233857.65</v>
      </c>
      <c r="X64">
        <v>1752758</v>
      </c>
      <c r="Y64">
        <v>360569</v>
      </c>
      <c r="Z64">
        <v>534928354.89999998</v>
      </c>
      <c r="AA64">
        <v>554088580.70000005</v>
      </c>
      <c r="AB64">
        <v>305.1923625</v>
      </c>
      <c r="AC64">
        <v>316.12383499999999</v>
      </c>
      <c r="AD64">
        <v>-11.97022144</v>
      </c>
      <c r="AE64">
        <f t="shared" si="1"/>
        <v>-5.2084776944542241</v>
      </c>
      <c r="AF64">
        <f>AG64+AD64</f>
        <v>-22.901693899999998</v>
      </c>
      <c r="AG64">
        <v>-10.93147246</v>
      </c>
      <c r="AH64" t="s">
        <v>48</v>
      </c>
      <c r="AI64" t="s">
        <v>68</v>
      </c>
      <c r="AJ64">
        <f>AK64/AN64</f>
        <v>10.225564227201588</v>
      </c>
      <c r="AK64">
        <v>12224324.59</v>
      </c>
      <c r="AL64">
        <v>-4108462.62</v>
      </c>
      <c r="AM64">
        <v>-25221.439999999999</v>
      </c>
      <c r="AN64">
        <v>1195467</v>
      </c>
      <c r="AO64">
        <v>280485</v>
      </c>
      <c r="AP64">
        <v>462009094.10000002</v>
      </c>
      <c r="AQ64">
        <v>493023312</v>
      </c>
      <c r="AR64">
        <v>386.46745920000001</v>
      </c>
      <c r="AS64">
        <v>412.41064119999999</v>
      </c>
      <c r="AT64">
        <v>-3.4367009880000001</v>
      </c>
      <c r="AU64">
        <v>-25.94318195</v>
      </c>
      <c r="AV64">
        <v>0</v>
      </c>
    </row>
    <row r="65" spans="1:48" x14ac:dyDescent="0.5">
      <c r="A65">
        <v>23841</v>
      </c>
      <c r="B65" t="s">
        <v>61</v>
      </c>
      <c r="C65" t="s">
        <v>105</v>
      </c>
      <c r="D65">
        <f>E65/H65</f>
        <v>78.531479806296588</v>
      </c>
      <c r="E65">
        <v>32190446.23</v>
      </c>
      <c r="F65">
        <v>20415906.73</v>
      </c>
      <c r="G65">
        <v>1330151.83</v>
      </c>
      <c r="H65">
        <v>409905</v>
      </c>
      <c r="I65">
        <v>92602</v>
      </c>
      <c r="J65">
        <v>152776589.5</v>
      </c>
      <c r="K65">
        <v>175865983.90000001</v>
      </c>
      <c r="L65">
        <v>372.71218820000001</v>
      </c>
      <c r="M65">
        <v>429.04083600000001</v>
      </c>
      <c r="N65">
        <v>49.806434979999999</v>
      </c>
      <c r="O65">
        <f t="shared" si="0"/>
        <v>72.00926692629659</v>
      </c>
      <c r="P65">
        <f>Q65+N65</f>
        <v>-6.5222128799999979</v>
      </c>
      <c r="Q65">
        <v>-56.328647859999997</v>
      </c>
      <c r="R65" t="s">
        <v>61</v>
      </c>
      <c r="S65" t="s">
        <v>105</v>
      </c>
      <c r="T65">
        <f>U65/X65</f>
        <v>21.184051956326567</v>
      </c>
      <c r="U65">
        <v>731464.13</v>
      </c>
      <c r="V65">
        <v>-2790586.53</v>
      </c>
      <c r="W65">
        <v>1289962.56</v>
      </c>
      <c r="X65">
        <v>34529</v>
      </c>
      <c r="Y65">
        <v>112153</v>
      </c>
      <c r="Z65">
        <v>12535255.49</v>
      </c>
      <c r="AA65">
        <v>10352181.890000001</v>
      </c>
      <c r="AB65">
        <v>363.03557849999999</v>
      </c>
      <c r="AC65">
        <v>299.81122800000003</v>
      </c>
      <c r="AD65">
        <v>-80.818631589999995</v>
      </c>
      <c r="AE65">
        <f t="shared" si="1"/>
        <v>3.5897709163265681</v>
      </c>
      <c r="AF65">
        <f>AG65+AD65</f>
        <v>-17.594281039999998</v>
      </c>
      <c r="AG65">
        <v>63.224350549999997</v>
      </c>
      <c r="AH65" t="s">
        <v>61</v>
      </c>
      <c r="AI65" t="s">
        <v>105</v>
      </c>
      <c r="AJ65">
        <f>AK65/AN65</f>
        <v>10.343265168917027</v>
      </c>
      <c r="AK65">
        <v>184616.94</v>
      </c>
      <c r="AL65">
        <v>-1657914.8</v>
      </c>
      <c r="AM65">
        <v>2505152.5</v>
      </c>
      <c r="AN65">
        <v>17849</v>
      </c>
      <c r="AO65">
        <v>60960</v>
      </c>
      <c r="AP65">
        <v>7536015.8899999997</v>
      </c>
      <c r="AQ65">
        <v>6111808.46</v>
      </c>
      <c r="AR65">
        <v>422.20941729999998</v>
      </c>
      <c r="AS65">
        <v>342.41741610000003</v>
      </c>
      <c r="AT65">
        <v>-92.885584629999997</v>
      </c>
      <c r="AU65">
        <v>79.792001229999997</v>
      </c>
      <c r="AV65">
        <v>0</v>
      </c>
    </row>
    <row r="66" spans="1:48" x14ac:dyDescent="0.5">
      <c r="A66">
        <v>85654</v>
      </c>
      <c r="B66" t="s">
        <v>84</v>
      </c>
      <c r="C66" t="s">
        <v>85</v>
      </c>
      <c r="D66">
        <f>E66/H66</f>
        <v>40.515351748290357</v>
      </c>
      <c r="E66">
        <v>10273153.619999999</v>
      </c>
      <c r="F66">
        <v>-5217351.16</v>
      </c>
      <c r="G66">
        <v>-820791.54</v>
      </c>
      <c r="H66">
        <v>253562</v>
      </c>
      <c r="I66">
        <v>200964</v>
      </c>
      <c r="J66">
        <v>50895000</v>
      </c>
      <c r="K66">
        <v>53127000</v>
      </c>
      <c r="L66">
        <v>200.72013949999999</v>
      </c>
      <c r="M66">
        <v>209.5227203</v>
      </c>
      <c r="N66">
        <v>-20.576234450000001</v>
      </c>
      <c r="O66">
        <f t="shared" si="0"/>
        <v>11.136536470290356</v>
      </c>
      <c r="P66">
        <f>Q66+N66</f>
        <v>-29.378815278000001</v>
      </c>
      <c r="Q66">
        <v>-8.802580828</v>
      </c>
      <c r="R66" t="s">
        <v>84</v>
      </c>
      <c r="S66" t="s">
        <v>85</v>
      </c>
      <c r="T66">
        <f>U66/X66</f>
        <v>18.297835880584547</v>
      </c>
      <c r="U66">
        <v>9288091.2799999993</v>
      </c>
      <c r="V66">
        <v>-29118111.140000001</v>
      </c>
      <c r="W66">
        <v>-3345685.38</v>
      </c>
      <c r="X66">
        <v>507606</v>
      </c>
      <c r="Y66">
        <v>194406</v>
      </c>
      <c r="Z66">
        <v>109802000</v>
      </c>
      <c r="AA66">
        <v>100347000</v>
      </c>
      <c r="AB66">
        <v>216.31344000000001</v>
      </c>
      <c r="AC66">
        <v>197.6867886</v>
      </c>
      <c r="AD66">
        <v>-57.363607090000002</v>
      </c>
      <c r="AE66">
        <f t="shared" si="1"/>
        <v>-20.439119829415457</v>
      </c>
      <c r="AF66">
        <f>AG66+AD66</f>
        <v>-38.736955710000004</v>
      </c>
      <c r="AG66">
        <v>18.626651379999998</v>
      </c>
      <c r="AH66" t="s">
        <v>84</v>
      </c>
      <c r="AI66" t="s">
        <v>85</v>
      </c>
      <c r="AJ66">
        <f>AK66/AN66</f>
        <v>10.381700050468821</v>
      </c>
      <c r="AK66">
        <v>6932266.0099999998</v>
      </c>
      <c r="AL66">
        <v>-55107410.5</v>
      </c>
      <c r="AM66">
        <v>-2487209.58</v>
      </c>
      <c r="AN66">
        <v>667739</v>
      </c>
      <c r="AO66">
        <v>142823</v>
      </c>
      <c r="AP66">
        <v>188789000</v>
      </c>
      <c r="AQ66">
        <v>150979000</v>
      </c>
      <c r="AR66">
        <v>282.72873079999999</v>
      </c>
      <c r="AS66">
        <v>226.10481039999999</v>
      </c>
      <c r="AT66">
        <v>-82.528368869999994</v>
      </c>
      <c r="AU66">
        <v>56.623920419999997</v>
      </c>
      <c r="AV66">
        <v>0</v>
      </c>
    </row>
    <row r="67" spans="1:48" x14ac:dyDescent="0.5">
      <c r="A67">
        <v>95865</v>
      </c>
      <c r="B67" t="s">
        <v>303</v>
      </c>
      <c r="C67" t="s">
        <v>71</v>
      </c>
      <c r="D67">
        <f>E67/H67</f>
        <v>30.467361711802216</v>
      </c>
      <c r="E67">
        <v>5762413.9900000002</v>
      </c>
      <c r="F67">
        <v>-3030918.47</v>
      </c>
      <c r="G67">
        <v>2092880.93</v>
      </c>
      <c r="H67">
        <v>189134</v>
      </c>
      <c r="I67">
        <v>214966</v>
      </c>
      <c r="J67">
        <v>63247361.960000001</v>
      </c>
      <c r="K67">
        <v>54264833.960000001</v>
      </c>
      <c r="L67">
        <v>334.40503539999997</v>
      </c>
      <c r="M67">
        <v>286.91210439999998</v>
      </c>
      <c r="N67">
        <v>-16.025243849999999</v>
      </c>
      <c r="O67">
        <f t="shared" ref="O67:O130" si="2">P67+D67</f>
        <v>61.935048801802218</v>
      </c>
      <c r="P67">
        <f>Q67+N67</f>
        <v>31.467687090000002</v>
      </c>
      <c r="Q67">
        <v>47.492930940000001</v>
      </c>
      <c r="R67" t="s">
        <v>303</v>
      </c>
      <c r="S67" t="s">
        <v>71</v>
      </c>
      <c r="T67">
        <f>U67/X67</f>
        <v>22.985752887765713</v>
      </c>
      <c r="U67">
        <v>8222371.5800000001</v>
      </c>
      <c r="V67">
        <v>230274.9</v>
      </c>
      <c r="W67">
        <v>-166538.16</v>
      </c>
      <c r="X67">
        <v>357716</v>
      </c>
      <c r="Y67">
        <v>201550</v>
      </c>
      <c r="Z67">
        <v>118703087.09999999</v>
      </c>
      <c r="AA67">
        <v>102375682.3</v>
      </c>
      <c r="AB67">
        <v>331.83611330000002</v>
      </c>
      <c r="AC67">
        <v>286.19262850000001</v>
      </c>
      <c r="AD67">
        <v>0.64373665099999999</v>
      </c>
      <c r="AE67">
        <f t="shared" ref="AE67:AE130" si="3">AF67+T67</f>
        <v>69.272974318765705</v>
      </c>
      <c r="AF67">
        <f>AG67+AD67</f>
        <v>46.287221430999999</v>
      </c>
      <c r="AG67">
        <v>45.643484780000001</v>
      </c>
      <c r="AH67" t="s">
        <v>303</v>
      </c>
      <c r="AI67" t="s">
        <v>71</v>
      </c>
      <c r="AJ67">
        <f>AK67/AN67</f>
        <v>10.428193342427871</v>
      </c>
      <c r="AK67">
        <v>5618554.1500000004</v>
      </c>
      <c r="AL67">
        <v>-13319421.75</v>
      </c>
      <c r="AM67">
        <v>-2436180.9300000002</v>
      </c>
      <c r="AN67">
        <v>538785</v>
      </c>
      <c r="AO67">
        <v>208867</v>
      </c>
      <c r="AP67">
        <v>183216122.40000001</v>
      </c>
      <c r="AQ67">
        <v>154780811.40000001</v>
      </c>
      <c r="AR67">
        <v>340.05423760000002</v>
      </c>
      <c r="AS67">
        <v>287.27750659999998</v>
      </c>
      <c r="AT67">
        <v>-24.721218579999999</v>
      </c>
      <c r="AU67">
        <v>52.776730980000004</v>
      </c>
      <c r="AV67">
        <v>0</v>
      </c>
    </row>
    <row r="68" spans="1:48" x14ac:dyDescent="0.5">
      <c r="A68">
        <v>86052</v>
      </c>
      <c r="B68" t="s">
        <v>145</v>
      </c>
      <c r="C68" t="s">
        <v>81</v>
      </c>
      <c r="D68">
        <f>E68/H68</f>
        <v>22.241216483503621</v>
      </c>
      <c r="E68">
        <v>1900356.26</v>
      </c>
      <c r="F68">
        <v>-1007058.65</v>
      </c>
      <c r="G68">
        <v>-6732251.4800000004</v>
      </c>
      <c r="H68">
        <v>85443</v>
      </c>
      <c r="I68">
        <v>411734</v>
      </c>
      <c r="J68">
        <v>22644314.969999999</v>
      </c>
      <c r="K68">
        <v>22846546.219999999</v>
      </c>
      <c r="L68">
        <v>265.02247080000001</v>
      </c>
      <c r="M68">
        <v>267.38932649999998</v>
      </c>
      <c r="N68">
        <v>-11.78632129</v>
      </c>
      <c r="O68">
        <f t="shared" si="2"/>
        <v>8.0880395115036201</v>
      </c>
      <c r="P68">
        <f>Q68+N68</f>
        <v>-14.153176972000001</v>
      </c>
      <c r="Q68">
        <v>-2.3668556820000002</v>
      </c>
      <c r="R68" t="s">
        <v>147</v>
      </c>
      <c r="S68" t="s">
        <v>81</v>
      </c>
      <c r="T68">
        <f>U68/X68</f>
        <v>27.459700916063834</v>
      </c>
      <c r="U68">
        <v>3021555.65</v>
      </c>
      <c r="V68">
        <v>-1630614.05</v>
      </c>
      <c r="W68">
        <v>-10757047.289999999</v>
      </c>
      <c r="X68">
        <v>110036</v>
      </c>
      <c r="Y68">
        <v>440289</v>
      </c>
      <c r="Z68">
        <v>33188114.25</v>
      </c>
      <c r="AA68">
        <v>30505235.969999999</v>
      </c>
      <c r="AB68">
        <v>301.61142039999999</v>
      </c>
      <c r="AC68">
        <v>277.22959730000002</v>
      </c>
      <c r="AD68">
        <v>-14.81891426</v>
      </c>
      <c r="AE68">
        <f t="shared" si="3"/>
        <v>37.022609696063839</v>
      </c>
      <c r="AF68">
        <f>AG68+AD68</f>
        <v>9.5629087800000008</v>
      </c>
      <c r="AG68">
        <v>24.38182304</v>
      </c>
      <c r="AH68" t="s">
        <v>148</v>
      </c>
      <c r="AI68" t="s">
        <v>81</v>
      </c>
      <c r="AJ68">
        <f>AK68/AN68</f>
        <v>10.552137388018549</v>
      </c>
      <c r="AK68">
        <v>1167287.99</v>
      </c>
      <c r="AL68">
        <v>-7984910.3200000003</v>
      </c>
      <c r="AM68">
        <v>-12225393.949999999</v>
      </c>
      <c r="AN68">
        <v>110621</v>
      </c>
      <c r="AO68">
        <v>447410</v>
      </c>
      <c r="AP68">
        <v>27910624.100000001</v>
      </c>
      <c r="AQ68">
        <v>26359366.050000001</v>
      </c>
      <c r="AR68">
        <v>252.3085499</v>
      </c>
      <c r="AS68">
        <v>238.28537119999999</v>
      </c>
      <c r="AT68">
        <v>-72.182590289999993</v>
      </c>
      <c r="AU68">
        <v>14.02317869</v>
      </c>
      <c r="AV68">
        <v>0</v>
      </c>
    </row>
    <row r="69" spans="1:48" x14ac:dyDescent="0.5">
      <c r="A69">
        <v>96384</v>
      </c>
      <c r="B69" t="s">
        <v>67</v>
      </c>
      <c r="C69" t="s">
        <v>68</v>
      </c>
      <c r="D69">
        <f>E69/H69</f>
        <v>12.415895515796292</v>
      </c>
      <c r="E69">
        <v>1265068.01</v>
      </c>
      <c r="F69">
        <v>-173675.23</v>
      </c>
      <c r="G69">
        <v>-164283.18</v>
      </c>
      <c r="H69">
        <v>101891</v>
      </c>
      <c r="I69">
        <v>22942</v>
      </c>
      <c r="J69">
        <v>19336149</v>
      </c>
      <c r="K69">
        <v>18647400</v>
      </c>
      <c r="L69">
        <v>189.77288469999999</v>
      </c>
      <c r="M69">
        <v>183.01321999999999</v>
      </c>
      <c r="N69">
        <v>-1.70451983</v>
      </c>
      <c r="O69">
        <f t="shared" si="2"/>
        <v>17.471040425796293</v>
      </c>
      <c r="P69">
        <f>Q69+N69</f>
        <v>5.0551449100000001</v>
      </c>
      <c r="Q69">
        <v>6.7596647399999998</v>
      </c>
      <c r="R69" t="s">
        <v>67</v>
      </c>
      <c r="S69" t="s">
        <v>68</v>
      </c>
      <c r="T69">
        <f>U69/X69</f>
        <v>16.193137269519408</v>
      </c>
      <c r="U69">
        <v>1954932.69</v>
      </c>
      <c r="V69">
        <v>-1884389.93</v>
      </c>
      <c r="W69">
        <v>-1229766.58</v>
      </c>
      <c r="X69">
        <v>120726</v>
      </c>
      <c r="Y69">
        <v>31560</v>
      </c>
      <c r="Z69">
        <v>26708066</v>
      </c>
      <c r="AA69">
        <v>24317228.300000001</v>
      </c>
      <c r="AB69">
        <v>221.22878249999999</v>
      </c>
      <c r="AC69">
        <v>201.42494819999999</v>
      </c>
      <c r="AD69">
        <v>-15.60881608</v>
      </c>
      <c r="AE69">
        <f t="shared" si="3"/>
        <v>20.388155489519406</v>
      </c>
      <c r="AF69">
        <f>AG69+AD69</f>
        <v>4.1950182199999979</v>
      </c>
      <c r="AG69">
        <v>19.803834299999998</v>
      </c>
      <c r="AH69" t="s">
        <v>69</v>
      </c>
      <c r="AI69" t="s">
        <v>68</v>
      </c>
      <c r="AJ69">
        <f>AK69/AN69</f>
        <v>10.580096019355082</v>
      </c>
      <c r="AK69">
        <v>1399376.4</v>
      </c>
      <c r="AL69">
        <v>-3684258.43</v>
      </c>
      <c r="AM69">
        <v>-1394119.54</v>
      </c>
      <c r="AN69">
        <v>132265</v>
      </c>
      <c r="AO69">
        <v>40377</v>
      </c>
      <c r="AP69">
        <v>32195573</v>
      </c>
      <c r="AQ69">
        <v>32947426</v>
      </c>
      <c r="AR69">
        <v>243.4171776</v>
      </c>
      <c r="AS69">
        <v>249.10162170000001</v>
      </c>
      <c r="AT69">
        <v>-27.85512743</v>
      </c>
      <c r="AU69">
        <v>-5.6844441080000001</v>
      </c>
      <c r="AV69">
        <v>0</v>
      </c>
    </row>
    <row r="70" spans="1:48" x14ac:dyDescent="0.5">
      <c r="A70">
        <v>44965</v>
      </c>
      <c r="B70" t="s">
        <v>142</v>
      </c>
      <c r="C70" t="s">
        <v>42</v>
      </c>
      <c r="D70">
        <f>E70/H70</f>
        <v>29.580759518590451</v>
      </c>
      <c r="E70">
        <v>7813491.4000000004</v>
      </c>
      <c r="F70">
        <v>482642.43</v>
      </c>
      <c r="G70">
        <v>-119935.54</v>
      </c>
      <c r="H70">
        <v>264141</v>
      </c>
      <c r="I70">
        <v>363156</v>
      </c>
      <c r="J70">
        <v>66514201.369999997</v>
      </c>
      <c r="K70">
        <v>61711537.450000003</v>
      </c>
      <c r="L70">
        <v>251.81324129999999</v>
      </c>
      <c r="M70">
        <v>233.6310435</v>
      </c>
      <c r="N70">
        <v>1.8272151240000001</v>
      </c>
      <c r="O70">
        <f t="shared" si="2"/>
        <v>49.590172482590447</v>
      </c>
      <c r="P70">
        <f>Q70+N70</f>
        <v>20.009412963999999</v>
      </c>
      <c r="Q70">
        <v>18.182197840000001</v>
      </c>
      <c r="R70" t="s">
        <v>142</v>
      </c>
      <c r="S70" t="s">
        <v>42</v>
      </c>
      <c r="T70">
        <f>U70/X70</f>
        <v>26.608387311365824</v>
      </c>
      <c r="U70">
        <v>6599758.1299999999</v>
      </c>
      <c r="V70">
        <v>-2526804.46</v>
      </c>
      <c r="W70">
        <v>-4759020.22</v>
      </c>
      <c r="X70">
        <v>248033</v>
      </c>
      <c r="Y70">
        <v>434330</v>
      </c>
      <c r="Z70">
        <v>72076866.849999994</v>
      </c>
      <c r="AA70">
        <v>70634494.879999995</v>
      </c>
      <c r="AB70">
        <v>290.59385989999998</v>
      </c>
      <c r="AC70">
        <v>284.77861769999998</v>
      </c>
      <c r="AD70">
        <v>-10.187372079999999</v>
      </c>
      <c r="AE70">
        <f t="shared" si="3"/>
        <v>22.236257437365825</v>
      </c>
      <c r="AF70">
        <f>AG70+AD70</f>
        <v>-4.3721298739999996</v>
      </c>
      <c r="AG70">
        <v>5.8152422059999997</v>
      </c>
      <c r="AH70" t="s">
        <v>142</v>
      </c>
      <c r="AI70" t="s">
        <v>42</v>
      </c>
      <c r="AJ70">
        <f>AK70/AN70</f>
        <v>10.648129561048703</v>
      </c>
      <c r="AK70">
        <v>4491146.79</v>
      </c>
      <c r="AL70">
        <v>-32450558.969999999</v>
      </c>
      <c r="AM70">
        <v>-6832225.2300000004</v>
      </c>
      <c r="AN70">
        <v>421778</v>
      </c>
      <c r="AO70">
        <v>255681</v>
      </c>
      <c r="AP70">
        <v>143009162.59999999</v>
      </c>
      <c r="AQ70">
        <v>102535993.5</v>
      </c>
      <c r="AR70">
        <v>339.06264099999999</v>
      </c>
      <c r="AS70">
        <v>243.1041768</v>
      </c>
      <c r="AT70">
        <v>-76.937533419999994</v>
      </c>
      <c r="AU70">
        <v>95.958464169999999</v>
      </c>
      <c r="AV70">
        <v>0</v>
      </c>
    </row>
    <row r="71" spans="1:48" x14ac:dyDescent="0.5">
      <c r="A71">
        <v>57165</v>
      </c>
      <c r="B71" t="s">
        <v>429</v>
      </c>
      <c r="C71" t="s">
        <v>292</v>
      </c>
      <c r="D71">
        <f>E71/H71</f>
        <v>19.987122710465215</v>
      </c>
      <c r="E71">
        <v>464860.5</v>
      </c>
      <c r="F71">
        <v>-2141766.08</v>
      </c>
      <c r="H71">
        <v>23258</v>
      </c>
      <c r="J71">
        <v>10718293.949999999</v>
      </c>
      <c r="K71">
        <v>9224831</v>
      </c>
      <c r="L71">
        <v>460.84332060000003</v>
      </c>
      <c r="M71">
        <v>396.63044969999999</v>
      </c>
      <c r="N71">
        <v>-92.08728524</v>
      </c>
      <c r="O71">
        <f t="shared" si="2"/>
        <v>-7.8872916895347913</v>
      </c>
      <c r="P71">
        <f>Q71+N71</f>
        <v>-27.874414400000006</v>
      </c>
      <c r="Q71">
        <v>64.212870839999994</v>
      </c>
      <c r="R71" t="s">
        <v>429</v>
      </c>
      <c r="S71" t="s">
        <v>292</v>
      </c>
      <c r="T71">
        <f>U71/X71</f>
        <v>13.355331063383971</v>
      </c>
      <c r="U71">
        <v>2549532.7000000002</v>
      </c>
      <c r="V71">
        <v>-24567668.780000001</v>
      </c>
      <c r="X71">
        <v>190900</v>
      </c>
      <c r="Z71">
        <v>75887448</v>
      </c>
      <c r="AA71">
        <v>42445398</v>
      </c>
      <c r="AB71">
        <v>397.52460969999998</v>
      </c>
      <c r="AC71">
        <v>222.34362490000001</v>
      </c>
      <c r="AD71">
        <v>-128.69391709999999</v>
      </c>
      <c r="AE71">
        <f t="shared" si="3"/>
        <v>59.842398763383983</v>
      </c>
      <c r="AF71">
        <f>AG71+AD71</f>
        <v>46.487067700000011</v>
      </c>
      <c r="AG71">
        <v>175.1809848</v>
      </c>
      <c r="AH71" t="s">
        <v>429</v>
      </c>
      <c r="AI71" t="s">
        <v>292</v>
      </c>
      <c r="AJ71">
        <f>AK71/AN71</f>
        <v>10.93434266813264</v>
      </c>
      <c r="AK71">
        <v>1183456.71</v>
      </c>
      <c r="AL71">
        <v>-9261635.0199999996</v>
      </c>
      <c r="AN71">
        <v>108233</v>
      </c>
      <c r="AP71">
        <v>42411050</v>
      </c>
      <c r="AQ71">
        <v>37863365</v>
      </c>
      <c r="AR71">
        <v>391.84952829999997</v>
      </c>
      <c r="AS71">
        <v>349.83198290000001</v>
      </c>
      <c r="AT71">
        <v>-85.571267730000002</v>
      </c>
      <c r="AU71">
        <v>42.017545480000003</v>
      </c>
      <c r="AV71">
        <v>0</v>
      </c>
    </row>
    <row r="72" spans="1:48" x14ac:dyDescent="0.5">
      <c r="A72">
        <v>99248</v>
      </c>
      <c r="B72" t="s">
        <v>240</v>
      </c>
      <c r="C72" t="s">
        <v>102</v>
      </c>
      <c r="D72">
        <f>E72/H72</f>
        <v>109.67499947274069</v>
      </c>
      <c r="E72">
        <v>1040048.02</v>
      </c>
      <c r="F72">
        <v>1134427.73</v>
      </c>
      <c r="H72">
        <v>9483</v>
      </c>
      <c r="I72">
        <v>482</v>
      </c>
      <c r="J72">
        <v>3131695</v>
      </c>
      <c r="K72">
        <v>5082545</v>
      </c>
      <c r="L72">
        <v>330.2430665</v>
      </c>
      <c r="M72">
        <v>535.96383000000003</v>
      </c>
      <c r="N72">
        <v>119.6275156</v>
      </c>
      <c r="O72">
        <f t="shared" si="2"/>
        <v>23.581751572740686</v>
      </c>
      <c r="P72">
        <f>Q72+N72</f>
        <v>-86.093247900000009</v>
      </c>
      <c r="Q72">
        <v>-205.7207635</v>
      </c>
      <c r="R72" t="s">
        <v>240</v>
      </c>
      <c r="S72" t="s">
        <v>102</v>
      </c>
      <c r="T72">
        <f>U72/X72</f>
        <v>61.608089139344266</v>
      </c>
      <c r="U72">
        <v>962071.92</v>
      </c>
      <c r="V72">
        <v>1397613.95</v>
      </c>
      <c r="X72">
        <v>15616</v>
      </c>
      <c r="Y72">
        <v>741</v>
      </c>
      <c r="Z72">
        <v>5229779</v>
      </c>
      <c r="AA72">
        <v>7147753</v>
      </c>
      <c r="AB72">
        <v>334.89875769999998</v>
      </c>
      <c r="AC72">
        <v>457.7198386</v>
      </c>
      <c r="AD72">
        <v>89.498844129999995</v>
      </c>
      <c r="AE72">
        <f t="shared" si="3"/>
        <v>28.285852369344262</v>
      </c>
      <c r="AF72">
        <f>AG72+AD72</f>
        <v>-33.322236770000004</v>
      </c>
      <c r="AG72">
        <v>-122.8210809</v>
      </c>
      <c r="AH72" t="s">
        <v>240</v>
      </c>
      <c r="AI72" t="s">
        <v>102</v>
      </c>
      <c r="AJ72">
        <f>AK72/AN72</f>
        <v>10.957170797274035</v>
      </c>
      <c r="AK72">
        <v>2323303.71</v>
      </c>
      <c r="AL72">
        <v>-24919104.440000001</v>
      </c>
      <c r="AN72">
        <v>212035</v>
      </c>
      <c r="AP72">
        <v>70770129</v>
      </c>
      <c r="AQ72">
        <v>57016568</v>
      </c>
      <c r="AR72">
        <v>333.7662603</v>
      </c>
      <c r="AS72">
        <v>268.90168130000001</v>
      </c>
      <c r="AT72">
        <v>-117.523543</v>
      </c>
      <c r="AU72">
        <v>64.864578960000003</v>
      </c>
      <c r="AV72">
        <v>0</v>
      </c>
    </row>
    <row r="73" spans="1:48" x14ac:dyDescent="0.5">
      <c r="A73">
        <v>25303</v>
      </c>
      <c r="B73" t="s">
        <v>318</v>
      </c>
      <c r="C73" t="s">
        <v>292</v>
      </c>
      <c r="D73">
        <f>E73/H73</f>
        <v>28.467775474277197</v>
      </c>
      <c r="E73">
        <v>13745380.710000001</v>
      </c>
      <c r="F73">
        <v>-37511467.390000001</v>
      </c>
      <c r="H73">
        <v>482840</v>
      </c>
      <c r="J73">
        <v>167711724.30000001</v>
      </c>
      <c r="K73">
        <v>111950287.59999999</v>
      </c>
      <c r="L73">
        <v>347.34430520000001</v>
      </c>
      <c r="M73">
        <v>231.8579397</v>
      </c>
      <c r="N73">
        <v>-77.689229119999993</v>
      </c>
      <c r="O73">
        <f t="shared" si="2"/>
        <v>66.264911854277216</v>
      </c>
      <c r="P73">
        <f>Q73+N73</f>
        <v>37.797136380000012</v>
      </c>
      <c r="Q73">
        <v>115.48636550000001</v>
      </c>
      <c r="R73" t="s">
        <v>318</v>
      </c>
      <c r="S73" t="s">
        <v>292</v>
      </c>
      <c r="T73">
        <f>U73/X73</f>
        <v>17.626172433867008</v>
      </c>
      <c r="U73">
        <v>13867355.91</v>
      </c>
      <c r="V73">
        <v>-56655138.640000001</v>
      </c>
      <c r="X73">
        <v>786748</v>
      </c>
      <c r="Z73">
        <v>279998282.60000002</v>
      </c>
      <c r="AA73">
        <v>199535627.30000001</v>
      </c>
      <c r="AB73">
        <v>355.89322449999997</v>
      </c>
      <c r="AC73">
        <v>253.62076200000001</v>
      </c>
      <c r="AD73">
        <v>-72.011798749999997</v>
      </c>
      <c r="AE73">
        <f t="shared" si="3"/>
        <v>47.886836183867018</v>
      </c>
      <c r="AF73">
        <f>AG73+AD73</f>
        <v>30.260663750000006</v>
      </c>
      <c r="AG73">
        <v>102.2724625</v>
      </c>
      <c r="AH73" t="s">
        <v>318</v>
      </c>
      <c r="AI73" t="s">
        <v>292</v>
      </c>
      <c r="AJ73">
        <f>AK73/AN73</f>
        <v>11.089205092072326</v>
      </c>
      <c r="AK73">
        <v>7460063.1200000001</v>
      </c>
      <c r="AL73">
        <v>-72347372.760000005</v>
      </c>
      <c r="AN73">
        <v>672732</v>
      </c>
      <c r="AP73">
        <v>250931437</v>
      </c>
      <c r="AQ73">
        <v>176484919.59999999</v>
      </c>
      <c r="AR73">
        <v>373.00356900000003</v>
      </c>
      <c r="AS73">
        <v>262.34060460000001</v>
      </c>
      <c r="AT73">
        <v>-107.5426362</v>
      </c>
      <c r="AU73">
        <v>110.66296440000001</v>
      </c>
      <c r="AV73">
        <v>0</v>
      </c>
    </row>
    <row r="74" spans="1:48" x14ac:dyDescent="0.5">
      <c r="A74">
        <v>22013</v>
      </c>
      <c r="B74" t="s">
        <v>47</v>
      </c>
      <c r="C74" t="s">
        <v>44</v>
      </c>
      <c r="D74">
        <f>E74/H74</f>
        <v>12.007216002171123</v>
      </c>
      <c r="E74">
        <v>4866764.79</v>
      </c>
      <c r="F74">
        <v>524047.97</v>
      </c>
      <c r="G74">
        <v>1299608.6100000001</v>
      </c>
      <c r="H74">
        <v>405320</v>
      </c>
      <c r="I74">
        <v>512345</v>
      </c>
      <c r="J74">
        <v>53408218</v>
      </c>
      <c r="K74">
        <v>51268997</v>
      </c>
      <c r="L74">
        <v>131.7680302</v>
      </c>
      <c r="M74">
        <v>126.4901732</v>
      </c>
      <c r="N74">
        <v>1.292924035</v>
      </c>
      <c r="O74">
        <f t="shared" si="2"/>
        <v>18.577997039171123</v>
      </c>
      <c r="P74">
        <f>Q74+N74</f>
        <v>6.5707810369999997</v>
      </c>
      <c r="Q74">
        <v>5.2778570020000002</v>
      </c>
      <c r="R74" t="s">
        <v>47</v>
      </c>
      <c r="S74" t="s">
        <v>44</v>
      </c>
      <c r="T74">
        <f>U74/X74</f>
        <v>20.223605844709898</v>
      </c>
      <c r="U74">
        <v>4740413.21</v>
      </c>
      <c r="V74">
        <v>1629776.02</v>
      </c>
      <c r="W74">
        <v>-1352263.41</v>
      </c>
      <c r="X74">
        <v>234400</v>
      </c>
      <c r="Y74">
        <v>429542</v>
      </c>
      <c r="Z74">
        <v>54021852</v>
      </c>
      <c r="AA74">
        <v>56735020</v>
      </c>
      <c r="AB74">
        <v>230.4686519</v>
      </c>
      <c r="AC74">
        <v>242.04360070000001</v>
      </c>
      <c r="AD74">
        <v>6.9529693689999998</v>
      </c>
      <c r="AE74">
        <f t="shared" si="3"/>
        <v>15.601626403709897</v>
      </c>
      <c r="AF74">
        <f>AG74+AD74</f>
        <v>-4.6219794410000006</v>
      </c>
      <c r="AG74">
        <v>-11.57494881</v>
      </c>
      <c r="AH74" t="s">
        <v>47</v>
      </c>
      <c r="AI74" t="s">
        <v>44</v>
      </c>
      <c r="AJ74">
        <f>AK74/AN74</f>
        <v>11.101760779690848</v>
      </c>
      <c r="AK74">
        <v>2005943.85</v>
      </c>
      <c r="AL74">
        <v>2957250.22</v>
      </c>
      <c r="AM74">
        <v>5097980.75</v>
      </c>
      <c r="AN74">
        <v>180687</v>
      </c>
      <c r="AO74">
        <v>439813</v>
      </c>
      <c r="AP74">
        <v>49085799</v>
      </c>
      <c r="AQ74">
        <v>46371400</v>
      </c>
      <c r="AR74">
        <v>271.66203990000002</v>
      </c>
      <c r="AS74">
        <v>256.63938189999999</v>
      </c>
      <c r="AT74">
        <v>16.366701639999999</v>
      </c>
      <c r="AU74">
        <v>15.022657969999999</v>
      </c>
      <c r="AV74">
        <v>0</v>
      </c>
    </row>
    <row r="75" spans="1:48" x14ac:dyDescent="0.5">
      <c r="A75">
        <v>45002</v>
      </c>
      <c r="B75" t="s">
        <v>91</v>
      </c>
      <c r="C75" t="s">
        <v>63</v>
      </c>
      <c r="D75">
        <f>E75/H75</f>
        <v>37.626178150909219</v>
      </c>
      <c r="E75">
        <v>1080097.07</v>
      </c>
      <c r="F75">
        <v>-743360.22</v>
      </c>
      <c r="G75">
        <v>-2483.96</v>
      </c>
      <c r="H75">
        <v>28706</v>
      </c>
      <c r="I75">
        <v>14</v>
      </c>
      <c r="J75">
        <v>8580932.4000000004</v>
      </c>
      <c r="K75">
        <v>10001658.77</v>
      </c>
      <c r="L75">
        <v>298.92469870000002</v>
      </c>
      <c r="M75">
        <v>348.41701280000001</v>
      </c>
      <c r="N75">
        <v>-25.895639240000001</v>
      </c>
      <c r="O75">
        <f t="shared" si="2"/>
        <v>-37.761775239090788</v>
      </c>
      <c r="P75">
        <f>Q75+N75</f>
        <v>-75.387953390000007</v>
      </c>
      <c r="Q75">
        <v>-49.492314149999999</v>
      </c>
      <c r="R75" t="s">
        <v>92</v>
      </c>
      <c r="S75" t="s">
        <v>63</v>
      </c>
      <c r="T75">
        <f>U75/X75</f>
        <v>29.682721421605805</v>
      </c>
      <c r="U75">
        <v>1369709.18</v>
      </c>
      <c r="V75">
        <v>358625.01</v>
      </c>
      <c r="W75">
        <v>-62155.35</v>
      </c>
      <c r="X75">
        <v>46145</v>
      </c>
      <c r="Y75">
        <v>425</v>
      </c>
      <c r="Z75">
        <v>14749675.810000001</v>
      </c>
      <c r="AA75">
        <v>16108348.77</v>
      </c>
      <c r="AB75">
        <v>319.6375731</v>
      </c>
      <c r="AC75">
        <v>349.08113059999999</v>
      </c>
      <c r="AD75">
        <v>7.7716981250000003</v>
      </c>
      <c r="AE75">
        <f t="shared" si="3"/>
        <v>8.0108620666058066</v>
      </c>
      <c r="AF75">
        <f>AG75+AD75</f>
        <v>-21.671859354999999</v>
      </c>
      <c r="AG75">
        <v>-29.443557479999999</v>
      </c>
      <c r="AH75" t="s">
        <v>91</v>
      </c>
      <c r="AI75" t="s">
        <v>63</v>
      </c>
      <c r="AJ75">
        <f>AK75/AN75</f>
        <v>11.210494666183886</v>
      </c>
      <c r="AK75">
        <v>402490.39</v>
      </c>
      <c r="AL75">
        <v>-1058410.43</v>
      </c>
      <c r="AM75">
        <v>-1115.68</v>
      </c>
      <c r="AN75">
        <v>35903</v>
      </c>
      <c r="AO75">
        <v>5</v>
      </c>
      <c r="AP75">
        <v>12108813.300000001</v>
      </c>
      <c r="AQ75">
        <v>10161339.15</v>
      </c>
      <c r="AR75">
        <v>337.26466590000001</v>
      </c>
      <c r="AS75">
        <v>283.02200790000001</v>
      </c>
      <c r="AT75">
        <v>-29.479721189999999</v>
      </c>
      <c r="AU75">
        <v>54.242657999999999</v>
      </c>
      <c r="AV75">
        <v>0</v>
      </c>
    </row>
    <row r="76" spans="1:48" x14ac:dyDescent="0.5">
      <c r="A76">
        <v>71287</v>
      </c>
      <c r="B76" t="s">
        <v>257</v>
      </c>
      <c r="C76" t="s">
        <v>89</v>
      </c>
      <c r="D76">
        <f>E76/H76</f>
        <v>46.416621548736281</v>
      </c>
      <c r="E76">
        <v>9896905.6300000008</v>
      </c>
      <c r="F76">
        <v>12000350.41</v>
      </c>
      <c r="G76">
        <v>2516711.91</v>
      </c>
      <c r="H76">
        <v>213219</v>
      </c>
      <c r="I76">
        <v>358876</v>
      </c>
      <c r="J76">
        <v>66432191</v>
      </c>
      <c r="K76">
        <v>79561707</v>
      </c>
      <c r="L76">
        <v>311.5678762</v>
      </c>
      <c r="M76">
        <v>373.1454842</v>
      </c>
      <c r="N76">
        <v>56.281806080000003</v>
      </c>
      <c r="O76">
        <f t="shared" si="2"/>
        <v>41.120819628736285</v>
      </c>
      <c r="P76">
        <f>Q76+N76</f>
        <v>-5.2958019199999953</v>
      </c>
      <c r="Q76">
        <v>-61.577607999999998</v>
      </c>
      <c r="R76" t="s">
        <v>257</v>
      </c>
      <c r="S76" t="s">
        <v>89</v>
      </c>
      <c r="T76">
        <f>U76/X76</f>
        <v>26.681157620054076</v>
      </c>
      <c r="U76">
        <v>6778961.7599999998</v>
      </c>
      <c r="V76">
        <v>13259754.640000001</v>
      </c>
      <c r="W76">
        <v>2707325.99</v>
      </c>
      <c r="X76">
        <v>254073</v>
      </c>
      <c r="Y76">
        <v>327712</v>
      </c>
      <c r="Z76">
        <v>73999375</v>
      </c>
      <c r="AA76">
        <v>91876946</v>
      </c>
      <c r="AB76">
        <v>291.25241560000001</v>
      </c>
      <c r="AC76">
        <v>361.61633069999999</v>
      </c>
      <c r="AD76">
        <v>52.18875929</v>
      </c>
      <c r="AE76">
        <f t="shared" si="3"/>
        <v>8.5060018100540766</v>
      </c>
      <c r="AF76">
        <f>AG76+AD76</f>
        <v>-18.17515581</v>
      </c>
      <c r="AG76">
        <v>-70.3639151</v>
      </c>
      <c r="AH76" t="s">
        <v>258</v>
      </c>
      <c r="AI76" t="s">
        <v>89</v>
      </c>
      <c r="AJ76">
        <f>AK76/AN76</f>
        <v>11.265507747910549</v>
      </c>
      <c r="AK76">
        <v>3740430.21</v>
      </c>
      <c r="AL76">
        <v>3959354.51</v>
      </c>
      <c r="AM76">
        <v>1489329.65</v>
      </c>
      <c r="AN76">
        <v>332025</v>
      </c>
      <c r="AO76">
        <v>310060</v>
      </c>
      <c r="AP76">
        <v>103553369</v>
      </c>
      <c r="AQ76">
        <v>116478163</v>
      </c>
      <c r="AR76">
        <v>311.88425269999999</v>
      </c>
      <c r="AS76">
        <v>350.8114238</v>
      </c>
      <c r="AT76">
        <v>11.92486864</v>
      </c>
      <c r="AU76">
        <v>-38.927171149999999</v>
      </c>
      <c r="AV76">
        <v>0</v>
      </c>
    </row>
    <row r="77" spans="1:48" x14ac:dyDescent="0.5">
      <c r="A77">
        <v>57451</v>
      </c>
      <c r="B77" t="s">
        <v>211</v>
      </c>
      <c r="C77" t="s">
        <v>105</v>
      </c>
      <c r="D77">
        <f>E77/H77</f>
        <v>28.9613007412106</v>
      </c>
      <c r="E77">
        <v>63556095.780000001</v>
      </c>
      <c r="F77">
        <v>-160958367.09999999</v>
      </c>
      <c r="G77">
        <v>90797.9</v>
      </c>
      <c r="H77">
        <v>2194518</v>
      </c>
      <c r="I77">
        <v>229598</v>
      </c>
      <c r="J77">
        <v>632137574.39999998</v>
      </c>
      <c r="K77">
        <v>505332831.5</v>
      </c>
      <c r="L77">
        <v>288.0530369</v>
      </c>
      <c r="M77">
        <v>230.2705339</v>
      </c>
      <c r="N77">
        <v>-73.345658180000001</v>
      </c>
      <c r="O77">
        <f t="shared" si="2"/>
        <v>13.398145551210597</v>
      </c>
      <c r="P77">
        <f>Q77+N77</f>
        <v>-15.563155190000003</v>
      </c>
      <c r="Q77">
        <v>57.782502989999998</v>
      </c>
      <c r="R77" t="s">
        <v>211</v>
      </c>
      <c r="S77" t="s">
        <v>105</v>
      </c>
      <c r="T77">
        <f>U77/X77</f>
        <v>20.131852448666688</v>
      </c>
      <c r="U77">
        <v>56919893.68</v>
      </c>
      <c r="V77">
        <v>-110567546</v>
      </c>
      <c r="W77">
        <v>973155.25</v>
      </c>
      <c r="X77">
        <v>2827355</v>
      </c>
      <c r="Y77">
        <v>128894</v>
      </c>
      <c r="Z77">
        <v>798433547.10000002</v>
      </c>
      <c r="AA77">
        <v>727386476.89999998</v>
      </c>
      <c r="AB77">
        <v>282.3959309</v>
      </c>
      <c r="AC77">
        <v>257.26747330000001</v>
      </c>
      <c r="AD77">
        <v>-39.106354170000003</v>
      </c>
      <c r="AE77">
        <f t="shared" si="3"/>
        <v>6.1539558686666851</v>
      </c>
      <c r="AF77">
        <f>AG77+AD77</f>
        <v>-13.977896580000003</v>
      </c>
      <c r="AG77">
        <v>25.12845759</v>
      </c>
      <c r="AH77" t="s">
        <v>211</v>
      </c>
      <c r="AI77" t="s">
        <v>105</v>
      </c>
      <c r="AJ77">
        <f>AK77/AN77</f>
        <v>11.271873450967771</v>
      </c>
      <c r="AK77">
        <v>28788522.600000001</v>
      </c>
      <c r="AL77">
        <v>-112203006.2</v>
      </c>
      <c r="AM77">
        <v>-13019.42</v>
      </c>
      <c r="AN77">
        <v>2554014</v>
      </c>
      <c r="AO77">
        <v>66394</v>
      </c>
      <c r="AP77">
        <v>866170700</v>
      </c>
      <c r="AQ77">
        <v>721852379.89999998</v>
      </c>
      <c r="AR77">
        <v>339.14093659999997</v>
      </c>
      <c r="AS77">
        <v>282.63446479999999</v>
      </c>
      <c r="AT77">
        <v>-43.932024730000002</v>
      </c>
      <c r="AU77">
        <v>56.506471810000001</v>
      </c>
      <c r="AV77">
        <v>0</v>
      </c>
    </row>
    <row r="78" spans="1:48" x14ac:dyDescent="0.5">
      <c r="A78">
        <v>79509</v>
      </c>
      <c r="B78" t="s">
        <v>43</v>
      </c>
      <c r="C78" t="s">
        <v>98</v>
      </c>
      <c r="D78">
        <f>E78/H78</f>
        <v>6.4883069310983537</v>
      </c>
      <c r="E78">
        <v>1268061.73</v>
      </c>
      <c r="F78">
        <v>1264744.68</v>
      </c>
      <c r="G78">
        <v>139778.65</v>
      </c>
      <c r="H78">
        <v>195438</v>
      </c>
      <c r="I78">
        <v>11126</v>
      </c>
      <c r="J78">
        <v>42583478.25</v>
      </c>
      <c r="K78">
        <v>31808594.149999999</v>
      </c>
      <c r="L78">
        <v>217.88740290000001</v>
      </c>
      <c r="M78">
        <v>162.75542189999999</v>
      </c>
      <c r="N78">
        <v>6.4713345410000001</v>
      </c>
      <c r="O78">
        <f t="shared" si="2"/>
        <v>68.091622462098357</v>
      </c>
      <c r="P78">
        <f>Q78+N78</f>
        <v>61.603315531</v>
      </c>
      <c r="Q78">
        <v>55.131980990000002</v>
      </c>
      <c r="R78" t="s">
        <v>43</v>
      </c>
      <c r="S78" t="s">
        <v>98</v>
      </c>
      <c r="T78">
        <f>U78/X78</f>
        <v>16.418654783044211</v>
      </c>
      <c r="U78">
        <v>1442411.66</v>
      </c>
      <c r="V78">
        <v>664060.25</v>
      </c>
      <c r="W78">
        <v>-95294.25</v>
      </c>
      <c r="X78">
        <v>87852</v>
      </c>
      <c r="Y78">
        <v>14273</v>
      </c>
      <c r="Z78">
        <v>23166217.329999998</v>
      </c>
      <c r="AA78">
        <v>18871983.989999998</v>
      </c>
      <c r="AB78">
        <v>263.69595829999997</v>
      </c>
      <c r="AC78">
        <v>214.8156444</v>
      </c>
      <c r="AD78">
        <v>7.558851819</v>
      </c>
      <c r="AE78">
        <f t="shared" si="3"/>
        <v>72.857820542044209</v>
      </c>
      <c r="AF78">
        <f>AG78+AD78</f>
        <v>56.439165758999998</v>
      </c>
      <c r="AG78">
        <v>48.880313940000001</v>
      </c>
      <c r="AH78" t="s">
        <v>43</v>
      </c>
      <c r="AI78" t="s">
        <v>98</v>
      </c>
      <c r="AJ78">
        <f>AK78/AN78</f>
        <v>11.3002263346175</v>
      </c>
      <c r="AK78">
        <v>164260.09</v>
      </c>
      <c r="AL78">
        <v>719860.7</v>
      </c>
      <c r="AM78">
        <v>621087.18000000005</v>
      </c>
      <c r="AN78">
        <v>14536</v>
      </c>
      <c r="AO78">
        <v>7695</v>
      </c>
      <c r="AP78">
        <v>4810241</v>
      </c>
      <c r="AQ78">
        <v>2796922.79</v>
      </c>
      <c r="AR78">
        <v>330.91916620000001</v>
      </c>
      <c r="AS78">
        <v>192.4135106</v>
      </c>
      <c r="AT78">
        <v>49.522612819999999</v>
      </c>
      <c r="AU78">
        <v>138.50565560000001</v>
      </c>
      <c r="AV78">
        <v>0</v>
      </c>
    </row>
    <row r="79" spans="1:48" x14ac:dyDescent="0.5">
      <c r="A79">
        <v>91237</v>
      </c>
      <c r="B79" t="s">
        <v>420</v>
      </c>
      <c r="C79" t="s">
        <v>292</v>
      </c>
      <c r="D79">
        <f>E79/H79</f>
        <v>60.830203247125574</v>
      </c>
      <c r="E79">
        <v>4031460.89</v>
      </c>
      <c r="F79">
        <v>-2649557.85</v>
      </c>
      <c r="H79">
        <v>66274</v>
      </c>
      <c r="J79">
        <v>29370655</v>
      </c>
      <c r="K79">
        <v>29002425</v>
      </c>
      <c r="L79">
        <v>443.17009689999998</v>
      </c>
      <c r="M79">
        <v>437.613921</v>
      </c>
      <c r="N79">
        <v>-39.978843140000002</v>
      </c>
      <c r="O79">
        <f t="shared" si="2"/>
        <v>26.40753598312557</v>
      </c>
      <c r="P79">
        <f>Q79+N79</f>
        <v>-34.422667264000005</v>
      </c>
      <c r="Q79">
        <v>5.5561758760000002</v>
      </c>
      <c r="R79" t="s">
        <v>420</v>
      </c>
      <c r="S79" t="s">
        <v>292</v>
      </c>
      <c r="T79">
        <f>U79/X79</f>
        <v>16.538980312457142</v>
      </c>
      <c r="U79">
        <v>6632379.1900000004</v>
      </c>
      <c r="V79">
        <v>-48556174.149999999</v>
      </c>
      <c r="X79">
        <v>401015</v>
      </c>
      <c r="Z79">
        <v>161272546.59999999</v>
      </c>
      <c r="AA79">
        <v>107590270.40000001</v>
      </c>
      <c r="AB79">
        <v>402.16088330000002</v>
      </c>
      <c r="AC79">
        <v>268.29487769999997</v>
      </c>
      <c r="AD79">
        <v>-121.08318679999999</v>
      </c>
      <c r="AE79">
        <f t="shared" si="3"/>
        <v>29.321799012457149</v>
      </c>
      <c r="AF79">
        <f>AG79+AD79</f>
        <v>12.782818700000007</v>
      </c>
      <c r="AG79">
        <v>133.8660055</v>
      </c>
      <c r="AH79" t="s">
        <v>421</v>
      </c>
      <c r="AI79" t="s">
        <v>292</v>
      </c>
      <c r="AJ79">
        <f>AK79/AN79</f>
        <v>11.41926198716086</v>
      </c>
      <c r="AK79">
        <v>2161266.62</v>
      </c>
      <c r="AL79">
        <v>-15553342.32</v>
      </c>
      <c r="AN79">
        <v>189265</v>
      </c>
      <c r="AP79">
        <v>71467522</v>
      </c>
      <c r="AQ79">
        <v>55171149</v>
      </c>
      <c r="AR79">
        <v>377.60559000000001</v>
      </c>
      <c r="AS79">
        <v>291.50212140000002</v>
      </c>
      <c r="AT79">
        <v>-82.177593959999996</v>
      </c>
      <c r="AU79">
        <v>86.103468680000006</v>
      </c>
      <c r="AV79">
        <v>0</v>
      </c>
    </row>
    <row r="80" spans="1:48" x14ac:dyDescent="0.5">
      <c r="A80">
        <v>75293</v>
      </c>
      <c r="B80" t="s">
        <v>200</v>
      </c>
      <c r="C80" t="s">
        <v>50</v>
      </c>
      <c r="D80">
        <f>E80/H80</f>
        <v>25.130373089708478</v>
      </c>
      <c r="E80">
        <v>64727145.969999999</v>
      </c>
      <c r="F80">
        <v>14435474.74</v>
      </c>
      <c r="G80">
        <v>381417.67</v>
      </c>
      <c r="H80">
        <v>2575654</v>
      </c>
      <c r="I80">
        <v>788859</v>
      </c>
      <c r="J80">
        <v>726204889.79999995</v>
      </c>
      <c r="K80">
        <v>808308852.60000002</v>
      </c>
      <c r="L80">
        <v>281.94970669999998</v>
      </c>
      <c r="M80">
        <v>313.82664469999997</v>
      </c>
      <c r="N80">
        <v>5.6045861520000004</v>
      </c>
      <c r="O80">
        <f t="shared" si="2"/>
        <v>-1.141978728291523</v>
      </c>
      <c r="P80">
        <f>Q80+N80</f>
        <v>-26.272351818000001</v>
      </c>
      <c r="Q80">
        <v>-31.87693797</v>
      </c>
      <c r="R80" t="s">
        <v>201</v>
      </c>
      <c r="S80" t="s">
        <v>50</v>
      </c>
      <c r="T80">
        <f>U80/X80</f>
        <v>20.987367026736813</v>
      </c>
      <c r="U80">
        <v>64811130.090000004</v>
      </c>
      <c r="V80">
        <v>8441174.7300000004</v>
      </c>
      <c r="W80">
        <v>1078908.44</v>
      </c>
      <c r="X80">
        <v>3088102</v>
      </c>
      <c r="Y80">
        <v>801647</v>
      </c>
      <c r="Z80">
        <v>942571978.70000005</v>
      </c>
      <c r="AA80">
        <v>1148724126</v>
      </c>
      <c r="AB80">
        <v>305.22695779999998</v>
      </c>
      <c r="AC80">
        <v>371.98386779999998</v>
      </c>
      <c r="AD80">
        <v>2.7334507509999999</v>
      </c>
      <c r="AE80">
        <f t="shared" si="3"/>
        <v>-43.036092222263186</v>
      </c>
      <c r="AF80">
        <f>AG80+AD80</f>
        <v>-64.023459248999998</v>
      </c>
      <c r="AG80">
        <v>-66.756910000000005</v>
      </c>
      <c r="AH80" t="s">
        <v>200</v>
      </c>
      <c r="AI80" t="s">
        <v>50</v>
      </c>
      <c r="AJ80">
        <f>AK80/AN80</f>
        <v>11.425236920725354</v>
      </c>
      <c r="AK80">
        <v>37164216.310000002</v>
      </c>
      <c r="AL80">
        <v>-1661548.73</v>
      </c>
      <c r="AM80">
        <v>1799059.63</v>
      </c>
      <c r="AN80">
        <v>3252818</v>
      </c>
      <c r="AO80">
        <v>555833</v>
      </c>
      <c r="AP80">
        <v>1119572863</v>
      </c>
      <c r="AQ80">
        <v>1346911505</v>
      </c>
      <c r="AR80">
        <v>344.18552249999999</v>
      </c>
      <c r="AS80">
        <v>414.0752741</v>
      </c>
      <c r="AT80">
        <v>-0.51080285800000003</v>
      </c>
      <c r="AU80">
        <v>-69.889751590000003</v>
      </c>
      <c r="AV80">
        <v>0</v>
      </c>
    </row>
    <row r="81" spans="1:48" x14ac:dyDescent="0.5">
      <c r="A81">
        <v>59765</v>
      </c>
      <c r="B81" t="s">
        <v>121</v>
      </c>
      <c r="C81" t="s">
        <v>46</v>
      </c>
      <c r="D81">
        <f>E81/H81</f>
        <v>143.72552822580644</v>
      </c>
      <c r="E81">
        <v>712878.62</v>
      </c>
      <c r="F81">
        <v>574321.43999999994</v>
      </c>
      <c r="H81">
        <v>4960</v>
      </c>
      <c r="J81">
        <v>1425086</v>
      </c>
      <c r="K81">
        <v>2866986</v>
      </c>
      <c r="L81">
        <v>287.3157258</v>
      </c>
      <c r="M81">
        <v>578.02137100000004</v>
      </c>
      <c r="N81">
        <v>115.7906129</v>
      </c>
      <c r="O81">
        <f t="shared" si="2"/>
        <v>-31.189504074193565</v>
      </c>
      <c r="P81">
        <f>Q81+N81</f>
        <v>-174.91503230000001</v>
      </c>
      <c r="Q81">
        <v>-290.70564519999999</v>
      </c>
      <c r="R81" t="s">
        <v>121</v>
      </c>
      <c r="S81" t="s">
        <v>46</v>
      </c>
      <c r="T81">
        <f>U81/X81</f>
        <v>61.651986552046978</v>
      </c>
      <c r="U81">
        <v>724349.19</v>
      </c>
      <c r="V81">
        <v>-37955.58</v>
      </c>
      <c r="X81">
        <v>11749</v>
      </c>
      <c r="Z81">
        <v>3156976</v>
      </c>
      <c r="AA81">
        <v>5057888</v>
      </c>
      <c r="AB81">
        <v>268.70167670000001</v>
      </c>
      <c r="AC81">
        <v>430.4951911</v>
      </c>
      <c r="AD81">
        <v>-3.2305370670000002</v>
      </c>
      <c r="AE81">
        <f t="shared" si="3"/>
        <v>-103.37206481495302</v>
      </c>
      <c r="AF81">
        <f>AG81+AD81</f>
        <v>-165.024051367</v>
      </c>
      <c r="AG81">
        <v>-161.7935143</v>
      </c>
      <c r="AH81" t="s">
        <v>210</v>
      </c>
      <c r="AI81" t="s">
        <v>46</v>
      </c>
      <c r="AJ81">
        <f>AK81/AN81</f>
        <v>11.820649807790282</v>
      </c>
      <c r="AK81">
        <v>1020878.6</v>
      </c>
      <c r="AL81">
        <v>-6574515.5300000003</v>
      </c>
      <c r="AN81">
        <v>86364</v>
      </c>
      <c r="AP81">
        <v>26986002</v>
      </c>
      <c r="AQ81">
        <v>25756225</v>
      </c>
      <c r="AR81">
        <v>312.4681812</v>
      </c>
      <c r="AS81">
        <v>298.22871800000001</v>
      </c>
      <c r="AT81">
        <v>-76.125648769999998</v>
      </c>
      <c r="AU81">
        <v>14.239463199999999</v>
      </c>
      <c r="AV81">
        <v>0</v>
      </c>
    </row>
    <row r="82" spans="1:48" x14ac:dyDescent="0.5">
      <c r="A82">
        <v>67138</v>
      </c>
      <c r="B82" t="s">
        <v>281</v>
      </c>
      <c r="C82" t="s">
        <v>189</v>
      </c>
      <c r="D82">
        <f>E82/H82</f>
        <v>24.338430040999143</v>
      </c>
      <c r="E82">
        <v>48731305.149999999</v>
      </c>
      <c r="F82">
        <v>-100186993.90000001</v>
      </c>
      <c r="G82">
        <v>-3718209.96</v>
      </c>
      <c r="H82">
        <v>2002237</v>
      </c>
      <c r="I82">
        <v>2156540</v>
      </c>
      <c r="J82">
        <v>653074515</v>
      </c>
      <c r="K82">
        <v>476139478</v>
      </c>
      <c r="L82">
        <v>326.17243359999998</v>
      </c>
      <c r="M82">
        <v>237.80375549999999</v>
      </c>
      <c r="N82">
        <v>-50.037529970000001</v>
      </c>
      <c r="O82">
        <f t="shared" si="2"/>
        <v>62.669578200999148</v>
      </c>
      <c r="P82">
        <f>Q82+N82</f>
        <v>38.331148160000005</v>
      </c>
      <c r="Q82">
        <v>88.368678130000006</v>
      </c>
      <c r="R82" t="s">
        <v>281</v>
      </c>
      <c r="S82" t="s">
        <v>189</v>
      </c>
      <c r="T82">
        <f>U82/X82</f>
        <v>15.309279217659299</v>
      </c>
      <c r="U82">
        <v>41900195.93</v>
      </c>
      <c r="V82">
        <v>-125635855.90000001</v>
      </c>
      <c r="W82">
        <v>-9525637.4700000007</v>
      </c>
      <c r="X82">
        <v>2736915</v>
      </c>
      <c r="Y82">
        <v>1788573</v>
      </c>
      <c r="Z82">
        <v>895993865</v>
      </c>
      <c r="AA82">
        <v>681419303</v>
      </c>
      <c r="AB82">
        <v>327.3736543</v>
      </c>
      <c r="AC82">
        <v>248.9734986</v>
      </c>
      <c r="AD82">
        <v>-45.904186250000002</v>
      </c>
      <c r="AE82">
        <f t="shared" si="3"/>
        <v>47.805248617659302</v>
      </c>
      <c r="AF82">
        <f>AG82+AD82</f>
        <v>32.4959694</v>
      </c>
      <c r="AG82">
        <v>78.400155650000002</v>
      </c>
      <c r="AH82" t="s">
        <v>281</v>
      </c>
      <c r="AI82" t="s">
        <v>189</v>
      </c>
      <c r="AJ82">
        <f>AK82/AN82</f>
        <v>11.841451472467257</v>
      </c>
      <c r="AK82">
        <v>24670172.120000001</v>
      </c>
      <c r="AL82">
        <v>-53862013.990000002</v>
      </c>
      <c r="AM82">
        <v>-41807057.689999998</v>
      </c>
      <c r="AN82">
        <v>2083374</v>
      </c>
      <c r="AO82">
        <v>1456517</v>
      </c>
      <c r="AP82">
        <v>732748701.60000002</v>
      </c>
      <c r="AQ82">
        <v>608224981.5</v>
      </c>
      <c r="AR82">
        <v>351.71251130000002</v>
      </c>
      <c r="AS82">
        <v>291.94229239999999</v>
      </c>
      <c r="AT82">
        <v>-25.853262059999999</v>
      </c>
      <c r="AU82">
        <v>59.770218929999999</v>
      </c>
      <c r="AV82">
        <v>0</v>
      </c>
    </row>
    <row r="83" spans="1:48" x14ac:dyDescent="0.5">
      <c r="A83">
        <v>77552</v>
      </c>
      <c r="B83" t="s">
        <v>307</v>
      </c>
      <c r="C83" t="s">
        <v>126</v>
      </c>
      <c r="D83">
        <f>E83/H83</f>
        <v>27.594529113823086</v>
      </c>
      <c r="E83">
        <v>6919052.2300000004</v>
      </c>
      <c r="F83">
        <v>-2165055.7999999998</v>
      </c>
      <c r="H83">
        <v>250740</v>
      </c>
      <c r="J83">
        <v>84336554</v>
      </c>
      <c r="K83">
        <v>70915065.260000005</v>
      </c>
      <c r="L83">
        <v>336.35061819999999</v>
      </c>
      <c r="M83">
        <v>282.82310469999999</v>
      </c>
      <c r="N83">
        <v>-8.6346645930000001</v>
      </c>
      <c r="O83">
        <f t="shared" si="2"/>
        <v>72.487378040823089</v>
      </c>
      <c r="P83">
        <f>Q83+N83</f>
        <v>44.892848927000003</v>
      </c>
      <c r="Q83">
        <v>53.527513519999999</v>
      </c>
      <c r="R83" t="s">
        <v>308</v>
      </c>
      <c r="S83" t="s">
        <v>126</v>
      </c>
      <c r="T83">
        <f>U83/X83</f>
        <v>18.880390102136055</v>
      </c>
      <c r="U83">
        <v>9244613.0899999999</v>
      </c>
      <c r="V83">
        <v>-16752738.98</v>
      </c>
      <c r="X83">
        <v>489641</v>
      </c>
      <c r="Z83">
        <v>160889855.30000001</v>
      </c>
      <c r="AA83">
        <v>130505937.40000001</v>
      </c>
      <c r="AB83">
        <v>328.58738399999999</v>
      </c>
      <c r="AC83">
        <v>266.5339247</v>
      </c>
      <c r="AD83">
        <v>-34.214330459999999</v>
      </c>
      <c r="AE83">
        <f t="shared" si="3"/>
        <v>46.719519012136054</v>
      </c>
      <c r="AF83">
        <f>AG83+AD83</f>
        <v>27.839128909999999</v>
      </c>
      <c r="AG83">
        <v>62.053459369999999</v>
      </c>
      <c r="AH83" t="s">
        <v>307</v>
      </c>
      <c r="AI83" t="s">
        <v>126</v>
      </c>
      <c r="AJ83">
        <f>AK83/AN83</f>
        <v>11.88081446417609</v>
      </c>
      <c r="AK83">
        <v>8031608.79</v>
      </c>
      <c r="AL83">
        <v>-34109342.060000002</v>
      </c>
      <c r="AN83">
        <v>676015</v>
      </c>
      <c r="AP83">
        <v>212195171.40000001</v>
      </c>
      <c r="AQ83">
        <v>213750194.69999999</v>
      </c>
      <c r="AR83">
        <v>313.89121749999998</v>
      </c>
      <c r="AS83">
        <v>316.19149679999998</v>
      </c>
      <c r="AT83">
        <v>-50.456487000000003</v>
      </c>
      <c r="AU83">
        <v>-2.3002792840000001</v>
      </c>
      <c r="AV83">
        <v>0</v>
      </c>
    </row>
    <row r="84" spans="1:48" x14ac:dyDescent="0.5">
      <c r="A84">
        <v>28162</v>
      </c>
      <c r="B84" t="s">
        <v>203</v>
      </c>
      <c r="C84" t="s">
        <v>126</v>
      </c>
      <c r="D84">
        <f>E84/H84</f>
        <v>33.973856658465479</v>
      </c>
      <c r="E84">
        <v>3286427.05</v>
      </c>
      <c r="F84">
        <v>-174769.08</v>
      </c>
      <c r="G84">
        <v>382.29</v>
      </c>
      <c r="H84">
        <v>96734</v>
      </c>
      <c r="I84">
        <v>305433</v>
      </c>
      <c r="J84">
        <v>27420415</v>
      </c>
      <c r="K84">
        <v>25291402.489999998</v>
      </c>
      <c r="L84">
        <v>283.46201960000002</v>
      </c>
      <c r="M84">
        <v>261.45308260000002</v>
      </c>
      <c r="N84">
        <v>-1.806697542</v>
      </c>
      <c r="O84">
        <f t="shared" si="2"/>
        <v>54.176096096465486</v>
      </c>
      <c r="P84">
        <f>Q84+N84</f>
        <v>20.202239438000003</v>
      </c>
      <c r="Q84">
        <v>22.008936980000001</v>
      </c>
      <c r="R84" t="s">
        <v>203</v>
      </c>
      <c r="S84" t="s">
        <v>126</v>
      </c>
      <c r="T84">
        <f>U84/X84</f>
        <v>25.035928756421686</v>
      </c>
      <c r="U84">
        <v>2358684.92</v>
      </c>
      <c r="V84">
        <v>-246739.17</v>
      </c>
      <c r="W84">
        <v>-514739.16</v>
      </c>
      <c r="X84">
        <v>94212</v>
      </c>
      <c r="Y84">
        <v>301024</v>
      </c>
      <c r="Z84">
        <v>31591227.41</v>
      </c>
      <c r="AA84">
        <v>26237396.030000001</v>
      </c>
      <c r="AB84">
        <v>335.3206323</v>
      </c>
      <c r="AC84">
        <v>278.49314340000001</v>
      </c>
      <c r="AD84">
        <v>-2.6189781559999998</v>
      </c>
      <c r="AE84">
        <f t="shared" si="3"/>
        <v>79.244439450421694</v>
      </c>
      <c r="AF84">
        <f>AG84+AD84</f>
        <v>54.208510694000005</v>
      </c>
      <c r="AG84">
        <v>56.827488850000002</v>
      </c>
      <c r="AH84" t="s">
        <v>203</v>
      </c>
      <c r="AI84" t="s">
        <v>126</v>
      </c>
      <c r="AJ84">
        <f>AK84/AN84</f>
        <v>11.930813553274989</v>
      </c>
      <c r="AK84">
        <v>1136982.67</v>
      </c>
      <c r="AL84">
        <v>-1545137.86</v>
      </c>
      <c r="AM84">
        <v>79069.87</v>
      </c>
      <c r="AN84">
        <v>95298</v>
      </c>
      <c r="AO84">
        <v>272863</v>
      </c>
      <c r="AP84">
        <v>36399127</v>
      </c>
      <c r="AQ84">
        <v>29085428</v>
      </c>
      <c r="AR84">
        <v>381.95058660000001</v>
      </c>
      <c r="AS84">
        <v>305.20501999999999</v>
      </c>
      <c r="AT84">
        <v>-16.213749079999999</v>
      </c>
      <c r="AU84">
        <v>76.745566539999999</v>
      </c>
      <c r="AV84">
        <v>0</v>
      </c>
    </row>
    <row r="85" spans="1:48" x14ac:dyDescent="0.5">
      <c r="A85">
        <v>32753</v>
      </c>
      <c r="B85" t="s">
        <v>207</v>
      </c>
      <c r="C85" t="s">
        <v>68</v>
      </c>
      <c r="D85">
        <f>E85/H85</f>
        <v>26.259504088989122</v>
      </c>
      <c r="E85">
        <v>31718277.280000001</v>
      </c>
      <c r="F85">
        <v>-5335441.08</v>
      </c>
      <c r="G85">
        <v>-3154909.68</v>
      </c>
      <c r="H85">
        <v>1207878</v>
      </c>
      <c r="I85">
        <v>1313809</v>
      </c>
      <c r="J85">
        <v>344950109.30000001</v>
      </c>
      <c r="K85">
        <v>306199466.19999999</v>
      </c>
      <c r="L85">
        <v>285.58356830000002</v>
      </c>
      <c r="M85">
        <v>253.50198130000001</v>
      </c>
      <c r="N85">
        <v>-4.4172019689999997</v>
      </c>
      <c r="O85">
        <f t="shared" si="2"/>
        <v>53.923889079989124</v>
      </c>
      <c r="P85">
        <f>Q85+N85</f>
        <v>27.664384991000002</v>
      </c>
      <c r="Q85">
        <v>32.081586960000003</v>
      </c>
      <c r="R85" t="s">
        <v>207</v>
      </c>
      <c r="S85" t="s">
        <v>68</v>
      </c>
      <c r="T85">
        <f>U85/X85</f>
        <v>18.763217169492947</v>
      </c>
      <c r="U85">
        <v>19470609.219999999</v>
      </c>
      <c r="V85">
        <v>7298221.0800000001</v>
      </c>
      <c r="W85">
        <v>5340341.5199999996</v>
      </c>
      <c r="X85">
        <v>1037701</v>
      </c>
      <c r="Y85">
        <v>1093732</v>
      </c>
      <c r="Z85">
        <v>337688912.10000002</v>
      </c>
      <c r="AA85">
        <v>277405688.60000002</v>
      </c>
      <c r="AB85">
        <v>325.42024350000003</v>
      </c>
      <c r="AC85">
        <v>267.32718629999999</v>
      </c>
      <c r="AD85">
        <v>7.0330674059999998</v>
      </c>
      <c r="AE85">
        <f t="shared" si="3"/>
        <v>83.88934172549294</v>
      </c>
      <c r="AF85">
        <f>AG85+AD85</f>
        <v>65.126124555999994</v>
      </c>
      <c r="AG85">
        <v>58.09305715</v>
      </c>
      <c r="AH85" t="s">
        <v>207</v>
      </c>
      <c r="AI85" t="s">
        <v>68</v>
      </c>
      <c r="AJ85">
        <f>AK85/AN85</f>
        <v>12.012207870593915</v>
      </c>
      <c r="AK85">
        <v>13135205.16</v>
      </c>
      <c r="AL85">
        <v>-2324559.37</v>
      </c>
      <c r="AM85">
        <v>2366744.33</v>
      </c>
      <c r="AN85">
        <v>1093488</v>
      </c>
      <c r="AO85">
        <v>1008598</v>
      </c>
      <c r="AP85">
        <v>406461787.69999999</v>
      </c>
      <c r="AQ85">
        <v>332851974.19999999</v>
      </c>
      <c r="AR85">
        <v>371.7112467</v>
      </c>
      <c r="AS85">
        <v>304.39472060000003</v>
      </c>
      <c r="AT85">
        <v>-2.125820649</v>
      </c>
      <c r="AU85">
        <v>67.316526109999998</v>
      </c>
      <c r="AV85">
        <v>0</v>
      </c>
    </row>
    <row r="86" spans="1:48" x14ac:dyDescent="0.5">
      <c r="A86">
        <v>14162</v>
      </c>
      <c r="B86" t="s">
        <v>91</v>
      </c>
      <c r="C86" t="s">
        <v>68</v>
      </c>
      <c r="D86">
        <f>E86/H86</f>
        <v>80.7649228246961</v>
      </c>
      <c r="E86">
        <v>2019769.19</v>
      </c>
      <c r="F86">
        <v>1388382.82</v>
      </c>
      <c r="H86">
        <v>25008</v>
      </c>
      <c r="J86">
        <v>9686371.3599999994</v>
      </c>
      <c r="K86">
        <v>11088178.65</v>
      </c>
      <c r="L86">
        <v>387.33090850000002</v>
      </c>
      <c r="M86">
        <v>443.3852627</v>
      </c>
      <c r="N86">
        <v>55.517547180000001</v>
      </c>
      <c r="O86">
        <f t="shared" si="2"/>
        <v>80.228115794696095</v>
      </c>
      <c r="P86">
        <f>Q86+N86</f>
        <v>-0.53680702999999852</v>
      </c>
      <c r="Q86">
        <v>-56.05435421</v>
      </c>
      <c r="R86" t="s">
        <v>92</v>
      </c>
      <c r="S86" t="s">
        <v>68</v>
      </c>
      <c r="T86">
        <f>U86/X86</f>
        <v>36.462458479671412</v>
      </c>
      <c r="U86">
        <v>3675197.04</v>
      </c>
      <c r="V86">
        <v>1543008.5</v>
      </c>
      <c r="X86">
        <v>100794</v>
      </c>
      <c r="Z86">
        <v>34181806.75</v>
      </c>
      <c r="AA86">
        <v>37885711.009999998</v>
      </c>
      <c r="AB86">
        <v>339.12541169999997</v>
      </c>
      <c r="AC86">
        <v>375.872681</v>
      </c>
      <c r="AD86">
        <v>15.30853523</v>
      </c>
      <c r="AE86">
        <f t="shared" si="3"/>
        <v>15.023724429671415</v>
      </c>
      <c r="AF86">
        <f>AG86+AD86</f>
        <v>-21.438734049999997</v>
      </c>
      <c r="AG86">
        <v>-36.747269279999998</v>
      </c>
      <c r="AH86" t="s">
        <v>91</v>
      </c>
      <c r="AI86" t="s">
        <v>68</v>
      </c>
      <c r="AJ86">
        <f>AK86/AN86</f>
        <v>12.134316499367209</v>
      </c>
      <c r="AK86">
        <v>1399839.02</v>
      </c>
      <c r="AL86">
        <v>-4769647.33</v>
      </c>
      <c r="AN86">
        <v>115362</v>
      </c>
      <c r="AP86">
        <v>42211608.140000001</v>
      </c>
      <c r="AQ86">
        <v>35676448.689999998</v>
      </c>
      <c r="AR86">
        <v>365.90565470000001</v>
      </c>
      <c r="AS86">
        <v>309.25650289999999</v>
      </c>
      <c r="AT86">
        <v>-41.34504716</v>
      </c>
      <c r="AU86">
        <v>56.649151799999999</v>
      </c>
      <c r="AV86">
        <v>0</v>
      </c>
    </row>
    <row r="87" spans="1:48" x14ac:dyDescent="0.5">
      <c r="A87">
        <v>18628</v>
      </c>
      <c r="B87" t="s">
        <v>111</v>
      </c>
      <c r="C87" t="s">
        <v>105</v>
      </c>
      <c r="D87">
        <f>E87/H87</f>
        <v>2.9784530726740237</v>
      </c>
      <c r="E87">
        <v>1205126.79</v>
      </c>
      <c r="F87">
        <v>-525058.02</v>
      </c>
      <c r="G87">
        <v>389940.41</v>
      </c>
      <c r="H87">
        <v>404615</v>
      </c>
      <c r="I87">
        <v>883049</v>
      </c>
      <c r="J87">
        <v>93742793.819999993</v>
      </c>
      <c r="K87">
        <v>71993704.549999997</v>
      </c>
      <c r="L87">
        <v>231.68393119999999</v>
      </c>
      <c r="M87">
        <v>177.93137809999999</v>
      </c>
      <c r="N87">
        <v>-1.2976731459999999</v>
      </c>
      <c r="O87">
        <f t="shared" si="2"/>
        <v>55.43333301667402</v>
      </c>
      <c r="P87">
        <f>Q87+N87</f>
        <v>52.454879943999998</v>
      </c>
      <c r="Q87">
        <v>53.752553089999999</v>
      </c>
      <c r="R87" t="s">
        <v>111</v>
      </c>
      <c r="S87" t="s">
        <v>105</v>
      </c>
      <c r="T87">
        <f>U87/X87</f>
        <v>21.349885034258929</v>
      </c>
      <c r="U87">
        <v>10360565.460000001</v>
      </c>
      <c r="V87">
        <v>-28025200.75</v>
      </c>
      <c r="W87">
        <v>5437975.8300000001</v>
      </c>
      <c r="X87">
        <v>485275</v>
      </c>
      <c r="Y87">
        <v>824836</v>
      </c>
      <c r="Z87">
        <v>153265045.80000001</v>
      </c>
      <c r="AA87">
        <v>124845466.8</v>
      </c>
      <c r="AB87">
        <v>315.83132410000002</v>
      </c>
      <c r="AC87">
        <v>257.26746029999998</v>
      </c>
      <c r="AD87">
        <v>-57.751173559999998</v>
      </c>
      <c r="AE87">
        <f t="shared" si="3"/>
        <v>22.16257526425893</v>
      </c>
      <c r="AF87">
        <f>AG87+AD87</f>
        <v>0.81269023000000118</v>
      </c>
      <c r="AG87">
        <v>58.563863789999999</v>
      </c>
      <c r="AH87" t="s">
        <v>111</v>
      </c>
      <c r="AI87" t="s">
        <v>105</v>
      </c>
      <c r="AJ87">
        <f>AK87/AN87</f>
        <v>12.319380068079173</v>
      </c>
      <c r="AK87">
        <v>6467391.1900000004</v>
      </c>
      <c r="AL87">
        <v>-19679828.239999998</v>
      </c>
      <c r="AM87">
        <v>6118081.6699999999</v>
      </c>
      <c r="AN87">
        <v>524977</v>
      </c>
      <c r="AO87">
        <v>545041</v>
      </c>
      <c r="AP87">
        <v>187980194.5</v>
      </c>
      <c r="AQ87">
        <v>148120335.59999999</v>
      </c>
      <c r="AR87">
        <v>358.0732003</v>
      </c>
      <c r="AS87">
        <v>282.14633329999998</v>
      </c>
      <c r="AT87">
        <v>-37.487029409999998</v>
      </c>
      <c r="AU87">
        <v>75.926867079999994</v>
      </c>
      <c r="AV87">
        <v>0</v>
      </c>
    </row>
    <row r="88" spans="1:48" x14ac:dyDescent="0.5">
      <c r="A88">
        <v>89364</v>
      </c>
      <c r="B88" t="s">
        <v>166</v>
      </c>
      <c r="C88" t="s">
        <v>167</v>
      </c>
      <c r="D88">
        <f>E88/H88</f>
        <v>23.445872224386445</v>
      </c>
      <c r="E88">
        <v>300927.77</v>
      </c>
      <c r="F88">
        <v>128336.66</v>
      </c>
      <c r="G88">
        <v>871040.84</v>
      </c>
      <c r="H88">
        <v>12835</v>
      </c>
      <c r="I88">
        <v>27498</v>
      </c>
      <c r="J88">
        <v>3365375</v>
      </c>
      <c r="K88">
        <v>2795365.75</v>
      </c>
      <c r="L88">
        <v>262.20296070000001</v>
      </c>
      <c r="M88">
        <v>217.79242310000001</v>
      </c>
      <c r="N88">
        <v>9.9989606539999993</v>
      </c>
      <c r="O88">
        <f t="shared" si="2"/>
        <v>77.85537046838644</v>
      </c>
      <c r="P88">
        <f>Q88+N88</f>
        <v>54.409498243999998</v>
      </c>
      <c r="Q88">
        <v>44.410537589999997</v>
      </c>
      <c r="R88" t="s">
        <v>166</v>
      </c>
      <c r="S88" t="s">
        <v>167</v>
      </c>
      <c r="T88">
        <f>U88/X88</f>
        <v>32.315444310136414</v>
      </c>
      <c r="U88">
        <v>935693.69</v>
      </c>
      <c r="V88">
        <v>-728919.89</v>
      </c>
      <c r="W88">
        <v>-429914.25</v>
      </c>
      <c r="X88">
        <v>28955</v>
      </c>
      <c r="Y88">
        <v>59864</v>
      </c>
      <c r="Z88">
        <v>9384377</v>
      </c>
      <c r="AA88">
        <v>9045705.6699999999</v>
      </c>
      <c r="AB88">
        <v>324.102124</v>
      </c>
      <c r="AC88">
        <v>312.4056526</v>
      </c>
      <c r="AD88">
        <v>-25.174232079999999</v>
      </c>
      <c r="AE88">
        <f t="shared" si="3"/>
        <v>18.837683650136412</v>
      </c>
      <c r="AF88">
        <f>AG88+AD88</f>
        <v>-13.47776066</v>
      </c>
      <c r="AG88">
        <v>11.69647142</v>
      </c>
      <c r="AH88" t="s">
        <v>166</v>
      </c>
      <c r="AI88" t="s">
        <v>167</v>
      </c>
      <c r="AJ88">
        <f>AK88/AN88</f>
        <v>12.362124047747585</v>
      </c>
      <c r="AK88">
        <v>824355.88</v>
      </c>
      <c r="AL88">
        <v>-3640352.33</v>
      </c>
      <c r="AM88">
        <v>-1552877.7</v>
      </c>
      <c r="AN88">
        <v>66684</v>
      </c>
      <c r="AO88">
        <v>61234</v>
      </c>
      <c r="AP88">
        <v>22471555</v>
      </c>
      <c r="AQ88">
        <v>21669276.859999999</v>
      </c>
      <c r="AR88">
        <v>336.98570869999998</v>
      </c>
      <c r="AS88">
        <v>324.95466470000002</v>
      </c>
      <c r="AT88">
        <v>-54.59109127</v>
      </c>
      <c r="AU88">
        <v>12.03104403</v>
      </c>
      <c r="AV88">
        <v>0</v>
      </c>
    </row>
    <row r="89" spans="1:48" x14ac:dyDescent="0.5">
      <c r="A89">
        <v>32237</v>
      </c>
      <c r="B89" t="s">
        <v>43</v>
      </c>
      <c r="C89" t="s">
        <v>62</v>
      </c>
      <c r="D89">
        <f>E89/H89</f>
        <v>2.3301540488224539</v>
      </c>
      <c r="E89">
        <v>86672.41</v>
      </c>
      <c r="F89">
        <v>-458922.56</v>
      </c>
      <c r="G89">
        <v>-9900.4500000000007</v>
      </c>
      <c r="H89">
        <v>37196</v>
      </c>
      <c r="I89">
        <v>623</v>
      </c>
      <c r="J89">
        <v>7419397.6500000004</v>
      </c>
      <c r="K89">
        <v>5361900.2220000001</v>
      </c>
      <c r="L89">
        <v>199.46762150000001</v>
      </c>
      <c r="M89">
        <v>144.152603</v>
      </c>
      <c r="N89">
        <v>-12.33795462</v>
      </c>
      <c r="O89">
        <f t="shared" si="2"/>
        <v>45.307217928822453</v>
      </c>
      <c r="P89">
        <f>Q89+N89</f>
        <v>42.977063880000003</v>
      </c>
      <c r="Q89">
        <v>55.315018500000001</v>
      </c>
      <c r="R89" t="s">
        <v>43</v>
      </c>
      <c r="S89" t="s">
        <v>62</v>
      </c>
      <c r="T89">
        <f>U89/X89</f>
        <v>10.107291666666665</v>
      </c>
      <c r="U89">
        <v>293030.59999999998</v>
      </c>
      <c r="V89">
        <v>-520970.75</v>
      </c>
      <c r="X89">
        <v>28992</v>
      </c>
      <c r="Y89">
        <v>12</v>
      </c>
      <c r="Z89">
        <v>6801002.1799999997</v>
      </c>
      <c r="AA89">
        <v>5108896.3389999997</v>
      </c>
      <c r="AB89">
        <v>234.58202879999999</v>
      </c>
      <c r="AC89">
        <v>176.21745100000001</v>
      </c>
      <c r="AD89">
        <v>-17.969465710000001</v>
      </c>
      <c r="AE89">
        <f t="shared" si="3"/>
        <v>50.502403806666663</v>
      </c>
      <c r="AF89">
        <f>AG89+AD89</f>
        <v>40.395112140000002</v>
      </c>
      <c r="AG89">
        <v>58.364577850000003</v>
      </c>
      <c r="AH89" t="s">
        <v>43</v>
      </c>
      <c r="AI89" t="s">
        <v>62</v>
      </c>
      <c r="AJ89">
        <f>AK89/AN89</f>
        <v>12.611187291897892</v>
      </c>
      <c r="AK89">
        <v>454507.19</v>
      </c>
      <c r="AL89">
        <v>-1766155.71</v>
      </c>
      <c r="AN89">
        <v>36040</v>
      </c>
      <c r="AP89">
        <v>11018852.23</v>
      </c>
      <c r="AQ89">
        <v>9552219.9800000004</v>
      </c>
      <c r="AR89">
        <v>305.73951799999998</v>
      </c>
      <c r="AS89">
        <v>265.04494949999997</v>
      </c>
      <c r="AT89">
        <v>-49.005430359999998</v>
      </c>
      <c r="AU89">
        <v>40.694568529999998</v>
      </c>
      <c r="AV89">
        <v>0</v>
      </c>
    </row>
    <row r="90" spans="1:48" x14ac:dyDescent="0.5">
      <c r="A90">
        <v>38927</v>
      </c>
      <c r="B90" t="s">
        <v>77</v>
      </c>
      <c r="C90" t="s">
        <v>44</v>
      </c>
      <c r="D90">
        <f>E90/H90</f>
        <v>22.038308404258306</v>
      </c>
      <c r="E90">
        <v>3138343.27</v>
      </c>
      <c r="F90">
        <v>-1640855.99</v>
      </c>
      <c r="G90">
        <v>347136.03</v>
      </c>
      <c r="H90">
        <v>142404</v>
      </c>
      <c r="I90">
        <v>419799</v>
      </c>
      <c r="J90">
        <v>27872977.890000001</v>
      </c>
      <c r="K90">
        <v>26503726.199999999</v>
      </c>
      <c r="L90">
        <v>195.73170619999999</v>
      </c>
      <c r="M90">
        <v>186.11644480000001</v>
      </c>
      <c r="N90">
        <v>-11.52254143</v>
      </c>
      <c r="O90">
        <f t="shared" si="2"/>
        <v>20.131028413258306</v>
      </c>
      <c r="P90">
        <f>Q90+N90</f>
        <v>-1.9072799910000011</v>
      </c>
      <c r="Q90">
        <v>9.6152614389999993</v>
      </c>
      <c r="R90" t="s">
        <v>78</v>
      </c>
      <c r="S90" t="s">
        <v>44</v>
      </c>
      <c r="T90">
        <f>U90/X90</f>
        <v>17.220641608683128</v>
      </c>
      <c r="U90">
        <v>2271988.13</v>
      </c>
      <c r="V90">
        <v>-3519378.66</v>
      </c>
      <c r="W90">
        <v>-991146.89</v>
      </c>
      <c r="X90">
        <v>131934</v>
      </c>
      <c r="Y90">
        <v>275220</v>
      </c>
      <c r="Z90">
        <v>28394641.190000001</v>
      </c>
      <c r="AA90">
        <v>27965900.91</v>
      </c>
      <c r="AB90">
        <v>215.2185274</v>
      </c>
      <c r="AC90">
        <v>211.9688701</v>
      </c>
      <c r="AD90">
        <v>-26.675297189999998</v>
      </c>
      <c r="AE90">
        <f t="shared" si="3"/>
        <v>-6.2049983283168721</v>
      </c>
      <c r="AF90">
        <f>AG90+AD90</f>
        <v>-23.425639937</v>
      </c>
      <c r="AG90">
        <v>3.2496572530000001</v>
      </c>
      <c r="AH90" t="s">
        <v>78</v>
      </c>
      <c r="AI90" t="s">
        <v>44</v>
      </c>
      <c r="AJ90">
        <f>AK90/AN90</f>
        <v>12.721775090883527</v>
      </c>
      <c r="AK90">
        <v>633404.46</v>
      </c>
      <c r="AL90">
        <v>-2076263.76</v>
      </c>
      <c r="AM90">
        <v>-1421968.44</v>
      </c>
      <c r="AN90">
        <v>49789</v>
      </c>
      <c r="AO90">
        <v>140672</v>
      </c>
      <c r="AP90">
        <v>13206793.470000001</v>
      </c>
      <c r="AQ90">
        <v>12018181.51</v>
      </c>
      <c r="AR90">
        <v>265.2552465</v>
      </c>
      <c r="AS90">
        <v>241.3822634</v>
      </c>
      <c r="AT90">
        <v>-41.701254489999997</v>
      </c>
      <c r="AU90">
        <v>23.872983189999999</v>
      </c>
      <c r="AV90">
        <v>0</v>
      </c>
    </row>
    <row r="91" spans="1:48" x14ac:dyDescent="0.5">
      <c r="A91">
        <v>94529</v>
      </c>
      <c r="B91" t="s">
        <v>369</v>
      </c>
      <c r="C91" t="s">
        <v>52</v>
      </c>
      <c r="D91">
        <f>E91/H91</f>
        <v>13.456378919702736</v>
      </c>
      <c r="E91">
        <v>296955.37</v>
      </c>
      <c r="F91">
        <v>1297858.57</v>
      </c>
      <c r="G91">
        <v>-300007.81</v>
      </c>
      <c r="H91">
        <v>22068</v>
      </c>
      <c r="I91">
        <v>141267</v>
      </c>
      <c r="J91">
        <v>8563146</v>
      </c>
      <c r="K91">
        <v>9534047</v>
      </c>
      <c r="L91">
        <v>388.03452959999998</v>
      </c>
      <c r="M91">
        <v>432.03040600000003</v>
      </c>
      <c r="N91">
        <v>58.811789470000001</v>
      </c>
      <c r="O91">
        <f t="shared" si="2"/>
        <v>28.272292009702738</v>
      </c>
      <c r="P91">
        <f>Q91+N91</f>
        <v>14.815913090000002</v>
      </c>
      <c r="Q91">
        <v>-43.995876379999999</v>
      </c>
      <c r="R91" t="s">
        <v>370</v>
      </c>
      <c r="S91" t="s">
        <v>52</v>
      </c>
      <c r="T91">
        <f>U91/X91</f>
        <v>21.132047962464156</v>
      </c>
      <c r="U91">
        <v>486417.48</v>
      </c>
      <c r="V91">
        <v>1059019.73</v>
      </c>
      <c r="W91">
        <v>1443408.15</v>
      </c>
      <c r="X91">
        <v>23018</v>
      </c>
      <c r="Y91">
        <v>120594</v>
      </c>
      <c r="Z91">
        <v>10363196</v>
      </c>
      <c r="AA91">
        <v>10382746.449999999</v>
      </c>
      <c r="AB91">
        <v>450.22139199999998</v>
      </c>
      <c r="AC91">
        <v>451.07074679999999</v>
      </c>
      <c r="AD91">
        <v>46.008329570000001</v>
      </c>
      <c r="AE91">
        <f t="shared" si="3"/>
        <v>66.291022679464163</v>
      </c>
      <c r="AF91">
        <f>AG91+AD91</f>
        <v>45.158974717</v>
      </c>
      <c r="AG91">
        <v>-0.84935485300000002</v>
      </c>
      <c r="AH91" t="s">
        <v>371</v>
      </c>
      <c r="AI91" t="s">
        <v>52</v>
      </c>
      <c r="AJ91">
        <f>AK91/AN91</f>
        <v>12.722000569557171</v>
      </c>
      <c r="AK91">
        <v>268039.83</v>
      </c>
      <c r="AL91">
        <v>747453.25</v>
      </c>
      <c r="AM91">
        <v>1378517.48</v>
      </c>
      <c r="AN91">
        <v>21069</v>
      </c>
      <c r="AO91">
        <v>85271</v>
      </c>
      <c r="AP91">
        <v>8881249</v>
      </c>
      <c r="AQ91">
        <v>9818764.2630000003</v>
      </c>
      <c r="AR91">
        <v>421.53158669999999</v>
      </c>
      <c r="AS91">
        <v>466.02896500000003</v>
      </c>
      <c r="AT91">
        <v>35.476446439999997</v>
      </c>
      <c r="AU91">
        <v>-44.49737828</v>
      </c>
      <c r="AV91">
        <v>0</v>
      </c>
    </row>
    <row r="92" spans="1:48" x14ac:dyDescent="0.5">
      <c r="A92">
        <v>21032</v>
      </c>
      <c r="B92" t="s">
        <v>251</v>
      </c>
      <c r="C92" t="s">
        <v>98</v>
      </c>
      <c r="D92">
        <f>E92/H92</f>
        <v>32.898564322300423</v>
      </c>
      <c r="E92">
        <v>26956984.91</v>
      </c>
      <c r="F92">
        <v>-33664830.890000001</v>
      </c>
      <c r="G92">
        <v>-3582183.17</v>
      </c>
      <c r="H92">
        <v>819397</v>
      </c>
      <c r="I92">
        <v>664202</v>
      </c>
      <c r="J92">
        <v>253676763</v>
      </c>
      <c r="K92">
        <v>219954806</v>
      </c>
      <c r="L92">
        <v>309.58956769999998</v>
      </c>
      <c r="M92">
        <v>268.43496620000002</v>
      </c>
      <c r="N92">
        <v>-41.084884240000001</v>
      </c>
      <c r="O92">
        <f t="shared" si="2"/>
        <v>32.96828157230042</v>
      </c>
      <c r="P92">
        <f>Q92+N92</f>
        <v>6.9717249999996511E-2</v>
      </c>
      <c r="Q92">
        <v>41.154601489999997</v>
      </c>
      <c r="R92" t="s">
        <v>251</v>
      </c>
      <c r="S92" t="s">
        <v>98</v>
      </c>
      <c r="T92">
        <f>U92/X92</f>
        <v>24.754073862492785</v>
      </c>
      <c r="U92">
        <v>20539222.460000001</v>
      </c>
      <c r="V92">
        <v>-7630792.8399999999</v>
      </c>
      <c r="W92">
        <v>951160.48</v>
      </c>
      <c r="X92">
        <v>829731</v>
      </c>
      <c r="Y92">
        <v>627193</v>
      </c>
      <c r="Z92">
        <v>231648599</v>
      </c>
      <c r="AA92">
        <v>261842374</v>
      </c>
      <c r="AB92">
        <v>279.1851805</v>
      </c>
      <c r="AC92">
        <v>315.5750165</v>
      </c>
      <c r="AD92">
        <v>-9.1967069329999998</v>
      </c>
      <c r="AE92">
        <f t="shared" si="3"/>
        <v>-20.832469050507218</v>
      </c>
      <c r="AF92">
        <f>AG92+AD92</f>
        <v>-45.586542913000002</v>
      </c>
      <c r="AG92">
        <v>-36.389835980000001</v>
      </c>
      <c r="AH92" t="s">
        <v>252</v>
      </c>
      <c r="AI92" t="s">
        <v>98</v>
      </c>
      <c r="AJ92">
        <f>AK92/AN92</f>
        <v>12.748245419246038</v>
      </c>
      <c r="AK92">
        <v>16419013.449999999</v>
      </c>
      <c r="AL92">
        <v>-59023683.880000003</v>
      </c>
      <c r="AM92">
        <v>-3316114.09</v>
      </c>
      <c r="AN92">
        <v>1287943</v>
      </c>
      <c r="AO92">
        <v>643960</v>
      </c>
      <c r="AP92">
        <v>402547882</v>
      </c>
      <c r="AQ92">
        <v>378221551</v>
      </c>
      <c r="AR92">
        <v>312.55100729999998</v>
      </c>
      <c r="AS92">
        <v>293.66326850000002</v>
      </c>
      <c r="AT92">
        <v>-45.827869620000001</v>
      </c>
      <c r="AU92">
        <v>18.887738819999999</v>
      </c>
      <c r="AV92">
        <v>0</v>
      </c>
    </row>
    <row r="93" spans="1:48" x14ac:dyDescent="0.5">
      <c r="A93">
        <v>98185</v>
      </c>
      <c r="B93" t="s">
        <v>236</v>
      </c>
      <c r="C93" t="s">
        <v>63</v>
      </c>
      <c r="D93">
        <f>E93/H93</f>
        <v>45.751776089549409</v>
      </c>
      <c r="E93">
        <v>54508071.259999998</v>
      </c>
      <c r="F93">
        <v>-47134095.640000001</v>
      </c>
      <c r="G93">
        <v>-5484016.1699999999</v>
      </c>
      <c r="H93">
        <v>1191387</v>
      </c>
      <c r="I93">
        <v>944667</v>
      </c>
      <c r="J93">
        <v>355726508</v>
      </c>
      <c r="K93">
        <v>341579271</v>
      </c>
      <c r="L93">
        <v>298.58182770000002</v>
      </c>
      <c r="M93">
        <v>286.70723370000002</v>
      </c>
      <c r="N93">
        <v>-39.56237196</v>
      </c>
      <c r="O93">
        <f t="shared" si="2"/>
        <v>18.06399819954941</v>
      </c>
      <c r="P93">
        <f>Q93+N93</f>
        <v>-27.68777789</v>
      </c>
      <c r="Q93">
        <v>11.874594070000001</v>
      </c>
      <c r="R93" t="s">
        <v>236</v>
      </c>
      <c r="S93" t="s">
        <v>63</v>
      </c>
      <c r="T93">
        <f>U93/X93</f>
        <v>29.335465601601609</v>
      </c>
      <c r="U93">
        <v>46831049.280000001</v>
      </c>
      <c r="V93">
        <v>-40004463.159999996</v>
      </c>
      <c r="W93">
        <v>2178690.19</v>
      </c>
      <c r="X93">
        <v>1596397</v>
      </c>
      <c r="Y93">
        <v>859012</v>
      </c>
      <c r="Z93">
        <v>519788391</v>
      </c>
      <c r="AA93">
        <v>452587896.80000001</v>
      </c>
      <c r="AB93">
        <v>325.60095699999999</v>
      </c>
      <c r="AC93">
        <v>283.50585519999998</v>
      </c>
      <c r="AD93">
        <v>-25.059219710000001</v>
      </c>
      <c r="AE93">
        <f t="shared" si="3"/>
        <v>46.371347671601612</v>
      </c>
      <c r="AF93">
        <f>AG93+AD93</f>
        <v>17.03588207</v>
      </c>
      <c r="AG93">
        <v>42.09510178</v>
      </c>
      <c r="AH93" t="s">
        <v>236</v>
      </c>
      <c r="AI93" t="s">
        <v>63</v>
      </c>
      <c r="AJ93">
        <f>AK93/AN93</f>
        <v>12.879094447427205</v>
      </c>
      <c r="AK93">
        <v>19430303.420000002</v>
      </c>
      <c r="AL93">
        <v>-58286413.439999998</v>
      </c>
      <c r="AM93">
        <v>-19902786.039999999</v>
      </c>
      <c r="AN93">
        <v>1508670</v>
      </c>
      <c r="AO93">
        <v>849304</v>
      </c>
      <c r="AP93">
        <v>525672869.19999999</v>
      </c>
      <c r="AQ93">
        <v>443706331.60000002</v>
      </c>
      <c r="AR93">
        <v>348.43462729999999</v>
      </c>
      <c r="AS93">
        <v>294.10429820000002</v>
      </c>
      <c r="AT93">
        <v>-38.634302689999998</v>
      </c>
      <c r="AU93">
        <v>54.3303291</v>
      </c>
      <c r="AV93">
        <v>0</v>
      </c>
    </row>
    <row r="94" spans="1:48" x14ac:dyDescent="0.5">
      <c r="A94">
        <v>81941</v>
      </c>
      <c r="B94" t="s">
        <v>59</v>
      </c>
      <c r="C94" t="s">
        <v>42</v>
      </c>
      <c r="D94">
        <f>E94/H94</f>
        <v>7.5256283919262135</v>
      </c>
      <c r="E94">
        <v>1125984.52</v>
      </c>
      <c r="F94">
        <v>-2764603.7</v>
      </c>
      <c r="G94">
        <v>-120226.85</v>
      </c>
      <c r="H94">
        <v>149620</v>
      </c>
      <c r="I94">
        <v>85123</v>
      </c>
      <c r="J94">
        <v>27002700</v>
      </c>
      <c r="K94">
        <v>25513962.18</v>
      </c>
      <c r="L94">
        <v>180.4752038</v>
      </c>
      <c r="M94">
        <v>170.5250781</v>
      </c>
      <c r="N94">
        <v>-18.477501</v>
      </c>
      <c r="O94">
        <f t="shared" si="2"/>
        <v>-1.0017468230737876</v>
      </c>
      <c r="P94">
        <f>Q94+N94</f>
        <v>-8.5273752150000011</v>
      </c>
      <c r="Q94">
        <v>9.9501257849999991</v>
      </c>
      <c r="R94" t="s">
        <v>60</v>
      </c>
      <c r="S94" t="s">
        <v>42</v>
      </c>
      <c r="T94">
        <f>U94/X94</f>
        <v>16.627628350923818</v>
      </c>
      <c r="U94">
        <v>1301311.45</v>
      </c>
      <c r="V94">
        <v>-9447131.6199999992</v>
      </c>
      <c r="W94">
        <v>-727200.2</v>
      </c>
      <c r="X94">
        <v>78262</v>
      </c>
      <c r="Y94">
        <v>53216</v>
      </c>
      <c r="Z94">
        <v>19409194.68</v>
      </c>
      <c r="AA94">
        <v>12798652.92</v>
      </c>
      <c r="AB94">
        <v>248.00279420000001</v>
      </c>
      <c r="AC94">
        <v>163.53598070000001</v>
      </c>
      <c r="AD94">
        <v>-120.7116049</v>
      </c>
      <c r="AE94">
        <f t="shared" si="3"/>
        <v>-19.617163029076178</v>
      </c>
      <c r="AF94">
        <f>AG94+AD94</f>
        <v>-36.244791379999995</v>
      </c>
      <c r="AG94">
        <v>84.466813520000002</v>
      </c>
      <c r="AH94" t="s">
        <v>59</v>
      </c>
      <c r="AI94" t="s">
        <v>42</v>
      </c>
      <c r="AJ94">
        <f>AK94/AN94</f>
        <v>12.959597769502233</v>
      </c>
      <c r="AK94">
        <v>664684.81000000006</v>
      </c>
      <c r="AL94">
        <v>-6121430.71</v>
      </c>
      <c r="AM94">
        <v>-644489.03</v>
      </c>
      <c r="AN94">
        <v>51289</v>
      </c>
      <c r="AO94">
        <v>29833</v>
      </c>
      <c r="AP94">
        <v>17194438.379999999</v>
      </c>
      <c r="AQ94">
        <v>9795494.6600000001</v>
      </c>
      <c r="AR94">
        <v>335.24612259999998</v>
      </c>
      <c r="AS94">
        <v>190.98626719999999</v>
      </c>
      <c r="AT94">
        <v>-119.3517267</v>
      </c>
      <c r="AU94">
        <v>144.2598553</v>
      </c>
      <c r="AV94">
        <v>0</v>
      </c>
    </row>
    <row r="95" spans="1:48" x14ac:dyDescent="0.5">
      <c r="A95">
        <v>19898</v>
      </c>
      <c r="B95" t="s">
        <v>140</v>
      </c>
      <c r="C95" t="s">
        <v>105</v>
      </c>
      <c r="D95">
        <f>E95/H95</f>
        <v>16.120500450817161</v>
      </c>
      <c r="E95">
        <v>1841557.61</v>
      </c>
      <c r="F95">
        <v>1215541.75</v>
      </c>
      <c r="G95">
        <v>-3118661.5</v>
      </c>
      <c r="H95">
        <v>114237</v>
      </c>
      <c r="I95">
        <v>380802</v>
      </c>
      <c r="J95">
        <v>28608236</v>
      </c>
      <c r="K95">
        <v>23869035</v>
      </c>
      <c r="L95">
        <v>250.42881030000001</v>
      </c>
      <c r="M95">
        <v>208.94311830000001</v>
      </c>
      <c r="N95">
        <v>10.64052584</v>
      </c>
      <c r="O95">
        <f t="shared" si="2"/>
        <v>68.246718320817166</v>
      </c>
      <c r="P95">
        <f>Q95+N95</f>
        <v>52.126217870000005</v>
      </c>
      <c r="Q95">
        <v>41.485692030000003</v>
      </c>
      <c r="R95" t="s">
        <v>140</v>
      </c>
      <c r="S95" t="s">
        <v>105</v>
      </c>
      <c r="T95">
        <f>U95/X95</f>
        <v>22.575386641982341</v>
      </c>
      <c r="U95">
        <v>3804584.76</v>
      </c>
      <c r="V95">
        <v>-148477.46</v>
      </c>
      <c r="W95">
        <v>-3997943.28</v>
      </c>
      <c r="X95">
        <v>168528</v>
      </c>
      <c r="Y95">
        <v>434149</v>
      </c>
      <c r="Z95">
        <v>55062372</v>
      </c>
      <c r="AA95">
        <v>50135453</v>
      </c>
      <c r="AB95">
        <v>326.72536309999998</v>
      </c>
      <c r="AC95">
        <v>297.4903458</v>
      </c>
      <c r="AD95">
        <v>-0.88102546800000003</v>
      </c>
      <c r="AE95">
        <f t="shared" si="3"/>
        <v>50.929378503982342</v>
      </c>
      <c r="AF95">
        <f>AG95+AD95</f>
        <v>28.353991862000001</v>
      </c>
      <c r="AG95">
        <v>29.235017330000002</v>
      </c>
      <c r="AH95" t="s">
        <v>141</v>
      </c>
      <c r="AI95" t="s">
        <v>105</v>
      </c>
      <c r="AJ95">
        <f>AK95/AN95</f>
        <v>13.026157249947941</v>
      </c>
      <c r="AK95">
        <v>4504028.34</v>
      </c>
      <c r="AL95">
        <v>-5705014.6699999999</v>
      </c>
      <c r="AM95">
        <v>-7819786.2400000002</v>
      </c>
      <c r="AN95">
        <v>345768</v>
      </c>
      <c r="AO95">
        <v>568661</v>
      </c>
      <c r="AP95">
        <v>127267834</v>
      </c>
      <c r="AQ95">
        <v>123194512</v>
      </c>
      <c r="AR95">
        <v>368.07291020000002</v>
      </c>
      <c r="AS95">
        <v>356.29240420000002</v>
      </c>
      <c r="AT95">
        <v>-16.49954498</v>
      </c>
      <c r="AU95">
        <v>11.780506000000001</v>
      </c>
      <c r="AV95">
        <v>0</v>
      </c>
    </row>
    <row r="96" spans="1:48" x14ac:dyDescent="0.5">
      <c r="A96">
        <v>47579</v>
      </c>
      <c r="B96" t="s">
        <v>408</v>
      </c>
      <c r="C96" t="s">
        <v>189</v>
      </c>
      <c r="D96">
        <f>E96/H96</f>
        <v>12.935561149956742</v>
      </c>
      <c r="E96">
        <v>1824095.22</v>
      </c>
      <c r="F96">
        <v>-16711278.789999999</v>
      </c>
      <c r="G96">
        <v>-3067299.35</v>
      </c>
      <c r="H96">
        <v>141014</v>
      </c>
      <c r="I96">
        <v>21332</v>
      </c>
      <c r="J96">
        <v>60268718.32</v>
      </c>
      <c r="K96">
        <v>29949706.93</v>
      </c>
      <c r="L96">
        <v>427.3952822</v>
      </c>
      <c r="M96">
        <v>212.38818079999999</v>
      </c>
      <c r="N96">
        <v>-118.507941</v>
      </c>
      <c r="O96">
        <f t="shared" si="2"/>
        <v>109.43472154995675</v>
      </c>
      <c r="P96">
        <f>Q96+N96</f>
        <v>96.499160400000008</v>
      </c>
      <c r="Q96">
        <v>215.00710140000001</v>
      </c>
      <c r="R96" t="s">
        <v>408</v>
      </c>
      <c r="S96" t="s">
        <v>189</v>
      </c>
      <c r="T96">
        <f>U96/X96</f>
        <v>16.577116943937352</v>
      </c>
      <c r="U96">
        <v>2569834.4</v>
      </c>
      <c r="V96">
        <v>-28712244.960000001</v>
      </c>
      <c r="W96">
        <v>-1540479.6</v>
      </c>
      <c r="X96">
        <v>155023</v>
      </c>
      <c r="Y96">
        <v>23217</v>
      </c>
      <c r="Z96">
        <v>70273738.299999997</v>
      </c>
      <c r="AA96">
        <v>24778424.539999999</v>
      </c>
      <c r="AB96">
        <v>453.31169119999998</v>
      </c>
      <c r="AC96">
        <v>159.83708569999999</v>
      </c>
      <c r="AD96">
        <v>-185.2128069</v>
      </c>
      <c r="AE96">
        <f t="shared" si="3"/>
        <v>124.83891544393732</v>
      </c>
      <c r="AF96">
        <f>AG96+AD96</f>
        <v>108.26179849999997</v>
      </c>
      <c r="AG96">
        <v>293.47460539999997</v>
      </c>
      <c r="AH96" t="s">
        <v>408</v>
      </c>
      <c r="AI96" t="s">
        <v>189</v>
      </c>
      <c r="AJ96">
        <f>AK96/AN96</f>
        <v>13.111939403717088</v>
      </c>
      <c r="AK96">
        <v>2031826.13</v>
      </c>
      <c r="AL96">
        <v>-24844080.41</v>
      </c>
      <c r="AM96">
        <v>-2248025.0699999998</v>
      </c>
      <c r="AN96">
        <v>154960</v>
      </c>
      <c r="AO96">
        <v>25754</v>
      </c>
      <c r="AP96">
        <v>70383906.829999998</v>
      </c>
      <c r="AQ96">
        <v>35832049.899999999</v>
      </c>
      <c r="AR96">
        <v>454.20693619999997</v>
      </c>
      <c r="AS96">
        <v>231.2341888</v>
      </c>
      <c r="AT96">
        <v>-160.32576409999999</v>
      </c>
      <c r="AU96">
        <v>222.9727474</v>
      </c>
      <c r="AV96">
        <v>0</v>
      </c>
    </row>
    <row r="97" spans="1:48" x14ac:dyDescent="0.5">
      <c r="A97">
        <v>53789</v>
      </c>
      <c r="B97" t="s">
        <v>247</v>
      </c>
      <c r="C97" t="s">
        <v>82</v>
      </c>
      <c r="D97">
        <f>E97/H97</f>
        <v>87.068168140220251</v>
      </c>
      <c r="E97">
        <v>1122656.96</v>
      </c>
      <c r="F97">
        <v>238390.33</v>
      </c>
      <c r="G97">
        <v>-78244.77</v>
      </c>
      <c r="H97">
        <v>12894</v>
      </c>
      <c r="I97">
        <v>39670</v>
      </c>
      <c r="J97">
        <v>3961366</v>
      </c>
      <c r="K97">
        <v>4682943</v>
      </c>
      <c r="L97">
        <v>307.2255313</v>
      </c>
      <c r="M97">
        <v>363.18776170000001</v>
      </c>
      <c r="N97">
        <v>18.48846983</v>
      </c>
      <c r="O97">
        <f t="shared" si="2"/>
        <v>49.594407480220248</v>
      </c>
      <c r="P97">
        <f>Q97+N97</f>
        <v>-37.473760660000003</v>
      </c>
      <c r="Q97">
        <v>-55.962230490000003</v>
      </c>
      <c r="R97" t="s">
        <v>247</v>
      </c>
      <c r="S97" t="s">
        <v>82</v>
      </c>
      <c r="T97">
        <f>U97/X97</f>
        <v>40.269960541333774</v>
      </c>
      <c r="U97">
        <v>1234878.3400000001</v>
      </c>
      <c r="V97">
        <v>298016.86</v>
      </c>
      <c r="W97">
        <v>5269.47</v>
      </c>
      <c r="X97">
        <v>30665</v>
      </c>
      <c r="Y97">
        <v>17939</v>
      </c>
      <c r="Z97">
        <v>8559182</v>
      </c>
      <c r="AA97">
        <v>9790442</v>
      </c>
      <c r="AB97">
        <v>279.11893040000001</v>
      </c>
      <c r="AC97">
        <v>319.27089519999998</v>
      </c>
      <c r="AD97">
        <v>9.7184692649999995</v>
      </c>
      <c r="AE97">
        <f t="shared" si="3"/>
        <v>9.836465026333773</v>
      </c>
      <c r="AF97">
        <f>AG97+AD97</f>
        <v>-30.433495515000001</v>
      </c>
      <c r="AG97">
        <v>-40.15196478</v>
      </c>
      <c r="AH97" t="s">
        <v>247</v>
      </c>
      <c r="AI97" t="s">
        <v>82</v>
      </c>
      <c r="AJ97">
        <f>AK97/AN97</f>
        <v>13.139942725926499</v>
      </c>
      <c r="AK97">
        <v>5430422.9699999997</v>
      </c>
      <c r="AL97">
        <v>-35510815.310000002</v>
      </c>
      <c r="AM97">
        <v>-946154.73</v>
      </c>
      <c r="AN97">
        <v>413276</v>
      </c>
      <c r="AO97">
        <v>10725</v>
      </c>
      <c r="AP97">
        <v>139777767</v>
      </c>
      <c r="AQ97">
        <v>128350976</v>
      </c>
      <c r="AR97">
        <v>338.21893119999999</v>
      </c>
      <c r="AS97">
        <v>310.56963389999999</v>
      </c>
      <c r="AT97">
        <v>-85.925181499999994</v>
      </c>
      <c r="AU97">
        <v>27.649297319999999</v>
      </c>
      <c r="AV97">
        <v>0</v>
      </c>
    </row>
    <row r="98" spans="1:48" x14ac:dyDescent="0.5">
      <c r="A98">
        <v>44580</v>
      </c>
      <c r="B98" t="s">
        <v>43</v>
      </c>
      <c r="C98" t="s">
        <v>169</v>
      </c>
      <c r="D98">
        <f>E98/H98</f>
        <v>46.87773538608225</v>
      </c>
      <c r="E98">
        <v>3343273.21</v>
      </c>
      <c r="F98">
        <v>-983926.61</v>
      </c>
      <c r="H98">
        <v>71319</v>
      </c>
      <c r="I98">
        <v>21</v>
      </c>
      <c r="J98">
        <v>18905173.34</v>
      </c>
      <c r="K98">
        <v>20499199.800000001</v>
      </c>
      <c r="L98">
        <v>265.07905799999997</v>
      </c>
      <c r="M98">
        <v>287.42971440000002</v>
      </c>
      <c r="N98">
        <v>-13.796135810000001</v>
      </c>
      <c r="O98">
        <f t="shared" si="2"/>
        <v>10.730943226082246</v>
      </c>
      <c r="P98">
        <f>Q98+N98</f>
        <v>-36.146792160000004</v>
      </c>
      <c r="Q98">
        <v>-22.350656350000001</v>
      </c>
      <c r="R98" t="s">
        <v>43</v>
      </c>
      <c r="S98" t="s">
        <v>169</v>
      </c>
      <c r="T98">
        <f>U98/X98</f>
        <v>51.349640674407269</v>
      </c>
      <c r="U98">
        <v>4108536.1</v>
      </c>
      <c r="V98">
        <v>-3473430.83</v>
      </c>
      <c r="X98">
        <v>80011</v>
      </c>
      <c r="Z98">
        <v>26352276.289999999</v>
      </c>
      <c r="AA98">
        <v>29268855.530000001</v>
      </c>
      <c r="AB98">
        <v>329.35816690000001</v>
      </c>
      <c r="AC98">
        <v>365.81039520000002</v>
      </c>
      <c r="AD98">
        <v>-43.411916239999996</v>
      </c>
      <c r="AE98">
        <f t="shared" si="3"/>
        <v>-28.514503885592731</v>
      </c>
      <c r="AF98">
        <f>AG98+AD98</f>
        <v>-79.86414456</v>
      </c>
      <c r="AG98">
        <v>-36.452228320000003</v>
      </c>
      <c r="AH98" t="s">
        <v>43</v>
      </c>
      <c r="AI98" t="s">
        <v>169</v>
      </c>
      <c r="AJ98">
        <f>AK98/AN98</f>
        <v>13.141144150891618</v>
      </c>
      <c r="AK98">
        <v>2298478.1</v>
      </c>
      <c r="AL98">
        <v>-13518890.18</v>
      </c>
      <c r="AN98">
        <v>174907</v>
      </c>
      <c r="AP98">
        <v>63005698.43</v>
      </c>
      <c r="AQ98">
        <v>59951019.030000001</v>
      </c>
      <c r="AR98">
        <v>360.22399580000001</v>
      </c>
      <c r="AS98">
        <v>342.75940370000001</v>
      </c>
      <c r="AT98">
        <v>-77.291876139999999</v>
      </c>
      <c r="AU98">
        <v>17.464592039999999</v>
      </c>
      <c r="AV98">
        <v>0</v>
      </c>
    </row>
    <row r="99" spans="1:48" x14ac:dyDescent="0.5">
      <c r="A99">
        <v>34102</v>
      </c>
      <c r="B99" t="s">
        <v>128</v>
      </c>
      <c r="C99" t="s">
        <v>85</v>
      </c>
      <c r="D99">
        <f>E99/H99</f>
        <v>52.588830484664015</v>
      </c>
      <c r="E99">
        <v>2695282.74</v>
      </c>
      <c r="F99">
        <v>-2650.5</v>
      </c>
      <c r="H99">
        <v>51252</v>
      </c>
      <c r="J99">
        <v>12629000</v>
      </c>
      <c r="K99">
        <v>15951000</v>
      </c>
      <c r="L99">
        <v>246.40989619999999</v>
      </c>
      <c r="M99">
        <v>311.226879</v>
      </c>
      <c r="N99">
        <v>-5.1715055000000003E-2</v>
      </c>
      <c r="O99">
        <f t="shared" si="2"/>
        <v>-12.279867320335981</v>
      </c>
      <c r="P99">
        <f>Q99+N99</f>
        <v>-64.868697804999996</v>
      </c>
      <c r="Q99">
        <v>-64.816982749999994</v>
      </c>
      <c r="R99" t="s">
        <v>128</v>
      </c>
      <c r="S99" t="s">
        <v>85</v>
      </c>
      <c r="T99">
        <f>U99/X99</f>
        <v>32.174539977830257</v>
      </c>
      <c r="U99">
        <v>4673126.71</v>
      </c>
      <c r="V99">
        <v>-4257609.45</v>
      </c>
      <c r="X99">
        <v>145243</v>
      </c>
      <c r="Z99">
        <v>34215000</v>
      </c>
      <c r="AA99">
        <v>40862000</v>
      </c>
      <c r="AB99">
        <v>235.57073320000001</v>
      </c>
      <c r="AC99">
        <v>281.33541719999999</v>
      </c>
      <c r="AD99">
        <v>-29.313698080000002</v>
      </c>
      <c r="AE99">
        <f t="shared" si="3"/>
        <v>-42.903842112169748</v>
      </c>
      <c r="AF99">
        <f>AG99+AD99</f>
        <v>-75.078382090000005</v>
      </c>
      <c r="AG99">
        <v>-45.764684010000003</v>
      </c>
      <c r="AH99" t="s">
        <v>129</v>
      </c>
      <c r="AI99" t="s">
        <v>85</v>
      </c>
      <c r="AJ99">
        <f>AK99/AN99</f>
        <v>13.247583108951206</v>
      </c>
      <c r="AK99">
        <v>3025814.22</v>
      </c>
      <c r="AL99">
        <v>-17682308.210000001</v>
      </c>
      <c r="AN99">
        <v>228405</v>
      </c>
      <c r="AP99">
        <v>66448788</v>
      </c>
      <c r="AQ99">
        <v>61361000</v>
      </c>
      <c r="AR99">
        <v>290.92527749999999</v>
      </c>
      <c r="AS99">
        <v>268.64998580000002</v>
      </c>
      <c r="AT99">
        <v>-77.416467280000006</v>
      </c>
      <c r="AU99">
        <v>22.2752917</v>
      </c>
      <c r="AV99">
        <v>0</v>
      </c>
    </row>
    <row r="100" spans="1:48" x14ac:dyDescent="0.5">
      <c r="A100">
        <v>40442</v>
      </c>
      <c r="B100" t="s">
        <v>64</v>
      </c>
      <c r="C100" t="s">
        <v>105</v>
      </c>
      <c r="D100">
        <f>E100/H100</f>
        <v>13.463488689016081</v>
      </c>
      <c r="E100">
        <v>197590.16</v>
      </c>
      <c r="F100">
        <v>34088.699999999997</v>
      </c>
      <c r="H100">
        <v>14676</v>
      </c>
      <c r="J100">
        <v>3968126</v>
      </c>
      <c r="K100">
        <v>3457885</v>
      </c>
      <c r="L100">
        <v>270.38198419999998</v>
      </c>
      <c r="M100">
        <v>235.61494959999999</v>
      </c>
      <c r="N100">
        <v>2.3227514309999999</v>
      </c>
      <c r="O100">
        <f t="shared" si="2"/>
        <v>50.553274730016085</v>
      </c>
      <c r="P100">
        <f>Q100+N100</f>
        <v>37.089786041000004</v>
      </c>
      <c r="Q100">
        <v>34.767034610000003</v>
      </c>
      <c r="R100" t="s">
        <v>64</v>
      </c>
      <c r="S100" t="s">
        <v>105</v>
      </c>
      <c r="T100">
        <f>U100/X100</f>
        <v>42.89073649436456</v>
      </c>
      <c r="U100">
        <v>441431.46</v>
      </c>
      <c r="V100">
        <v>544782.94999999995</v>
      </c>
      <c r="X100">
        <v>10292</v>
      </c>
      <c r="Z100">
        <v>3189781</v>
      </c>
      <c r="AA100">
        <v>4324035</v>
      </c>
      <c r="AB100">
        <v>309.9281967</v>
      </c>
      <c r="AC100">
        <v>420.13554219999997</v>
      </c>
      <c r="AD100">
        <v>52.932661289999999</v>
      </c>
      <c r="AE100">
        <f t="shared" si="3"/>
        <v>-14.383947715635443</v>
      </c>
      <c r="AF100">
        <f>AG100+AD100</f>
        <v>-57.274684210000004</v>
      </c>
      <c r="AG100">
        <v>-110.2073455</v>
      </c>
      <c r="AH100" t="s">
        <v>66</v>
      </c>
      <c r="AI100" t="s">
        <v>105</v>
      </c>
      <c r="AJ100">
        <f>AK100/AN100</f>
        <v>13.252677131336405</v>
      </c>
      <c r="AK100">
        <v>92026.59</v>
      </c>
      <c r="AL100">
        <v>173446.74</v>
      </c>
      <c r="AN100">
        <v>6944</v>
      </c>
      <c r="AP100">
        <v>2475206</v>
      </c>
      <c r="AQ100">
        <v>3616725</v>
      </c>
      <c r="AR100">
        <v>356.45247699999999</v>
      </c>
      <c r="AS100">
        <v>520.84173390000001</v>
      </c>
      <c r="AT100">
        <v>24.977929150000001</v>
      </c>
      <c r="AU100">
        <v>-164.38925689999999</v>
      </c>
      <c r="AV100">
        <v>0</v>
      </c>
    </row>
    <row r="101" spans="1:48" x14ac:dyDescent="0.5">
      <c r="A101">
        <v>12028</v>
      </c>
      <c r="B101" t="s">
        <v>254</v>
      </c>
      <c r="C101" t="s">
        <v>132</v>
      </c>
      <c r="D101">
        <f>E101/H101</f>
        <v>35.768275936315028</v>
      </c>
      <c r="E101">
        <v>8970576.3000000007</v>
      </c>
      <c r="F101">
        <v>-10851778.449999999</v>
      </c>
      <c r="G101">
        <v>-656684.17000000004</v>
      </c>
      <c r="H101">
        <v>250797</v>
      </c>
      <c r="I101">
        <v>49013</v>
      </c>
      <c r="J101">
        <v>77956385.430000007</v>
      </c>
      <c r="K101">
        <v>65164565.200000003</v>
      </c>
      <c r="L101">
        <v>310.83460100000002</v>
      </c>
      <c r="M101">
        <v>259.82992300000001</v>
      </c>
      <c r="N101">
        <v>-43.269171679999999</v>
      </c>
      <c r="O101">
        <f t="shared" si="2"/>
        <v>43.503782266315028</v>
      </c>
      <c r="P101">
        <f>Q101+N101</f>
        <v>7.7355063299999998</v>
      </c>
      <c r="Q101">
        <v>51.004678009999999</v>
      </c>
      <c r="R101" t="s">
        <v>254</v>
      </c>
      <c r="S101" t="s">
        <v>132</v>
      </c>
      <c r="T101">
        <f>U101/X101</f>
        <v>21.223182263772777</v>
      </c>
      <c r="U101">
        <v>9720705.6099999994</v>
      </c>
      <c r="V101">
        <v>-9421914.5800000001</v>
      </c>
      <c r="W101">
        <v>2094829.83</v>
      </c>
      <c r="X101">
        <v>458023</v>
      </c>
      <c r="Y101">
        <v>120595</v>
      </c>
      <c r="Z101">
        <v>142090442.69999999</v>
      </c>
      <c r="AA101">
        <v>118565881.90000001</v>
      </c>
      <c r="AB101">
        <v>310.22556229999998</v>
      </c>
      <c r="AC101">
        <v>258.86447170000002</v>
      </c>
      <c r="AD101">
        <v>-20.570832859999999</v>
      </c>
      <c r="AE101">
        <f t="shared" si="3"/>
        <v>52.013440003772772</v>
      </c>
      <c r="AF101">
        <f>AG101+AD101</f>
        <v>30.790257739999998</v>
      </c>
      <c r="AG101">
        <v>51.361090599999997</v>
      </c>
      <c r="AH101" t="s">
        <v>254</v>
      </c>
      <c r="AI101" t="s">
        <v>132</v>
      </c>
      <c r="AJ101">
        <f>AK101/AN101</f>
        <v>13.261280678444734</v>
      </c>
      <c r="AK101">
        <v>9072744.9600000009</v>
      </c>
      <c r="AL101">
        <v>-39102743.289999999</v>
      </c>
      <c r="AM101">
        <v>-3471411.72</v>
      </c>
      <c r="AN101">
        <v>684153</v>
      </c>
      <c r="AO101">
        <v>116889</v>
      </c>
      <c r="AP101">
        <v>206541369.59999999</v>
      </c>
      <c r="AQ101">
        <v>195031076.90000001</v>
      </c>
      <c r="AR101">
        <v>301.89353779999999</v>
      </c>
      <c r="AS101">
        <v>285.06938780000002</v>
      </c>
      <c r="AT101">
        <v>-57.154968680000003</v>
      </c>
      <c r="AU101">
        <v>16.82415001</v>
      </c>
      <c r="AV101">
        <v>0</v>
      </c>
    </row>
    <row r="102" spans="1:48" x14ac:dyDescent="0.5">
      <c r="A102">
        <v>36239</v>
      </c>
      <c r="B102" t="s">
        <v>183</v>
      </c>
      <c r="C102" t="s">
        <v>79</v>
      </c>
      <c r="D102">
        <f>E102/H102</f>
        <v>10.67082579704986</v>
      </c>
      <c r="E102">
        <v>10851899.039999999</v>
      </c>
      <c r="F102">
        <v>4889935.1900000004</v>
      </c>
      <c r="G102">
        <v>2798476.94</v>
      </c>
      <c r="H102">
        <v>1016969</v>
      </c>
      <c r="I102">
        <v>990852</v>
      </c>
      <c r="J102">
        <v>276713823.69999999</v>
      </c>
      <c r="K102">
        <v>219708615.80000001</v>
      </c>
      <c r="L102">
        <v>272.09661620000003</v>
      </c>
      <c r="M102">
        <v>216.04258909999999</v>
      </c>
      <c r="N102">
        <v>4.8083424270000004</v>
      </c>
      <c r="O102">
        <f t="shared" si="2"/>
        <v>71.533195334049864</v>
      </c>
      <c r="P102">
        <f>Q102+N102</f>
        <v>60.862369536999999</v>
      </c>
      <c r="Q102">
        <v>56.05402711</v>
      </c>
      <c r="R102" t="s">
        <v>183</v>
      </c>
      <c r="S102" t="s">
        <v>79</v>
      </c>
      <c r="T102">
        <f>U102/X102</f>
        <v>14.927320635735835</v>
      </c>
      <c r="U102">
        <v>15230315.390000001</v>
      </c>
      <c r="V102">
        <v>3129303.34</v>
      </c>
      <c r="W102">
        <v>4368115.21</v>
      </c>
      <c r="X102">
        <v>1020298</v>
      </c>
      <c r="Y102">
        <v>809561</v>
      </c>
      <c r="Z102">
        <v>297745092.30000001</v>
      </c>
      <c r="AA102">
        <v>253014028.09999999</v>
      </c>
      <c r="AB102">
        <v>291.82169549999998</v>
      </c>
      <c r="AC102">
        <v>247.98051950000001</v>
      </c>
      <c r="AD102">
        <v>3.0670483919999998</v>
      </c>
      <c r="AE102">
        <f t="shared" si="3"/>
        <v>61.835545037735827</v>
      </c>
      <c r="AF102">
        <f>AG102+AD102</f>
        <v>46.908224401999995</v>
      </c>
      <c r="AG102">
        <v>43.841176009999998</v>
      </c>
      <c r="AH102" t="s">
        <v>183</v>
      </c>
      <c r="AI102" t="s">
        <v>79</v>
      </c>
      <c r="AJ102">
        <f>AK102/AN102</f>
        <v>13.368296986820999</v>
      </c>
      <c r="AK102">
        <v>18494891.829999998</v>
      </c>
      <c r="AL102">
        <v>6598201.9800000004</v>
      </c>
      <c r="AM102">
        <v>7952464.1100000003</v>
      </c>
      <c r="AN102">
        <v>1383489</v>
      </c>
      <c r="AO102">
        <v>745083</v>
      </c>
      <c r="AP102">
        <v>478743071.89999998</v>
      </c>
      <c r="AQ102">
        <v>425408047.30000001</v>
      </c>
      <c r="AR102">
        <v>346.04038910000003</v>
      </c>
      <c r="AS102">
        <v>307.4892878</v>
      </c>
      <c r="AT102">
        <v>4.76924788</v>
      </c>
      <c r="AU102">
        <v>38.55110131</v>
      </c>
      <c r="AV102">
        <v>0</v>
      </c>
    </row>
    <row r="103" spans="1:48" x14ac:dyDescent="0.5">
      <c r="A103">
        <v>19636</v>
      </c>
      <c r="B103" t="s">
        <v>349</v>
      </c>
      <c r="C103" t="s">
        <v>42</v>
      </c>
      <c r="D103">
        <f>E103/H103</f>
        <v>34.121660329906057</v>
      </c>
      <c r="E103">
        <v>11532268.15</v>
      </c>
      <c r="F103">
        <v>-12245987.34</v>
      </c>
      <c r="G103">
        <v>-674763.59</v>
      </c>
      <c r="H103">
        <v>337975</v>
      </c>
      <c r="I103">
        <v>562886</v>
      </c>
      <c r="J103">
        <v>124336446</v>
      </c>
      <c r="K103">
        <v>107922906</v>
      </c>
      <c r="L103">
        <v>367.88651820000001</v>
      </c>
      <c r="M103">
        <v>319.322157</v>
      </c>
      <c r="N103">
        <v>-36.233411760000003</v>
      </c>
      <c r="O103">
        <f t="shared" si="2"/>
        <v>46.452609839906053</v>
      </c>
      <c r="P103">
        <f>Q103+N103</f>
        <v>12.330949509999996</v>
      </c>
      <c r="Q103">
        <v>48.564361269999999</v>
      </c>
      <c r="R103" t="s">
        <v>349</v>
      </c>
      <c r="S103" t="s">
        <v>42</v>
      </c>
      <c r="T103">
        <f>U103/X103</f>
        <v>31.665293393865529</v>
      </c>
      <c r="U103">
        <v>18992557.989999998</v>
      </c>
      <c r="V103">
        <v>-30654005.690000001</v>
      </c>
      <c r="W103">
        <v>-1581186.14</v>
      </c>
      <c r="X103">
        <v>599791</v>
      </c>
      <c r="Y103">
        <v>532442</v>
      </c>
      <c r="Z103">
        <v>224819726</v>
      </c>
      <c r="AA103">
        <v>202707594</v>
      </c>
      <c r="AB103">
        <v>374.83010919999998</v>
      </c>
      <c r="AC103">
        <v>337.96371399999998</v>
      </c>
      <c r="AD103">
        <v>-51.107812039999999</v>
      </c>
      <c r="AE103">
        <f t="shared" si="3"/>
        <v>17.423876483865531</v>
      </c>
      <c r="AF103">
        <f>AG103+AD103</f>
        <v>-14.241416909999998</v>
      </c>
      <c r="AG103">
        <v>36.866395130000001</v>
      </c>
      <c r="AH103" t="s">
        <v>349</v>
      </c>
      <c r="AI103" t="s">
        <v>42</v>
      </c>
      <c r="AJ103">
        <f>AK103/AN103</f>
        <v>13.382470936674952</v>
      </c>
      <c r="AK103">
        <v>11110876.789999999</v>
      </c>
      <c r="AL103">
        <v>-46288576.049999997</v>
      </c>
      <c r="AM103">
        <v>-1630163.09</v>
      </c>
      <c r="AN103">
        <v>830256</v>
      </c>
      <c r="AO103">
        <v>454954</v>
      </c>
      <c r="AP103">
        <v>337103824</v>
      </c>
      <c r="AQ103">
        <v>287937814</v>
      </c>
      <c r="AR103">
        <v>406.02395410000003</v>
      </c>
      <c r="AS103">
        <v>346.80606219999999</v>
      </c>
      <c r="AT103">
        <v>-55.752172880000003</v>
      </c>
      <c r="AU103">
        <v>59.217891829999999</v>
      </c>
      <c r="AV103">
        <v>0</v>
      </c>
    </row>
    <row r="104" spans="1:48" x14ac:dyDescent="0.5">
      <c r="A104">
        <v>40513</v>
      </c>
      <c r="B104" t="s">
        <v>159</v>
      </c>
      <c r="C104" t="s">
        <v>189</v>
      </c>
      <c r="D104">
        <f>E104/H104</f>
        <v>40.43932454240867</v>
      </c>
      <c r="E104">
        <v>240031290.80000001</v>
      </c>
      <c r="F104">
        <v>98811448.390000001</v>
      </c>
      <c r="G104">
        <v>-6119361.6600000001</v>
      </c>
      <c r="H104">
        <v>5935591</v>
      </c>
      <c r="I104">
        <v>7801104</v>
      </c>
      <c r="J104">
        <v>2273510519</v>
      </c>
      <c r="K104">
        <v>2044153218</v>
      </c>
      <c r="L104">
        <v>383.03018500000002</v>
      </c>
      <c r="M104">
        <v>344.38916330000001</v>
      </c>
      <c r="N104">
        <v>16.647280510000002</v>
      </c>
      <c r="O104">
        <f t="shared" si="2"/>
        <v>95.727626812408673</v>
      </c>
      <c r="P104">
        <f>Q104+N104</f>
        <v>55.288302270000003</v>
      </c>
      <c r="Q104">
        <v>38.641021760000001</v>
      </c>
      <c r="R104" t="s">
        <v>159</v>
      </c>
      <c r="S104" t="s">
        <v>189</v>
      </c>
      <c r="T104">
        <f>U104/X104</f>
        <v>25.644251295137476</v>
      </c>
      <c r="U104">
        <v>193662847</v>
      </c>
      <c r="V104">
        <v>-82078859.730000004</v>
      </c>
      <c r="W104">
        <v>-86677086.299999997</v>
      </c>
      <c r="X104">
        <v>7551901</v>
      </c>
      <c r="Y104">
        <v>8079938</v>
      </c>
      <c r="Z104">
        <v>2864002080</v>
      </c>
      <c r="AA104">
        <v>2536678058</v>
      </c>
      <c r="AB104">
        <v>379.2425351</v>
      </c>
      <c r="AC104">
        <v>335.8992733</v>
      </c>
      <c r="AD104">
        <v>-10.86863556</v>
      </c>
      <c r="AE104">
        <f t="shared" si="3"/>
        <v>58.11887751513747</v>
      </c>
      <c r="AF104">
        <f>AG104+AD104</f>
        <v>32.474626219999998</v>
      </c>
      <c r="AG104">
        <v>43.343261779999999</v>
      </c>
      <c r="AH104" t="s">
        <v>159</v>
      </c>
      <c r="AI104" t="s">
        <v>189</v>
      </c>
      <c r="AJ104">
        <f>AK104/AN104</f>
        <v>13.468753202051209</v>
      </c>
      <c r="AK104">
        <v>99483995.870000005</v>
      </c>
      <c r="AL104">
        <v>-182807948.19999999</v>
      </c>
      <c r="AM104">
        <v>-254946663.80000001</v>
      </c>
      <c r="AN104">
        <v>7386281</v>
      </c>
      <c r="AO104">
        <v>9839547</v>
      </c>
      <c r="AP104">
        <v>2899936689</v>
      </c>
      <c r="AQ104">
        <v>2664433592</v>
      </c>
      <c r="AR104">
        <v>392.61120570000003</v>
      </c>
      <c r="AS104">
        <v>360.72735280000001</v>
      </c>
      <c r="AT104">
        <v>-24.749660649999999</v>
      </c>
      <c r="AU104">
        <v>31.883852919999999</v>
      </c>
      <c r="AV104">
        <v>0</v>
      </c>
    </row>
    <row r="105" spans="1:48" x14ac:dyDescent="0.5">
      <c r="A105">
        <v>48396</v>
      </c>
      <c r="B105" t="s">
        <v>327</v>
      </c>
      <c r="C105" t="s">
        <v>328</v>
      </c>
      <c r="D105">
        <f>E105/H105</f>
        <v>24.729696383248729</v>
      </c>
      <c r="E105">
        <v>5456360.21</v>
      </c>
      <c r="F105">
        <v>363457.73</v>
      </c>
      <c r="G105">
        <v>2604015.2400000002</v>
      </c>
      <c r="H105">
        <v>220640</v>
      </c>
      <c r="I105">
        <v>283531</v>
      </c>
      <c r="J105">
        <v>78176738.090000004</v>
      </c>
      <c r="K105">
        <v>75661991.760000005</v>
      </c>
      <c r="L105">
        <v>354.31806599999999</v>
      </c>
      <c r="M105">
        <v>342.92055729999998</v>
      </c>
      <c r="N105">
        <v>1.647288479</v>
      </c>
      <c r="O105">
        <f t="shared" si="2"/>
        <v>37.774493612248733</v>
      </c>
      <c r="P105">
        <f>Q105+N105</f>
        <v>13.044797229</v>
      </c>
      <c r="Q105">
        <v>11.39750875</v>
      </c>
      <c r="R105" t="s">
        <v>327</v>
      </c>
      <c r="S105" t="s">
        <v>328</v>
      </c>
      <c r="T105">
        <f>U105/X105</f>
        <v>25.590084089808531</v>
      </c>
      <c r="U105">
        <v>6658488.7000000002</v>
      </c>
      <c r="V105">
        <v>-3917017.08</v>
      </c>
      <c r="W105">
        <v>688516.26</v>
      </c>
      <c r="X105">
        <v>260198</v>
      </c>
      <c r="Y105">
        <v>210436</v>
      </c>
      <c r="Z105">
        <v>93504165.989999995</v>
      </c>
      <c r="AA105">
        <v>86563583.549999997</v>
      </c>
      <c r="AB105">
        <v>359.35774290000001</v>
      </c>
      <c r="AC105">
        <v>332.68350850000002</v>
      </c>
      <c r="AD105">
        <v>-15.053986119999999</v>
      </c>
      <c r="AE105">
        <f t="shared" si="3"/>
        <v>37.210332359808532</v>
      </c>
      <c r="AF105">
        <f>AG105+AD105</f>
        <v>11.620248269999999</v>
      </c>
      <c r="AG105">
        <v>26.674234389999999</v>
      </c>
      <c r="AH105" t="s">
        <v>327</v>
      </c>
      <c r="AI105" t="s">
        <v>328</v>
      </c>
      <c r="AJ105">
        <f>AK105/AN105</f>
        <v>13.656939942465495</v>
      </c>
      <c r="AK105">
        <v>3475090.31</v>
      </c>
      <c r="AL105">
        <v>-5023772.82</v>
      </c>
      <c r="AM105">
        <v>1897677.07</v>
      </c>
      <c r="AN105">
        <v>254456</v>
      </c>
      <c r="AO105">
        <v>197157</v>
      </c>
      <c r="AP105">
        <v>99697787.659999996</v>
      </c>
      <c r="AQ105">
        <v>95569087.510000005</v>
      </c>
      <c r="AR105">
        <v>391.80757249999999</v>
      </c>
      <c r="AS105">
        <v>375.58197689999997</v>
      </c>
      <c r="AT105">
        <v>-19.743188679999999</v>
      </c>
      <c r="AU105">
        <v>16.22559558</v>
      </c>
      <c r="AV105">
        <v>0</v>
      </c>
    </row>
    <row r="106" spans="1:48" x14ac:dyDescent="0.5">
      <c r="A106">
        <v>29241</v>
      </c>
      <c r="B106" t="s">
        <v>74</v>
      </c>
      <c r="C106" t="s">
        <v>63</v>
      </c>
      <c r="D106">
        <f>E106/H106</f>
        <v>7.6143809216192944</v>
      </c>
      <c r="E106">
        <v>1980226.36</v>
      </c>
      <c r="F106">
        <v>1869040.06</v>
      </c>
      <c r="G106">
        <v>267097.25</v>
      </c>
      <c r="H106">
        <v>260064</v>
      </c>
      <c r="I106">
        <v>175745</v>
      </c>
      <c r="J106">
        <v>50424136</v>
      </c>
      <c r="K106">
        <v>51433723</v>
      </c>
      <c r="L106">
        <v>193.89125749999999</v>
      </c>
      <c r="M106">
        <v>197.7733289</v>
      </c>
      <c r="N106">
        <v>7.1868465449999999</v>
      </c>
      <c r="O106">
        <f t="shared" si="2"/>
        <v>10.919156130619294</v>
      </c>
      <c r="P106">
        <f>Q106+N106</f>
        <v>3.3047752089999998</v>
      </c>
      <c r="Q106">
        <v>-3.8820713360000001</v>
      </c>
      <c r="R106" t="s">
        <v>74</v>
      </c>
      <c r="S106" t="s">
        <v>63</v>
      </c>
      <c r="T106">
        <f>U106/X106</f>
        <v>16.871291583362733</v>
      </c>
      <c r="U106">
        <v>4303697.7699999996</v>
      </c>
      <c r="V106">
        <v>37908.559999999998</v>
      </c>
      <c r="W106">
        <v>124208.68</v>
      </c>
      <c r="X106">
        <v>255090</v>
      </c>
      <c r="Y106">
        <v>144552</v>
      </c>
      <c r="Z106">
        <v>59195738</v>
      </c>
      <c r="AA106">
        <v>53108065</v>
      </c>
      <c r="AB106">
        <v>232.05824609999999</v>
      </c>
      <c r="AC106">
        <v>208.19344150000001</v>
      </c>
      <c r="AD106">
        <v>0.14860857</v>
      </c>
      <c r="AE106">
        <f t="shared" si="3"/>
        <v>40.884704733362739</v>
      </c>
      <c r="AF106">
        <f>AG106+AD106</f>
        <v>24.013413150000002</v>
      </c>
      <c r="AG106">
        <v>23.864804580000001</v>
      </c>
      <c r="AH106" t="s">
        <v>75</v>
      </c>
      <c r="AI106" t="s">
        <v>63</v>
      </c>
      <c r="AJ106">
        <f>AK106/AN106</f>
        <v>13.744794698998602</v>
      </c>
      <c r="AK106">
        <v>3777289.5</v>
      </c>
      <c r="AL106">
        <v>5900733.25</v>
      </c>
      <c r="AM106">
        <v>1298105.46</v>
      </c>
      <c r="AN106">
        <v>274816</v>
      </c>
      <c r="AO106">
        <v>157168</v>
      </c>
      <c r="AP106">
        <v>77199778</v>
      </c>
      <c r="AQ106">
        <v>78396996</v>
      </c>
      <c r="AR106">
        <v>280.91442269999999</v>
      </c>
      <c r="AS106">
        <v>285.2708576</v>
      </c>
      <c r="AT106">
        <v>21.471578260000001</v>
      </c>
      <c r="AU106">
        <v>-4.3564348510000004</v>
      </c>
      <c r="AV106">
        <v>0</v>
      </c>
    </row>
    <row r="107" spans="1:48" x14ac:dyDescent="0.5">
      <c r="A107">
        <v>58326</v>
      </c>
      <c r="B107" t="s">
        <v>416</v>
      </c>
      <c r="C107" t="s">
        <v>52</v>
      </c>
      <c r="D107">
        <f>E107/H107</f>
        <v>146.37152514531209</v>
      </c>
      <c r="E107">
        <v>1158384.25</v>
      </c>
      <c r="F107">
        <v>553470.56999999995</v>
      </c>
      <c r="G107">
        <v>176359.16</v>
      </c>
      <c r="H107">
        <v>7914</v>
      </c>
      <c r="I107">
        <v>40296</v>
      </c>
      <c r="J107">
        <v>3483939.53</v>
      </c>
      <c r="K107">
        <v>5994594.0899999999</v>
      </c>
      <c r="L107">
        <v>440.22485849999998</v>
      </c>
      <c r="M107">
        <v>757.46703179999997</v>
      </c>
      <c r="N107">
        <v>69.935629259999999</v>
      </c>
      <c r="O107">
        <f t="shared" si="2"/>
        <v>-100.93501899468794</v>
      </c>
      <c r="P107">
        <f>Q107+N107</f>
        <v>-247.30654414000003</v>
      </c>
      <c r="Q107">
        <v>-317.24217340000001</v>
      </c>
      <c r="R107" t="s">
        <v>417</v>
      </c>
      <c r="S107" t="s">
        <v>52</v>
      </c>
      <c r="T107">
        <f>U107/X107</f>
        <v>98.90949481495575</v>
      </c>
      <c r="U107">
        <v>1039637.7</v>
      </c>
      <c r="V107">
        <v>686857.72</v>
      </c>
      <c r="W107">
        <v>224237.16</v>
      </c>
      <c r="X107">
        <v>10511</v>
      </c>
      <c r="Y107">
        <v>17819</v>
      </c>
      <c r="Z107">
        <v>5800173</v>
      </c>
      <c r="AA107">
        <v>8315467.5199999996</v>
      </c>
      <c r="AB107">
        <v>551.8193321</v>
      </c>
      <c r="AC107">
        <v>791.12049469999999</v>
      </c>
      <c r="AD107">
        <v>65.346562649999996</v>
      </c>
      <c r="AE107">
        <f t="shared" si="3"/>
        <v>-75.045105135044238</v>
      </c>
      <c r="AF107">
        <f>AG107+AD107</f>
        <v>-173.95459994999999</v>
      </c>
      <c r="AG107">
        <v>-239.3011626</v>
      </c>
      <c r="AH107" t="s">
        <v>416</v>
      </c>
      <c r="AI107" t="s">
        <v>52</v>
      </c>
      <c r="AJ107">
        <f>AK107/AN107</f>
        <v>13.804877472878111</v>
      </c>
      <c r="AK107">
        <v>216322.43</v>
      </c>
      <c r="AL107">
        <v>-14819.28</v>
      </c>
      <c r="AM107">
        <v>405777.06</v>
      </c>
      <c r="AN107">
        <v>15670</v>
      </c>
      <c r="AO107">
        <v>18343</v>
      </c>
      <c r="AP107">
        <v>7035331.8300000001</v>
      </c>
      <c r="AQ107">
        <v>6227139.75</v>
      </c>
      <c r="AR107">
        <v>448.96820869999999</v>
      </c>
      <c r="AS107">
        <v>397.39245369999998</v>
      </c>
      <c r="AT107">
        <v>-0.94571027399999996</v>
      </c>
      <c r="AU107">
        <v>51.575754949999997</v>
      </c>
      <c r="AV107">
        <v>0</v>
      </c>
    </row>
    <row r="108" spans="1:48" x14ac:dyDescent="0.5">
      <c r="A108">
        <v>16322</v>
      </c>
      <c r="B108" t="s">
        <v>255</v>
      </c>
      <c r="C108" t="s">
        <v>82</v>
      </c>
      <c r="D108">
        <f>E108/H108</f>
        <v>3.194097998440343</v>
      </c>
      <c r="E108">
        <v>24575.39</v>
      </c>
      <c r="F108">
        <v>-3587.19</v>
      </c>
      <c r="G108">
        <v>3575646.12</v>
      </c>
      <c r="H108">
        <v>7694</v>
      </c>
      <c r="I108">
        <v>1607798</v>
      </c>
      <c r="J108">
        <v>2395450</v>
      </c>
      <c r="K108">
        <v>4487507.78</v>
      </c>
      <c r="L108">
        <v>311.34000520000001</v>
      </c>
      <c r="M108">
        <v>583.24769690000005</v>
      </c>
      <c r="N108">
        <v>-0.466232129</v>
      </c>
      <c r="O108">
        <f t="shared" si="2"/>
        <v>-269.17982583055965</v>
      </c>
      <c r="P108">
        <f>Q108+N108</f>
        <v>-272.37392382899998</v>
      </c>
      <c r="Q108">
        <v>-271.90769169999999</v>
      </c>
      <c r="R108" t="s">
        <v>255</v>
      </c>
      <c r="S108" t="s">
        <v>82</v>
      </c>
      <c r="T108">
        <f>U108/X108</f>
        <v>28.259354613750912</v>
      </c>
      <c r="U108">
        <v>17829957.199999999</v>
      </c>
      <c r="V108">
        <v>-3105783.44</v>
      </c>
      <c r="W108">
        <v>5913428.1100000003</v>
      </c>
      <c r="X108">
        <v>630940</v>
      </c>
      <c r="Y108">
        <v>1517618</v>
      </c>
      <c r="Z108">
        <v>170872680.90000001</v>
      </c>
      <c r="AA108">
        <v>215887269.19999999</v>
      </c>
      <c r="AB108">
        <v>270.82239340000001</v>
      </c>
      <c r="AC108">
        <v>342.16766919999998</v>
      </c>
      <c r="AD108">
        <v>-4.9224703459999999</v>
      </c>
      <c r="AE108">
        <f t="shared" si="3"/>
        <v>-48.008391512249077</v>
      </c>
      <c r="AF108">
        <f>AG108+AD108</f>
        <v>-76.267746125999992</v>
      </c>
      <c r="AG108">
        <v>-71.345275779999994</v>
      </c>
      <c r="AH108" t="s">
        <v>256</v>
      </c>
      <c r="AI108" t="s">
        <v>82</v>
      </c>
      <c r="AJ108">
        <f>AK108/AN108</f>
        <v>14.003973852363488</v>
      </c>
      <c r="AK108">
        <v>18516908.469999999</v>
      </c>
      <c r="AL108">
        <v>-5211297.3499999996</v>
      </c>
      <c r="AM108">
        <v>12239314.33</v>
      </c>
      <c r="AN108">
        <v>1322261</v>
      </c>
      <c r="AO108">
        <v>1436131</v>
      </c>
      <c r="AP108">
        <v>409160383.5</v>
      </c>
      <c r="AQ108">
        <v>470210509</v>
      </c>
      <c r="AR108">
        <v>309.43995439999998</v>
      </c>
      <c r="AS108">
        <v>355.61096409999999</v>
      </c>
      <c r="AT108">
        <v>-3.9412017370000001</v>
      </c>
      <c r="AU108">
        <v>-46.171009730000002</v>
      </c>
      <c r="AV108">
        <v>0</v>
      </c>
    </row>
    <row r="109" spans="1:48" x14ac:dyDescent="0.5">
      <c r="A109">
        <v>30252</v>
      </c>
      <c r="B109" t="s">
        <v>376</v>
      </c>
      <c r="C109" t="s">
        <v>105</v>
      </c>
      <c r="D109">
        <f>E109/H109</f>
        <v>71.283866881206961</v>
      </c>
      <c r="E109">
        <v>61800974.07</v>
      </c>
      <c r="F109">
        <v>32115302.73</v>
      </c>
      <c r="G109">
        <v>-1315788.6299999999</v>
      </c>
      <c r="H109">
        <v>866970</v>
      </c>
      <c r="I109">
        <v>491056</v>
      </c>
      <c r="J109">
        <v>342910967.30000001</v>
      </c>
      <c r="K109">
        <v>389540888</v>
      </c>
      <c r="L109">
        <v>395.5280659</v>
      </c>
      <c r="M109">
        <v>449.31299580000001</v>
      </c>
      <c r="N109">
        <v>37.043153429999997</v>
      </c>
      <c r="O109">
        <f t="shared" si="2"/>
        <v>54.542090381206961</v>
      </c>
      <c r="P109">
        <f>Q109+N109</f>
        <v>-16.7417765</v>
      </c>
      <c r="Q109">
        <v>-53.784929929999997</v>
      </c>
      <c r="R109" t="s">
        <v>376</v>
      </c>
      <c r="S109" t="s">
        <v>105</v>
      </c>
      <c r="T109">
        <f>U109/X109</f>
        <v>44.997545344314325</v>
      </c>
      <c r="U109">
        <v>49987278.149999999</v>
      </c>
      <c r="V109">
        <v>81745567.900000006</v>
      </c>
      <c r="W109">
        <v>-4176090.84</v>
      </c>
      <c r="X109">
        <v>1110889</v>
      </c>
      <c r="Y109">
        <v>496403</v>
      </c>
      <c r="Z109">
        <v>481493023.5</v>
      </c>
      <c r="AA109">
        <v>549283125.5</v>
      </c>
      <c r="AB109">
        <v>433.43036389999997</v>
      </c>
      <c r="AC109">
        <v>494.45365420000002</v>
      </c>
      <c r="AD109">
        <v>73.585720899999998</v>
      </c>
      <c r="AE109">
        <f t="shared" si="3"/>
        <v>57.559975884314326</v>
      </c>
      <c r="AF109">
        <f>AG109+AD109</f>
        <v>12.562430540000001</v>
      </c>
      <c r="AG109">
        <v>-61.023290359999997</v>
      </c>
      <c r="AH109" t="s">
        <v>376</v>
      </c>
      <c r="AI109" t="s">
        <v>105</v>
      </c>
      <c r="AJ109">
        <f>AK109/AN109</f>
        <v>14.097341233202414</v>
      </c>
      <c r="AK109">
        <v>38308523.890000001</v>
      </c>
      <c r="AL109">
        <v>-6728057.4400000004</v>
      </c>
      <c r="AM109">
        <v>-14039797.34</v>
      </c>
      <c r="AN109">
        <v>2717429</v>
      </c>
      <c r="AO109">
        <v>576529</v>
      </c>
      <c r="AP109">
        <v>1038344661</v>
      </c>
      <c r="AQ109">
        <v>1055850578</v>
      </c>
      <c r="AR109">
        <v>382.10553470000002</v>
      </c>
      <c r="AS109">
        <v>388.5476228</v>
      </c>
      <c r="AT109">
        <v>-2.475890792</v>
      </c>
      <c r="AU109">
        <v>-6.4420880909999996</v>
      </c>
      <c r="AV109">
        <v>0</v>
      </c>
    </row>
    <row r="110" spans="1:48" x14ac:dyDescent="0.5">
      <c r="A110">
        <v>26065</v>
      </c>
      <c r="B110" t="s">
        <v>267</v>
      </c>
      <c r="C110" t="s">
        <v>65</v>
      </c>
      <c r="D110">
        <f>E110/H110</f>
        <v>23.571421353509336</v>
      </c>
      <c r="E110">
        <v>22076003.239999998</v>
      </c>
      <c r="F110">
        <v>6653943.3899999997</v>
      </c>
      <c r="G110">
        <v>-254611.31</v>
      </c>
      <c r="H110">
        <v>936558</v>
      </c>
      <c r="I110">
        <v>823623</v>
      </c>
      <c r="J110">
        <v>295301129</v>
      </c>
      <c r="K110">
        <v>254980986</v>
      </c>
      <c r="L110">
        <v>315.30468910000002</v>
      </c>
      <c r="M110">
        <v>272.25327850000002</v>
      </c>
      <c r="N110">
        <v>7.1046783969999998</v>
      </c>
      <c r="O110">
        <f t="shared" si="2"/>
        <v>73.72751034050934</v>
      </c>
      <c r="P110">
        <f>Q110+N110</f>
        <v>50.156088987000004</v>
      </c>
      <c r="Q110">
        <v>43.051410590000003</v>
      </c>
      <c r="R110" t="s">
        <v>267</v>
      </c>
      <c r="S110" t="s">
        <v>65</v>
      </c>
      <c r="T110">
        <f>U110/X110</f>
        <v>26.278673814881817</v>
      </c>
      <c r="U110">
        <v>26799911.309999999</v>
      </c>
      <c r="V110">
        <v>8615922.9800000004</v>
      </c>
      <c r="W110">
        <v>2446555.38</v>
      </c>
      <c r="X110">
        <v>1019835</v>
      </c>
      <c r="Y110">
        <v>805213</v>
      </c>
      <c r="Z110">
        <v>355349837</v>
      </c>
      <c r="AA110">
        <v>335721470</v>
      </c>
      <c r="AB110">
        <v>348.43855819999999</v>
      </c>
      <c r="AC110">
        <v>329.19194770000001</v>
      </c>
      <c r="AD110">
        <v>8.4483499589999997</v>
      </c>
      <c r="AE110">
        <f t="shared" si="3"/>
        <v>53.973634253881812</v>
      </c>
      <c r="AF110">
        <f>AG110+AD110</f>
        <v>27.694960438999999</v>
      </c>
      <c r="AG110">
        <v>19.246610480000001</v>
      </c>
      <c r="AH110" t="s">
        <v>267</v>
      </c>
      <c r="AI110" t="s">
        <v>65</v>
      </c>
      <c r="AJ110">
        <f>AK110/AN110</f>
        <v>14.323711678945246</v>
      </c>
      <c r="AK110">
        <v>23566473.379999999</v>
      </c>
      <c r="AL110">
        <v>-13226650.550000001</v>
      </c>
      <c r="AM110">
        <v>5890942.6299999999</v>
      </c>
      <c r="AN110">
        <v>1645277</v>
      </c>
      <c r="AO110">
        <v>798195</v>
      </c>
      <c r="AP110">
        <v>640755819.39999998</v>
      </c>
      <c r="AQ110">
        <v>640628072.5</v>
      </c>
      <c r="AR110">
        <v>389.45163600000001</v>
      </c>
      <c r="AS110">
        <v>389.37399140000002</v>
      </c>
      <c r="AT110">
        <v>-8.0391633450000004</v>
      </c>
      <c r="AU110">
        <v>7.7644615E-2</v>
      </c>
      <c r="AV110">
        <v>0</v>
      </c>
    </row>
    <row r="111" spans="1:48" x14ac:dyDescent="0.5">
      <c r="A111">
        <v>38498</v>
      </c>
      <c r="B111" t="s">
        <v>287</v>
      </c>
      <c r="C111" t="s">
        <v>120</v>
      </c>
      <c r="D111">
        <f>E111/H111</f>
        <v>38.505092821407658</v>
      </c>
      <c r="E111">
        <v>37535881.130000003</v>
      </c>
      <c r="F111">
        <v>-32176872.960000001</v>
      </c>
      <c r="H111">
        <v>974829</v>
      </c>
      <c r="I111">
        <v>6302</v>
      </c>
      <c r="J111">
        <v>320686452</v>
      </c>
      <c r="K111">
        <v>231934471</v>
      </c>
      <c r="L111">
        <v>328.96687730000002</v>
      </c>
      <c r="M111">
        <v>237.92323680000001</v>
      </c>
      <c r="N111">
        <v>-33.007710029999998</v>
      </c>
      <c r="O111">
        <f t="shared" si="2"/>
        <v>96.541023261407659</v>
      </c>
      <c r="P111">
        <f>Q111+N111</f>
        <v>58.035930440000001</v>
      </c>
      <c r="Q111">
        <v>91.04364047</v>
      </c>
      <c r="R111" t="s">
        <v>288</v>
      </c>
      <c r="S111" t="s">
        <v>120</v>
      </c>
      <c r="T111">
        <f>U111/X111</f>
        <v>29.924827479820905</v>
      </c>
      <c r="U111">
        <v>23278792.620000001</v>
      </c>
      <c r="V111">
        <v>-22413845.18</v>
      </c>
      <c r="X111">
        <v>777909</v>
      </c>
      <c r="Y111">
        <v>4679</v>
      </c>
      <c r="Z111">
        <v>264335190</v>
      </c>
      <c r="AA111">
        <v>220628830</v>
      </c>
      <c r="AB111">
        <v>339.80220050000003</v>
      </c>
      <c r="AC111">
        <v>283.61778820000001</v>
      </c>
      <c r="AD111">
        <v>-28.812939790000001</v>
      </c>
      <c r="AE111">
        <f t="shared" si="3"/>
        <v>57.296300009820904</v>
      </c>
      <c r="AF111">
        <f>AG111+AD111</f>
        <v>27.371472529999998</v>
      </c>
      <c r="AG111">
        <v>56.18441232</v>
      </c>
      <c r="AH111" t="s">
        <v>289</v>
      </c>
      <c r="AI111" t="s">
        <v>120</v>
      </c>
      <c r="AJ111">
        <f>AK111/AN111</f>
        <v>14.495845554376125</v>
      </c>
      <c r="AK111">
        <v>7633787.6900000004</v>
      </c>
      <c r="AL111">
        <v>-11353357.470000001</v>
      </c>
      <c r="AN111">
        <v>526619</v>
      </c>
      <c r="AO111">
        <v>2748</v>
      </c>
      <c r="AP111">
        <v>188178972</v>
      </c>
      <c r="AQ111">
        <v>161015713</v>
      </c>
      <c r="AR111">
        <v>357.33418660000001</v>
      </c>
      <c r="AS111">
        <v>305.75371000000001</v>
      </c>
      <c r="AT111">
        <v>-21.558959080000001</v>
      </c>
      <c r="AU111">
        <v>51.580476590000004</v>
      </c>
      <c r="AV111">
        <v>0</v>
      </c>
    </row>
    <row r="112" spans="1:48" x14ac:dyDescent="0.5">
      <c r="A112">
        <v>33709</v>
      </c>
      <c r="B112" t="s">
        <v>127</v>
      </c>
      <c r="C112" t="s">
        <v>82</v>
      </c>
      <c r="D112">
        <f>E112/H112</f>
        <v>38.076607929877298</v>
      </c>
      <c r="E112">
        <v>97340297.040000007</v>
      </c>
      <c r="F112">
        <v>-44238595.469999999</v>
      </c>
      <c r="G112">
        <v>-4503418.41</v>
      </c>
      <c r="H112">
        <v>2556433</v>
      </c>
      <c r="I112">
        <v>74636</v>
      </c>
      <c r="J112">
        <v>629234955.10000002</v>
      </c>
      <c r="K112">
        <v>808307387</v>
      </c>
      <c r="L112">
        <v>246.13786279999999</v>
      </c>
      <c r="M112">
        <v>316.18563330000001</v>
      </c>
      <c r="N112">
        <v>-17.30481318</v>
      </c>
      <c r="O112">
        <f t="shared" si="2"/>
        <v>-49.275975680122698</v>
      </c>
      <c r="P112">
        <f>Q112+N112</f>
        <v>-87.352583609999996</v>
      </c>
      <c r="Q112">
        <v>-70.04777043</v>
      </c>
      <c r="R112" t="s">
        <v>127</v>
      </c>
      <c r="S112" t="s">
        <v>82</v>
      </c>
      <c r="T112">
        <f>U112/X112</f>
        <v>40.156707419778357</v>
      </c>
      <c r="U112">
        <v>106807043.5</v>
      </c>
      <c r="V112">
        <v>-46784130.229999997</v>
      </c>
      <c r="W112">
        <v>-7096865.0700000003</v>
      </c>
      <c r="X112">
        <v>2659756</v>
      </c>
      <c r="Y112">
        <v>286085</v>
      </c>
      <c r="Z112">
        <v>792882593</v>
      </c>
      <c r="AA112">
        <v>1082562250</v>
      </c>
      <c r="AB112">
        <v>298.1035076</v>
      </c>
      <c r="AC112">
        <v>407.01562469999999</v>
      </c>
      <c r="AD112">
        <v>-17.58963237</v>
      </c>
      <c r="AE112">
        <f t="shared" si="3"/>
        <v>-86.34504205022165</v>
      </c>
      <c r="AF112">
        <f>AG112+AD112</f>
        <v>-126.50174947000001</v>
      </c>
      <c r="AG112">
        <v>-108.9121171</v>
      </c>
      <c r="AH112" t="s">
        <v>127</v>
      </c>
      <c r="AI112" t="s">
        <v>82</v>
      </c>
      <c r="AJ112">
        <f>AK112/AN112</f>
        <v>14.691287809025862</v>
      </c>
      <c r="AK112">
        <v>8120535.8799999999</v>
      </c>
      <c r="AL112">
        <v>-3929579.78</v>
      </c>
      <c r="AM112">
        <v>-2657961.9900000002</v>
      </c>
      <c r="AN112">
        <v>552745</v>
      </c>
      <c r="AO112">
        <v>247667</v>
      </c>
      <c r="AP112">
        <v>167251940</v>
      </c>
      <c r="AQ112">
        <v>185011072</v>
      </c>
      <c r="AR112">
        <v>302.58426580000003</v>
      </c>
      <c r="AS112">
        <v>334.71324390000001</v>
      </c>
      <c r="AT112">
        <v>-7.1092090929999996</v>
      </c>
      <c r="AU112">
        <v>-32.128978099999998</v>
      </c>
      <c r="AV112">
        <v>0</v>
      </c>
    </row>
    <row r="113" spans="1:48" x14ac:dyDescent="0.5">
      <c r="A113">
        <v>90169</v>
      </c>
      <c r="B113" t="s">
        <v>91</v>
      </c>
      <c r="C113" t="s">
        <v>58</v>
      </c>
      <c r="D113">
        <f>E113/H113</f>
        <v>0.27999652355292892</v>
      </c>
      <c r="E113">
        <v>1610.82</v>
      </c>
      <c r="F113">
        <v>28226.14</v>
      </c>
      <c r="H113">
        <v>5753</v>
      </c>
      <c r="J113">
        <v>2810864.09</v>
      </c>
      <c r="K113">
        <v>1870467.82</v>
      </c>
      <c r="L113">
        <v>488.5910116</v>
      </c>
      <c r="M113">
        <v>325.12911869999999</v>
      </c>
      <c r="N113">
        <v>4.9063340870000003</v>
      </c>
      <c r="O113">
        <f t="shared" si="2"/>
        <v>168.64822351055295</v>
      </c>
      <c r="P113">
        <f>Q113+N113</f>
        <v>168.36822698700001</v>
      </c>
      <c r="Q113">
        <v>163.46189290000001</v>
      </c>
      <c r="R113" t="s">
        <v>92</v>
      </c>
      <c r="S113" t="s">
        <v>58</v>
      </c>
      <c r="T113">
        <f>U113/X113</f>
        <v>43.283529825796236</v>
      </c>
      <c r="U113">
        <v>737940.9</v>
      </c>
      <c r="V113">
        <v>784206.91</v>
      </c>
      <c r="X113">
        <v>17049</v>
      </c>
      <c r="Z113">
        <v>6337200.4299999997</v>
      </c>
      <c r="AA113">
        <v>7551443.0300000003</v>
      </c>
      <c r="AB113">
        <v>371.70511060000001</v>
      </c>
      <c r="AC113">
        <v>442.92586249999999</v>
      </c>
      <c r="AD113">
        <v>45.99723796</v>
      </c>
      <c r="AE113">
        <f t="shared" si="3"/>
        <v>18.060015835796243</v>
      </c>
      <c r="AF113">
        <f>AG113+AD113</f>
        <v>-25.223513989999994</v>
      </c>
      <c r="AG113">
        <v>-71.220751949999993</v>
      </c>
      <c r="AH113" t="s">
        <v>91</v>
      </c>
      <c r="AI113" t="s">
        <v>58</v>
      </c>
      <c r="AJ113">
        <f>AK113/AN113</f>
        <v>14.736753967969618</v>
      </c>
      <c r="AK113">
        <v>822635.08</v>
      </c>
      <c r="AL113">
        <v>-819920.79</v>
      </c>
      <c r="AN113">
        <v>55822</v>
      </c>
      <c r="AP113">
        <v>19215156.59</v>
      </c>
      <c r="AQ113">
        <v>18384841.949999999</v>
      </c>
      <c r="AR113">
        <v>344.22193019999997</v>
      </c>
      <c r="AS113">
        <v>329.34760399999999</v>
      </c>
      <c r="AT113">
        <v>-14.68812995</v>
      </c>
      <c r="AU113">
        <v>14.874326249999999</v>
      </c>
      <c r="AV113">
        <v>0</v>
      </c>
    </row>
    <row r="114" spans="1:48" x14ac:dyDescent="0.5">
      <c r="A114">
        <v>33871</v>
      </c>
      <c r="B114" t="s">
        <v>299</v>
      </c>
      <c r="C114" t="s">
        <v>82</v>
      </c>
      <c r="D114">
        <f>E114/H114</f>
        <v>41.170786711226128</v>
      </c>
      <c r="E114">
        <v>56237853.670000002</v>
      </c>
      <c r="F114">
        <v>-61020486.200000003</v>
      </c>
      <c r="G114">
        <v>-7900229.6299999999</v>
      </c>
      <c r="H114">
        <v>1365965</v>
      </c>
      <c r="I114">
        <v>1427814</v>
      </c>
      <c r="J114">
        <v>453789098</v>
      </c>
      <c r="K114">
        <v>419745377.19999999</v>
      </c>
      <c r="L114">
        <v>332.21136560000002</v>
      </c>
      <c r="M114">
        <v>307.28853020000003</v>
      </c>
      <c r="N114">
        <v>-44.672071539999997</v>
      </c>
      <c r="O114">
        <f t="shared" si="2"/>
        <v>21.421550531226131</v>
      </c>
      <c r="P114">
        <f>Q114+N114</f>
        <v>-19.749236179999997</v>
      </c>
      <c r="Q114">
        <v>24.922835360000001</v>
      </c>
      <c r="R114" t="s">
        <v>300</v>
      </c>
      <c r="S114" t="s">
        <v>82</v>
      </c>
      <c r="T114">
        <f>U114/X114</f>
        <v>38.168557130070674</v>
      </c>
      <c r="U114">
        <v>49296370.950000003</v>
      </c>
      <c r="V114">
        <v>-12386830.58</v>
      </c>
      <c r="W114">
        <v>-4106693.9</v>
      </c>
      <c r="X114">
        <v>1291544</v>
      </c>
      <c r="Y114">
        <v>1448425</v>
      </c>
      <c r="Z114">
        <v>482068666</v>
      </c>
      <c r="AA114">
        <v>469929005</v>
      </c>
      <c r="AB114">
        <v>373.24989779999999</v>
      </c>
      <c r="AC114">
        <v>363.85055790000001</v>
      </c>
      <c r="AD114">
        <v>-9.5907151289999995</v>
      </c>
      <c r="AE114">
        <f t="shared" si="3"/>
        <v>37.977181861070676</v>
      </c>
      <c r="AF114">
        <f>AG114+AD114</f>
        <v>-0.1913752689999999</v>
      </c>
      <c r="AG114">
        <v>9.3993398599999995</v>
      </c>
      <c r="AH114" t="s">
        <v>301</v>
      </c>
      <c r="AI114" t="s">
        <v>82</v>
      </c>
      <c r="AJ114">
        <f>AK114/AN114</f>
        <v>14.984881805650193</v>
      </c>
      <c r="AK114">
        <v>23860951.77</v>
      </c>
      <c r="AL114">
        <v>-53397058.270000003</v>
      </c>
      <c r="AM114">
        <v>-10258625.789999999</v>
      </c>
      <c r="AN114">
        <v>1592335</v>
      </c>
      <c r="AO114">
        <v>1418378</v>
      </c>
      <c r="AP114">
        <v>573518907</v>
      </c>
      <c r="AQ114">
        <v>502166813</v>
      </c>
      <c r="AR114">
        <v>360.17477919999999</v>
      </c>
      <c r="AS114">
        <v>315.3650538</v>
      </c>
      <c r="AT114">
        <v>-33.533809320000003</v>
      </c>
      <c r="AU114">
        <v>44.80972534</v>
      </c>
      <c r="AV114">
        <v>0</v>
      </c>
    </row>
    <row r="115" spans="1:48" x14ac:dyDescent="0.5">
      <c r="A115">
        <v>70525</v>
      </c>
      <c r="B115" t="s">
        <v>186</v>
      </c>
      <c r="C115" t="s">
        <v>50</v>
      </c>
      <c r="D115">
        <f>E115/H115</f>
        <v>27.061900486962482</v>
      </c>
      <c r="E115">
        <v>4262438.76</v>
      </c>
      <c r="F115">
        <v>-5943287.0899999999</v>
      </c>
      <c r="G115">
        <v>-55681.1</v>
      </c>
      <c r="H115">
        <v>157507</v>
      </c>
      <c r="I115">
        <v>188500</v>
      </c>
      <c r="J115">
        <v>43191534.200000003</v>
      </c>
      <c r="K115">
        <v>46343131.759999998</v>
      </c>
      <c r="L115">
        <v>274.21977559999999</v>
      </c>
      <c r="M115">
        <v>294.22902959999999</v>
      </c>
      <c r="N115">
        <v>-37.733479080000002</v>
      </c>
      <c r="O115">
        <f t="shared" si="2"/>
        <v>-30.68083253303752</v>
      </c>
      <c r="P115">
        <f>Q115+N115</f>
        <v>-57.742733020000003</v>
      </c>
      <c r="Q115">
        <v>-20.009253940000001</v>
      </c>
      <c r="R115" t="s">
        <v>186</v>
      </c>
      <c r="S115" t="s">
        <v>50</v>
      </c>
      <c r="T115">
        <f>U115/X115</f>
        <v>32.565611110427106</v>
      </c>
      <c r="U115">
        <v>10580046</v>
      </c>
      <c r="V115">
        <v>6656762.3799999999</v>
      </c>
      <c r="W115">
        <v>-272007.5</v>
      </c>
      <c r="X115">
        <v>324884</v>
      </c>
      <c r="Y115">
        <v>172403</v>
      </c>
      <c r="Z115">
        <v>115427342.7</v>
      </c>
      <c r="AA115">
        <v>148306395.30000001</v>
      </c>
      <c r="AB115">
        <v>355.28786489999999</v>
      </c>
      <c r="AC115">
        <v>456.49030210000001</v>
      </c>
      <c r="AD115">
        <v>20.489659020000001</v>
      </c>
      <c r="AE115">
        <f t="shared" si="3"/>
        <v>-48.147167069572895</v>
      </c>
      <c r="AF115">
        <f>AG115+AD115</f>
        <v>-80.712778180000001</v>
      </c>
      <c r="AG115">
        <v>-101.20243720000001</v>
      </c>
      <c r="AH115" t="s">
        <v>187</v>
      </c>
      <c r="AI115" t="s">
        <v>50</v>
      </c>
      <c r="AJ115">
        <f>AK115/AN115</f>
        <v>15.038993742694773</v>
      </c>
      <c r="AK115">
        <v>5970119.5800000001</v>
      </c>
      <c r="AL115">
        <v>2856187.95</v>
      </c>
      <c r="AM115">
        <v>-59363.91</v>
      </c>
      <c r="AN115">
        <v>396976</v>
      </c>
      <c r="AO115">
        <v>112358</v>
      </c>
      <c r="AP115">
        <v>134121060.40000001</v>
      </c>
      <c r="AQ115">
        <v>193390442.40000001</v>
      </c>
      <c r="AR115">
        <v>337.85684880000002</v>
      </c>
      <c r="AS115">
        <v>487.15902829999999</v>
      </c>
      <c r="AT115">
        <v>7.1948630400000004</v>
      </c>
      <c r="AU115">
        <v>-149.30217949999999</v>
      </c>
      <c r="AV115">
        <v>0</v>
      </c>
    </row>
    <row r="116" spans="1:48" x14ac:dyDescent="0.5">
      <c r="A116">
        <v>60612</v>
      </c>
      <c r="B116" t="s">
        <v>159</v>
      </c>
      <c r="C116" t="s">
        <v>160</v>
      </c>
      <c r="D116">
        <f>E116/H116</f>
        <v>25.2541904808086</v>
      </c>
      <c r="E116">
        <v>4687278.7699999996</v>
      </c>
      <c r="F116">
        <v>-10430372.26</v>
      </c>
      <c r="G116">
        <v>-4366914.4400000004</v>
      </c>
      <c r="H116">
        <v>185604</v>
      </c>
      <c r="I116">
        <v>321645</v>
      </c>
      <c r="J116">
        <v>47878943</v>
      </c>
      <c r="K116">
        <v>49630666</v>
      </c>
      <c r="L116">
        <v>257.96288329999999</v>
      </c>
      <c r="M116">
        <v>267.4008427</v>
      </c>
      <c r="N116">
        <v>-56.196915259999997</v>
      </c>
      <c r="O116">
        <f t="shared" si="2"/>
        <v>-40.380684090191394</v>
      </c>
      <c r="P116">
        <f>Q116+N116</f>
        <v>-65.634874570999997</v>
      </c>
      <c r="Q116">
        <v>-9.4379593110000002</v>
      </c>
      <c r="R116" t="s">
        <v>159</v>
      </c>
      <c r="S116" t="s">
        <v>160</v>
      </c>
      <c r="T116">
        <f>U116/X116</f>
        <v>23.906406551824507</v>
      </c>
      <c r="U116">
        <v>5420682.0599999996</v>
      </c>
      <c r="V116">
        <v>-15467100.5</v>
      </c>
      <c r="W116">
        <v>-6719908.3700000001</v>
      </c>
      <c r="X116">
        <v>226746</v>
      </c>
      <c r="Y116">
        <v>325505</v>
      </c>
      <c r="Z116">
        <v>61802512</v>
      </c>
      <c r="AA116">
        <v>67622713</v>
      </c>
      <c r="AB116">
        <v>272.5627442</v>
      </c>
      <c r="AC116">
        <v>298.2311176</v>
      </c>
      <c r="AD116">
        <v>-68.213333419999998</v>
      </c>
      <c r="AE116">
        <f t="shared" si="3"/>
        <v>-69.97530028817549</v>
      </c>
      <c r="AF116">
        <f>AG116+AD116</f>
        <v>-93.881706839999993</v>
      </c>
      <c r="AG116">
        <v>-25.668373420000002</v>
      </c>
      <c r="AH116" t="s">
        <v>159</v>
      </c>
      <c r="AI116" t="s">
        <v>160</v>
      </c>
      <c r="AJ116">
        <f>AK116/AN116</f>
        <v>15.102597932577737</v>
      </c>
      <c r="AK116">
        <v>2908866.08</v>
      </c>
      <c r="AL116">
        <v>-16511893.77</v>
      </c>
      <c r="AM116">
        <v>-7404335.4199999999</v>
      </c>
      <c r="AN116">
        <v>192607</v>
      </c>
      <c r="AO116">
        <v>337455</v>
      </c>
      <c r="AP116">
        <v>67825946</v>
      </c>
      <c r="AQ116">
        <v>69226372</v>
      </c>
      <c r="AR116">
        <v>352.14683789999998</v>
      </c>
      <c r="AS116">
        <v>359.41773660000001</v>
      </c>
      <c r="AT116">
        <v>-85.728419889999998</v>
      </c>
      <c r="AU116">
        <v>-7.2708987729999999</v>
      </c>
      <c r="AV116">
        <v>0</v>
      </c>
    </row>
    <row r="117" spans="1:48" x14ac:dyDescent="0.5">
      <c r="A117">
        <v>65598</v>
      </c>
      <c r="B117" t="s">
        <v>117</v>
      </c>
      <c r="C117" t="s">
        <v>54</v>
      </c>
      <c r="D117">
        <f>E117/H117</f>
        <v>54.504997350163805</v>
      </c>
      <c r="E117">
        <v>6787834.3499999996</v>
      </c>
      <c r="F117">
        <v>-5910292.0300000003</v>
      </c>
      <c r="G117">
        <v>-713955.94</v>
      </c>
      <c r="H117">
        <v>124536</v>
      </c>
      <c r="I117">
        <v>142891</v>
      </c>
      <c r="J117">
        <v>29541695.559999999</v>
      </c>
      <c r="K117">
        <v>37457719.590000004</v>
      </c>
      <c r="L117">
        <v>237.21410320000001</v>
      </c>
      <c r="M117">
        <v>300.77824559999999</v>
      </c>
      <c r="N117">
        <v>-47.458502199999998</v>
      </c>
      <c r="O117">
        <f t="shared" si="2"/>
        <v>-56.517647189836183</v>
      </c>
      <c r="P117">
        <f>Q117+N117</f>
        <v>-111.02264453999999</v>
      </c>
      <c r="Q117">
        <v>-63.564142339999997</v>
      </c>
      <c r="R117" t="s">
        <v>118</v>
      </c>
      <c r="S117" t="s">
        <v>54</v>
      </c>
      <c r="T117">
        <f>U117/X117</f>
        <v>37.508169609128984</v>
      </c>
      <c r="U117">
        <v>6205764.1699999999</v>
      </c>
      <c r="V117">
        <v>-1458451.11</v>
      </c>
      <c r="W117">
        <v>-413025.79</v>
      </c>
      <c r="X117">
        <v>165451</v>
      </c>
      <c r="Y117">
        <v>80281</v>
      </c>
      <c r="Z117">
        <v>45094200.140000001</v>
      </c>
      <c r="AA117">
        <v>55453253.689999998</v>
      </c>
      <c r="AB117">
        <v>272.55320390000003</v>
      </c>
      <c r="AC117">
        <v>335.1642099</v>
      </c>
      <c r="AD117">
        <v>-8.8150032940000003</v>
      </c>
      <c r="AE117">
        <f t="shared" si="3"/>
        <v>-33.917839664871011</v>
      </c>
      <c r="AF117">
        <f>AG117+AD117</f>
        <v>-71.426009273999995</v>
      </c>
      <c r="AG117">
        <v>-62.611005980000002</v>
      </c>
      <c r="AH117" t="s">
        <v>119</v>
      </c>
      <c r="AI117" t="s">
        <v>54</v>
      </c>
      <c r="AJ117">
        <f>AK117/AN117</f>
        <v>15.134315477048094</v>
      </c>
      <c r="AK117">
        <v>525206.15</v>
      </c>
      <c r="AL117">
        <v>-2303279.85</v>
      </c>
      <c r="AM117">
        <v>-618249.46</v>
      </c>
      <c r="AN117">
        <v>34703</v>
      </c>
      <c r="AO117">
        <v>42190</v>
      </c>
      <c r="AP117">
        <v>9963149.4399999995</v>
      </c>
      <c r="AQ117">
        <v>10049247.84</v>
      </c>
      <c r="AR117">
        <v>287.09764109999998</v>
      </c>
      <c r="AS117">
        <v>289.57864849999999</v>
      </c>
      <c r="AT117">
        <v>-66.371202780000004</v>
      </c>
      <c r="AU117">
        <v>-2.4810074059999998</v>
      </c>
      <c r="AV117">
        <v>0</v>
      </c>
    </row>
    <row r="118" spans="1:48" x14ac:dyDescent="0.5">
      <c r="A118">
        <v>89942</v>
      </c>
      <c r="B118" t="s">
        <v>229</v>
      </c>
      <c r="C118" t="s">
        <v>101</v>
      </c>
      <c r="D118">
        <f>E118/H118</f>
        <v>26.952811425756867</v>
      </c>
      <c r="E118">
        <v>7879843.0899999999</v>
      </c>
      <c r="F118">
        <v>-745460.89</v>
      </c>
      <c r="G118">
        <v>-2820212.21</v>
      </c>
      <c r="H118">
        <v>292357</v>
      </c>
      <c r="I118">
        <v>265388</v>
      </c>
      <c r="J118">
        <v>86535871</v>
      </c>
      <c r="K118">
        <v>85526652</v>
      </c>
      <c r="L118">
        <v>295.99383970000002</v>
      </c>
      <c r="M118">
        <v>292.54183069999999</v>
      </c>
      <c r="N118">
        <v>-2.5498308230000002</v>
      </c>
      <c r="O118">
        <f t="shared" si="2"/>
        <v>27.854989618756868</v>
      </c>
      <c r="P118">
        <f>Q118+N118</f>
        <v>0.90217819299999968</v>
      </c>
      <c r="Q118">
        <v>3.4520090159999999</v>
      </c>
      <c r="R118" t="s">
        <v>229</v>
      </c>
      <c r="S118" t="s">
        <v>101</v>
      </c>
      <c r="T118">
        <f>U118/X118</f>
        <v>32.975468691321126</v>
      </c>
      <c r="U118">
        <v>8692894.1300000008</v>
      </c>
      <c r="V118">
        <v>2627520.08</v>
      </c>
      <c r="W118">
        <v>-2393268.87</v>
      </c>
      <c r="X118">
        <v>263617</v>
      </c>
      <c r="Y118">
        <v>242609</v>
      </c>
      <c r="Z118">
        <v>92779598</v>
      </c>
      <c r="AA118">
        <v>98734595</v>
      </c>
      <c r="AB118">
        <v>351.94846310000003</v>
      </c>
      <c r="AC118">
        <v>374.5380419</v>
      </c>
      <c r="AD118">
        <v>9.9671875490000001</v>
      </c>
      <c r="AE118">
        <f t="shared" si="3"/>
        <v>20.353077420321128</v>
      </c>
      <c r="AF118">
        <f>AG118+AD118</f>
        <v>-12.622391271</v>
      </c>
      <c r="AG118">
        <v>-22.58957882</v>
      </c>
      <c r="AH118" t="s">
        <v>230</v>
      </c>
      <c r="AI118" t="s">
        <v>101</v>
      </c>
      <c r="AJ118">
        <f>AK118/AN118</f>
        <v>15.206503582608695</v>
      </c>
      <c r="AK118">
        <v>6557804.6699999999</v>
      </c>
      <c r="AL118">
        <v>-16261579.310000001</v>
      </c>
      <c r="AM118">
        <v>-2129295.27</v>
      </c>
      <c r="AN118">
        <v>431250</v>
      </c>
      <c r="AO118">
        <v>127676</v>
      </c>
      <c r="AP118">
        <v>145327081</v>
      </c>
      <c r="AQ118">
        <v>155618578</v>
      </c>
      <c r="AR118">
        <v>336.99033279999998</v>
      </c>
      <c r="AS118">
        <v>360.85467360000001</v>
      </c>
      <c r="AT118">
        <v>-37.708009990000001</v>
      </c>
      <c r="AU118">
        <v>-23.864340869999999</v>
      </c>
      <c r="AV118">
        <v>0</v>
      </c>
    </row>
    <row r="119" spans="1:48" x14ac:dyDescent="0.5">
      <c r="A119">
        <v>67129</v>
      </c>
      <c r="B119" t="s">
        <v>61</v>
      </c>
      <c r="C119" t="s">
        <v>126</v>
      </c>
      <c r="D119">
        <f>E119/H119</f>
        <v>9.9043633160676254</v>
      </c>
      <c r="E119">
        <v>753385.3</v>
      </c>
      <c r="F119">
        <v>-225186.77</v>
      </c>
      <c r="G119">
        <v>-593316.79</v>
      </c>
      <c r="H119">
        <v>76066</v>
      </c>
      <c r="I119">
        <v>45162</v>
      </c>
      <c r="J119">
        <v>21993243.170000002</v>
      </c>
      <c r="K119">
        <v>18301411.539999999</v>
      </c>
      <c r="L119">
        <v>289.13368880000002</v>
      </c>
      <c r="M119">
        <v>240.59910529999999</v>
      </c>
      <c r="N119">
        <v>-2.960412931</v>
      </c>
      <c r="O119">
        <f t="shared" si="2"/>
        <v>55.478533905067621</v>
      </c>
      <c r="P119">
        <f>Q119+N119</f>
        <v>45.574170588999998</v>
      </c>
      <c r="Q119">
        <v>48.534583519999998</v>
      </c>
      <c r="R119" t="s">
        <v>61</v>
      </c>
      <c r="S119" t="s">
        <v>126</v>
      </c>
      <c r="T119">
        <f>U119/X119</f>
        <v>25.317331344794272</v>
      </c>
      <c r="U119">
        <v>6603468.9000000004</v>
      </c>
      <c r="V119">
        <v>-16376734.460000001</v>
      </c>
      <c r="W119">
        <v>-481369.85</v>
      </c>
      <c r="X119">
        <v>260828</v>
      </c>
      <c r="Y119">
        <v>68312</v>
      </c>
      <c r="Z119">
        <v>93890790.370000005</v>
      </c>
      <c r="AA119">
        <v>70425596.799999997</v>
      </c>
      <c r="AB119">
        <v>359.97205200000002</v>
      </c>
      <c r="AC119">
        <v>270.00780900000001</v>
      </c>
      <c r="AD119">
        <v>-62.78748624</v>
      </c>
      <c r="AE119">
        <f t="shared" si="3"/>
        <v>52.494088094794279</v>
      </c>
      <c r="AF119">
        <f>AG119+AD119</f>
        <v>27.176756750000003</v>
      </c>
      <c r="AG119">
        <v>89.964242990000002</v>
      </c>
      <c r="AH119" t="s">
        <v>61</v>
      </c>
      <c r="AI119" t="s">
        <v>126</v>
      </c>
      <c r="AJ119">
        <f>AK119/AN119</f>
        <v>15.547304134610426</v>
      </c>
      <c r="AK119">
        <v>3316193.33</v>
      </c>
      <c r="AL119">
        <v>-13600470.609999999</v>
      </c>
      <c r="AM119">
        <v>-468332.98</v>
      </c>
      <c r="AN119">
        <v>213297</v>
      </c>
      <c r="AO119">
        <v>132006</v>
      </c>
      <c r="AP119">
        <v>78325737.400000006</v>
      </c>
      <c r="AQ119">
        <v>55555485.780000001</v>
      </c>
      <c r="AR119">
        <v>367.21443529999999</v>
      </c>
      <c r="AS119">
        <v>260.46069929999999</v>
      </c>
      <c r="AT119">
        <v>-63.76306563</v>
      </c>
      <c r="AU119">
        <v>106.753736</v>
      </c>
      <c r="AV119">
        <v>0</v>
      </c>
    </row>
    <row r="120" spans="1:48" x14ac:dyDescent="0.5">
      <c r="A120">
        <v>37160</v>
      </c>
      <c r="B120" t="s">
        <v>312</v>
      </c>
      <c r="C120" t="s">
        <v>167</v>
      </c>
      <c r="D120">
        <f>E120/H120</f>
        <v>27.566598364860926</v>
      </c>
      <c r="E120">
        <v>13433148.25</v>
      </c>
      <c r="F120">
        <v>1088177.6100000001</v>
      </c>
      <c r="G120">
        <v>309402.76</v>
      </c>
      <c r="H120">
        <v>487298</v>
      </c>
      <c r="I120">
        <v>662969</v>
      </c>
      <c r="J120">
        <v>166203387</v>
      </c>
      <c r="K120">
        <v>159610965</v>
      </c>
      <c r="L120">
        <v>341.07135060000002</v>
      </c>
      <c r="M120">
        <v>327.54282799999999</v>
      </c>
      <c r="N120">
        <v>2.2330844989999998</v>
      </c>
      <c r="O120">
        <f t="shared" si="2"/>
        <v>43.328205453860924</v>
      </c>
      <c r="P120">
        <f>Q120+N120</f>
        <v>15.761607089</v>
      </c>
      <c r="Q120">
        <v>13.52852259</v>
      </c>
      <c r="R120" t="s">
        <v>312</v>
      </c>
      <c r="S120" t="s">
        <v>167</v>
      </c>
      <c r="T120">
        <f>U120/X120</f>
        <v>24.444600493385909</v>
      </c>
      <c r="U120">
        <v>12584324.779999999</v>
      </c>
      <c r="V120">
        <v>1716903.71</v>
      </c>
      <c r="W120">
        <v>22846.400000000001</v>
      </c>
      <c r="X120">
        <v>514810</v>
      </c>
      <c r="Y120">
        <v>623553</v>
      </c>
      <c r="Z120">
        <v>194054519</v>
      </c>
      <c r="AA120">
        <v>175053351</v>
      </c>
      <c r="AB120">
        <v>376.94395800000001</v>
      </c>
      <c r="AC120">
        <v>340.0348692</v>
      </c>
      <c r="AD120">
        <v>3.3350240090000001</v>
      </c>
      <c r="AE120">
        <f t="shared" si="3"/>
        <v>64.688713292385913</v>
      </c>
      <c r="AF120">
        <f>AG120+AD120</f>
        <v>40.244112799</v>
      </c>
      <c r="AG120">
        <v>36.909088789999998</v>
      </c>
      <c r="AH120" t="s">
        <v>312</v>
      </c>
      <c r="AI120" t="s">
        <v>167</v>
      </c>
      <c r="AJ120">
        <f>AK120/AN120</f>
        <v>15.561279388638344</v>
      </c>
      <c r="AK120">
        <v>7183989.1200000001</v>
      </c>
      <c r="AL120">
        <v>5450054.6100000003</v>
      </c>
      <c r="AM120">
        <v>788699.06</v>
      </c>
      <c r="AN120">
        <v>461658</v>
      </c>
      <c r="AO120">
        <v>599004</v>
      </c>
      <c r="AP120">
        <v>189953360.19999999</v>
      </c>
      <c r="AQ120">
        <v>176708427.69999999</v>
      </c>
      <c r="AR120">
        <v>411.45904589999998</v>
      </c>
      <c r="AS120">
        <v>382.76912279999999</v>
      </c>
      <c r="AT120">
        <v>11.805394059999999</v>
      </c>
      <c r="AU120">
        <v>28.689923060000002</v>
      </c>
      <c r="AV120">
        <v>0</v>
      </c>
    </row>
    <row r="121" spans="1:48" x14ac:dyDescent="0.5">
      <c r="A121">
        <v>80473</v>
      </c>
      <c r="B121" t="s">
        <v>317</v>
      </c>
      <c r="C121" t="s">
        <v>120</v>
      </c>
      <c r="D121">
        <f>E121/H121</f>
        <v>59.127434907758733</v>
      </c>
      <c r="E121">
        <v>25307015.16</v>
      </c>
      <c r="F121">
        <v>890216.02</v>
      </c>
      <c r="G121">
        <v>-1709657.09</v>
      </c>
      <c r="H121">
        <v>428008</v>
      </c>
      <c r="I121">
        <v>168274</v>
      </c>
      <c r="J121">
        <v>148391467.59999999</v>
      </c>
      <c r="K121">
        <v>123818071.40000001</v>
      </c>
      <c r="L121">
        <v>346.70255600000002</v>
      </c>
      <c r="M121">
        <v>289.28915210000002</v>
      </c>
      <c r="N121">
        <v>2.079905095</v>
      </c>
      <c r="O121">
        <f t="shared" si="2"/>
        <v>118.62074396275872</v>
      </c>
      <c r="P121">
        <f>Q121+N121</f>
        <v>59.493309054999997</v>
      </c>
      <c r="Q121">
        <v>57.413403959999997</v>
      </c>
      <c r="R121" t="s">
        <v>317</v>
      </c>
      <c r="S121" t="s">
        <v>120</v>
      </c>
      <c r="T121">
        <f>U121/X121</f>
        <v>34.596836143101797</v>
      </c>
      <c r="U121">
        <v>15413893.810000001</v>
      </c>
      <c r="V121">
        <v>-9944277</v>
      </c>
      <c r="W121">
        <v>-3747729.11</v>
      </c>
      <c r="X121">
        <v>445529</v>
      </c>
      <c r="Y121">
        <v>162864</v>
      </c>
      <c r="Z121">
        <v>155309681.90000001</v>
      </c>
      <c r="AA121">
        <v>138406445.19999999</v>
      </c>
      <c r="AB121">
        <v>348.5961226</v>
      </c>
      <c r="AC121">
        <v>310.6564224</v>
      </c>
      <c r="AD121">
        <v>-22.320156489999999</v>
      </c>
      <c r="AE121">
        <f t="shared" si="3"/>
        <v>50.216379873101801</v>
      </c>
      <c r="AF121">
        <f>AG121+AD121</f>
        <v>15.61954373</v>
      </c>
      <c r="AG121">
        <v>37.939700219999999</v>
      </c>
      <c r="AH121" t="s">
        <v>317</v>
      </c>
      <c r="AI121" t="s">
        <v>120</v>
      </c>
      <c r="AJ121">
        <f>AK121/AN121</f>
        <v>15.614612499116486</v>
      </c>
      <c r="AK121">
        <v>9278483.8100000005</v>
      </c>
      <c r="AL121">
        <v>-30666000.989999998</v>
      </c>
      <c r="AM121">
        <v>-5999091.9400000004</v>
      </c>
      <c r="AN121">
        <v>594218</v>
      </c>
      <c r="AO121">
        <v>195093</v>
      </c>
      <c r="AP121">
        <v>201069020.09999999</v>
      </c>
      <c r="AQ121">
        <v>181304314.09999999</v>
      </c>
      <c r="AR121">
        <v>338.37584879999997</v>
      </c>
      <c r="AS121">
        <v>305.11414009999999</v>
      </c>
      <c r="AT121">
        <v>-51.607324230000003</v>
      </c>
      <c r="AU121">
        <v>33.261708669999997</v>
      </c>
      <c r="AV121">
        <v>0</v>
      </c>
    </row>
    <row r="122" spans="1:48" x14ac:dyDescent="0.5">
      <c r="A122">
        <v>29698</v>
      </c>
      <c r="B122" t="s">
        <v>75</v>
      </c>
      <c r="C122" t="s">
        <v>63</v>
      </c>
      <c r="D122">
        <f>E122/H122</f>
        <v>71.325325861353249</v>
      </c>
      <c r="E122">
        <v>4982858.59</v>
      </c>
      <c r="F122">
        <v>1058987.28</v>
      </c>
      <c r="G122">
        <v>-1528301.43</v>
      </c>
      <c r="H122">
        <v>69861</v>
      </c>
      <c r="I122">
        <v>931577</v>
      </c>
      <c r="J122">
        <v>28906595</v>
      </c>
      <c r="K122">
        <v>33191899</v>
      </c>
      <c r="L122">
        <v>413.77299210000001</v>
      </c>
      <c r="M122">
        <v>475.11342519999999</v>
      </c>
      <c r="N122">
        <v>15.15849014</v>
      </c>
      <c r="O122">
        <f t="shared" si="2"/>
        <v>25.143382851353245</v>
      </c>
      <c r="P122">
        <f>Q122+N122</f>
        <v>-46.181943010000005</v>
      </c>
      <c r="Q122">
        <v>-61.340433150000003</v>
      </c>
      <c r="R122" t="s">
        <v>75</v>
      </c>
      <c r="S122" t="s">
        <v>63</v>
      </c>
      <c r="T122">
        <f>U122/X122</f>
        <v>28.501339335936869</v>
      </c>
      <c r="U122">
        <v>14187510.699999999</v>
      </c>
      <c r="V122">
        <v>-27447894.510000002</v>
      </c>
      <c r="W122">
        <v>-2734798.34</v>
      </c>
      <c r="X122">
        <v>497784</v>
      </c>
      <c r="Y122">
        <v>926042</v>
      </c>
      <c r="Z122">
        <v>171533872</v>
      </c>
      <c r="AA122">
        <v>159298734</v>
      </c>
      <c r="AB122">
        <v>344.594989</v>
      </c>
      <c r="AC122">
        <v>320.01577789999999</v>
      </c>
      <c r="AD122">
        <v>-55.140170249999997</v>
      </c>
      <c r="AE122">
        <f t="shared" si="3"/>
        <v>-2.0596198540631292</v>
      </c>
      <c r="AF122">
        <f>AG122+AD122</f>
        <v>-30.560959189999998</v>
      </c>
      <c r="AG122">
        <v>24.579211059999999</v>
      </c>
      <c r="AH122" t="s">
        <v>75</v>
      </c>
      <c r="AI122" t="s">
        <v>63</v>
      </c>
      <c r="AJ122">
        <f>AK122/AN122</f>
        <v>15.654911562120624</v>
      </c>
      <c r="AK122">
        <v>14623284.199999999</v>
      </c>
      <c r="AL122">
        <v>-34476293.740000002</v>
      </c>
      <c r="AM122">
        <v>-2495450.9500000002</v>
      </c>
      <c r="AN122">
        <v>934102</v>
      </c>
      <c r="AO122">
        <v>935416</v>
      </c>
      <c r="AP122">
        <v>328338278</v>
      </c>
      <c r="AQ122">
        <v>317862401</v>
      </c>
      <c r="AR122">
        <v>351.50152550000001</v>
      </c>
      <c r="AS122">
        <v>340.28660789999998</v>
      </c>
      <c r="AT122">
        <v>-36.908489369999998</v>
      </c>
      <c r="AU122">
        <v>11.214917639999999</v>
      </c>
      <c r="AV122">
        <v>0</v>
      </c>
    </row>
    <row r="123" spans="1:48" x14ac:dyDescent="0.5">
      <c r="A123">
        <v>28137</v>
      </c>
      <c r="B123" t="s">
        <v>145</v>
      </c>
      <c r="C123" t="s">
        <v>146</v>
      </c>
      <c r="D123">
        <f>E123/H123</f>
        <v>32.204312171133793</v>
      </c>
      <c r="E123">
        <v>33674052.57</v>
      </c>
      <c r="F123">
        <v>-12598519.029999999</v>
      </c>
      <c r="G123">
        <v>-4834145.8</v>
      </c>
      <c r="H123">
        <v>1045638</v>
      </c>
      <c r="I123">
        <v>1947671</v>
      </c>
      <c r="J123">
        <v>264744175.90000001</v>
      </c>
      <c r="K123">
        <v>273475415</v>
      </c>
      <c r="L123">
        <v>253.18913040000001</v>
      </c>
      <c r="M123">
        <v>261.53928509999997</v>
      </c>
      <c r="N123">
        <v>-12.04864306</v>
      </c>
      <c r="O123">
        <f t="shared" si="2"/>
        <v>11.805514373133793</v>
      </c>
      <c r="P123">
        <f>Q123+N123</f>
        <v>-20.398797798</v>
      </c>
      <c r="Q123">
        <v>-8.3501547380000005</v>
      </c>
      <c r="R123" t="s">
        <v>147</v>
      </c>
      <c r="S123" t="s">
        <v>146</v>
      </c>
      <c r="T123">
        <f>U123/X123</f>
        <v>30.028983159040141</v>
      </c>
      <c r="U123">
        <v>59885149.520000003</v>
      </c>
      <c r="V123">
        <v>-16434375.57</v>
      </c>
      <c r="W123">
        <v>6517475.9500000002</v>
      </c>
      <c r="X123">
        <v>1994245</v>
      </c>
      <c r="Y123">
        <v>1797148</v>
      </c>
      <c r="Z123">
        <v>542184203.79999995</v>
      </c>
      <c r="AA123">
        <v>550886744.5</v>
      </c>
      <c r="AB123">
        <v>271.87442049999999</v>
      </c>
      <c r="AC123">
        <v>276.23824780000001</v>
      </c>
      <c r="AD123">
        <v>-8.2409009780000009</v>
      </c>
      <c r="AE123">
        <f t="shared" si="3"/>
        <v>17.424254918040141</v>
      </c>
      <c r="AF123">
        <f>AG123+AD123</f>
        <v>-12.604728241</v>
      </c>
      <c r="AG123">
        <v>-4.3638272630000001</v>
      </c>
      <c r="AH123" t="s">
        <v>148</v>
      </c>
      <c r="AI123" t="s">
        <v>146</v>
      </c>
      <c r="AJ123">
        <f>AK123/AN123</f>
        <v>15.826520752024113</v>
      </c>
      <c r="AK123">
        <v>30916285.309999999</v>
      </c>
      <c r="AL123">
        <v>-9848840.4100000001</v>
      </c>
      <c r="AM123">
        <v>-6824378.9800000004</v>
      </c>
      <c r="AN123">
        <v>1953448</v>
      </c>
      <c r="AO123">
        <v>1772790</v>
      </c>
      <c r="AP123">
        <v>595957605.79999995</v>
      </c>
      <c r="AQ123">
        <v>620150404.60000002</v>
      </c>
      <c r="AR123">
        <v>305.0798413</v>
      </c>
      <c r="AS123">
        <v>317.46450609999999</v>
      </c>
      <c r="AT123">
        <v>-5.0417725019999997</v>
      </c>
      <c r="AU123">
        <v>-12.384664860000001</v>
      </c>
      <c r="AV123">
        <v>0</v>
      </c>
    </row>
    <row r="124" spans="1:48" x14ac:dyDescent="0.5">
      <c r="A124">
        <v>98704</v>
      </c>
      <c r="B124" t="s">
        <v>91</v>
      </c>
      <c r="C124" t="s">
        <v>73</v>
      </c>
      <c r="D124">
        <f>E124/H124</f>
        <v>52.025262478158474</v>
      </c>
      <c r="E124">
        <v>1369617.06</v>
      </c>
      <c r="F124">
        <v>83712.740000000005</v>
      </c>
      <c r="H124">
        <v>26326</v>
      </c>
      <c r="J124">
        <v>8231807.4699999997</v>
      </c>
      <c r="K124">
        <v>8105793.8499999996</v>
      </c>
      <c r="L124">
        <v>312.6873612</v>
      </c>
      <c r="M124">
        <v>307.90070079999998</v>
      </c>
      <c r="N124">
        <v>3.1798503380000001</v>
      </c>
      <c r="O124">
        <f t="shared" si="2"/>
        <v>59.991773152158473</v>
      </c>
      <c r="P124">
        <f>Q124+N124</f>
        <v>7.9665106740000002</v>
      </c>
      <c r="Q124">
        <v>4.7866603359999997</v>
      </c>
      <c r="R124" t="s">
        <v>92</v>
      </c>
      <c r="S124" t="s">
        <v>73</v>
      </c>
      <c r="T124">
        <f>U124/X124</f>
        <v>68.779484676785643</v>
      </c>
      <c r="U124">
        <v>1663019.16</v>
      </c>
      <c r="V124">
        <v>637091.31000000006</v>
      </c>
      <c r="X124">
        <v>24179</v>
      </c>
      <c r="Z124">
        <v>8196319.0700000003</v>
      </c>
      <c r="AA124">
        <v>14955965.779999999</v>
      </c>
      <c r="AB124">
        <v>338.98503119999998</v>
      </c>
      <c r="AC124">
        <v>618.55187479999995</v>
      </c>
      <c r="AD124">
        <v>26.348951979999999</v>
      </c>
      <c r="AE124">
        <f t="shared" si="3"/>
        <v>-184.43840684321435</v>
      </c>
      <c r="AF124">
        <f>AG124+AD124</f>
        <v>-253.21789151999999</v>
      </c>
      <c r="AG124">
        <v>-279.5668435</v>
      </c>
      <c r="AH124" t="s">
        <v>91</v>
      </c>
      <c r="AI124" t="s">
        <v>73</v>
      </c>
      <c r="AJ124">
        <f>AK124/AN124</f>
        <v>15.986022896500373</v>
      </c>
      <c r="AK124">
        <v>515261.49</v>
      </c>
      <c r="AL124">
        <v>-666540.06000000006</v>
      </c>
      <c r="AN124">
        <v>32232</v>
      </c>
      <c r="AP124">
        <v>12269610.859999999</v>
      </c>
      <c r="AQ124">
        <v>8541960.6300000008</v>
      </c>
      <c r="AR124">
        <v>380.66551440000001</v>
      </c>
      <c r="AS124">
        <v>265.0149116</v>
      </c>
      <c r="AT124">
        <v>-20.679450859999999</v>
      </c>
      <c r="AU124">
        <v>115.6506028</v>
      </c>
      <c r="AV124">
        <v>0</v>
      </c>
    </row>
    <row r="125" spans="1:48" x14ac:dyDescent="0.5">
      <c r="A125">
        <v>56503</v>
      </c>
      <c r="B125" t="s">
        <v>399</v>
      </c>
      <c r="C125" t="s">
        <v>105</v>
      </c>
      <c r="D125">
        <f>E125/H125</f>
        <v>90.368069650605165</v>
      </c>
      <c r="E125">
        <v>3957217.77</v>
      </c>
      <c r="F125">
        <v>4718787.4400000004</v>
      </c>
      <c r="G125">
        <v>-69476.100000000006</v>
      </c>
      <c r="H125">
        <v>43790</v>
      </c>
      <c r="I125">
        <v>63494</v>
      </c>
      <c r="J125">
        <v>18256065.079999998</v>
      </c>
      <c r="K125">
        <v>22655624.43</v>
      </c>
      <c r="L125">
        <v>416.90032150000002</v>
      </c>
      <c r="M125">
        <v>517.36982030000001</v>
      </c>
      <c r="N125">
        <v>107.7594757</v>
      </c>
      <c r="O125">
        <f t="shared" si="2"/>
        <v>97.658046650605158</v>
      </c>
      <c r="P125">
        <f>Q125+N125</f>
        <v>7.2899769999999933</v>
      </c>
      <c r="Q125">
        <v>-100.4694987</v>
      </c>
      <c r="R125" t="s">
        <v>399</v>
      </c>
      <c r="S125" t="s">
        <v>105</v>
      </c>
      <c r="T125">
        <f>U125/X125</f>
        <v>59.010694830611421</v>
      </c>
      <c r="U125">
        <v>2186051.19</v>
      </c>
      <c r="V125">
        <v>2314125.36</v>
      </c>
      <c r="W125">
        <v>528571.04</v>
      </c>
      <c r="X125">
        <v>37045</v>
      </c>
      <c r="Y125">
        <v>59053</v>
      </c>
      <c r="Z125">
        <v>18538858.370000001</v>
      </c>
      <c r="AA125">
        <v>20950336.530000001</v>
      </c>
      <c r="AB125">
        <v>500.44158110000001</v>
      </c>
      <c r="AC125">
        <v>565.53749570000002</v>
      </c>
      <c r="AD125">
        <v>62.467954110000001</v>
      </c>
      <c r="AE125">
        <f t="shared" si="3"/>
        <v>56.382734240611427</v>
      </c>
      <c r="AF125">
        <f>AG125+AD125</f>
        <v>-2.6279605899999936</v>
      </c>
      <c r="AG125">
        <v>-65.095914699999994</v>
      </c>
      <c r="AH125" t="s">
        <v>400</v>
      </c>
      <c r="AI125" t="s">
        <v>105</v>
      </c>
      <c r="AJ125">
        <f>AK125/AN125</f>
        <v>16.066818537277332</v>
      </c>
      <c r="AK125">
        <v>3533832.47</v>
      </c>
      <c r="AL125">
        <v>-11167504.609999999</v>
      </c>
      <c r="AM125">
        <v>-790753.33</v>
      </c>
      <c r="AN125">
        <v>219946</v>
      </c>
      <c r="AO125">
        <v>56243</v>
      </c>
      <c r="AP125">
        <v>86352286.730000004</v>
      </c>
      <c r="AQ125">
        <v>77817714.879999995</v>
      </c>
      <c r="AR125">
        <v>392.60676130000002</v>
      </c>
      <c r="AS125">
        <v>353.8037286</v>
      </c>
      <c r="AT125">
        <v>-50.773847259999997</v>
      </c>
      <c r="AU125">
        <v>38.803032790000003</v>
      </c>
      <c r="AV125">
        <v>0</v>
      </c>
    </row>
    <row r="126" spans="1:48" x14ac:dyDescent="0.5">
      <c r="A126">
        <v>72547</v>
      </c>
      <c r="B126" t="s">
        <v>61</v>
      </c>
      <c r="C126" t="s">
        <v>103</v>
      </c>
      <c r="D126">
        <f>E126/H126</f>
        <v>10.040117806779364</v>
      </c>
      <c r="E126">
        <v>917024.2</v>
      </c>
      <c r="F126">
        <v>125878.03</v>
      </c>
      <c r="G126">
        <v>-719734.14</v>
      </c>
      <c r="H126">
        <v>91336</v>
      </c>
      <c r="I126">
        <v>262696</v>
      </c>
      <c r="J126">
        <v>26015250.739999998</v>
      </c>
      <c r="K126">
        <v>22909464.09</v>
      </c>
      <c r="L126">
        <v>284.8301955</v>
      </c>
      <c r="M126">
        <v>250.82622499999999</v>
      </c>
      <c r="N126">
        <v>1.3781863670000001</v>
      </c>
      <c r="O126">
        <f t="shared" si="2"/>
        <v>45.422274673779363</v>
      </c>
      <c r="P126">
        <f>Q126+N126</f>
        <v>35.382156866999999</v>
      </c>
      <c r="Q126">
        <v>34.003970500000001</v>
      </c>
      <c r="R126" t="s">
        <v>61</v>
      </c>
      <c r="S126" t="s">
        <v>103</v>
      </c>
      <c r="T126">
        <f>U126/X126</f>
        <v>22.19756226497357</v>
      </c>
      <c r="U126">
        <v>814606.14</v>
      </c>
      <c r="V126">
        <v>-670691.43000000005</v>
      </c>
      <c r="W126">
        <v>-1111838.73</v>
      </c>
      <c r="X126">
        <v>36698</v>
      </c>
      <c r="Y126">
        <v>185509</v>
      </c>
      <c r="Z126">
        <v>12785277.029999999</v>
      </c>
      <c r="AA126">
        <v>10256028.67</v>
      </c>
      <c r="AB126">
        <v>348.39165700000001</v>
      </c>
      <c r="AC126">
        <v>279.47105210000001</v>
      </c>
      <c r="AD126">
        <v>-18.27596681</v>
      </c>
      <c r="AE126">
        <f t="shared" si="3"/>
        <v>72.842200394973574</v>
      </c>
      <c r="AF126">
        <f>AG126+AD126</f>
        <v>50.644638130000004</v>
      </c>
      <c r="AG126">
        <v>68.920604940000004</v>
      </c>
      <c r="AH126" t="s">
        <v>61</v>
      </c>
      <c r="AI126" t="s">
        <v>103</v>
      </c>
      <c r="AJ126">
        <f>AK126/AN126</f>
        <v>16.176143208358944</v>
      </c>
      <c r="AK126">
        <v>2158123.9700000002</v>
      </c>
      <c r="AL126">
        <v>-7044744.3399999999</v>
      </c>
      <c r="AM126">
        <v>1102953.1100000001</v>
      </c>
      <c r="AN126">
        <v>133414</v>
      </c>
      <c r="AO126">
        <v>151583</v>
      </c>
      <c r="AP126">
        <v>51205144.740000002</v>
      </c>
      <c r="AQ126">
        <v>44699309.219999999</v>
      </c>
      <c r="AR126">
        <v>383.80638269999997</v>
      </c>
      <c r="AS126">
        <v>335.0421187</v>
      </c>
      <c r="AT126">
        <v>-52.803636349999998</v>
      </c>
      <c r="AU126">
        <v>48.764264019999999</v>
      </c>
      <c r="AV126">
        <v>0</v>
      </c>
    </row>
    <row r="127" spans="1:48" x14ac:dyDescent="0.5">
      <c r="A127">
        <v>53901</v>
      </c>
      <c r="B127" t="s">
        <v>161</v>
      </c>
      <c r="C127" t="s">
        <v>58</v>
      </c>
      <c r="D127">
        <f>E127/H127</f>
        <v>26.191814338855927</v>
      </c>
      <c r="E127">
        <v>43210443.350000001</v>
      </c>
      <c r="F127">
        <v>14331092.970000001</v>
      </c>
      <c r="G127">
        <v>1494667.03</v>
      </c>
      <c r="H127">
        <v>1649769</v>
      </c>
      <c r="I127">
        <v>518338</v>
      </c>
      <c r="J127">
        <v>425888273</v>
      </c>
      <c r="K127">
        <v>447234457.30000001</v>
      </c>
      <c r="L127">
        <v>258.15024590000002</v>
      </c>
      <c r="M127">
        <v>271.08913869999998</v>
      </c>
      <c r="N127">
        <v>8.6867270330000004</v>
      </c>
      <c r="O127">
        <f t="shared" si="2"/>
        <v>21.93964853185593</v>
      </c>
      <c r="P127">
        <f>Q127+N127</f>
        <v>-4.252165806999999</v>
      </c>
      <c r="Q127">
        <v>-12.938892839999999</v>
      </c>
      <c r="R127" t="s">
        <v>161</v>
      </c>
      <c r="S127" t="s">
        <v>58</v>
      </c>
      <c r="T127">
        <f>U127/X127</f>
        <v>27.896951378582113</v>
      </c>
      <c r="U127">
        <v>51821293.189999998</v>
      </c>
      <c r="V127">
        <v>20131634.309999999</v>
      </c>
      <c r="W127">
        <v>-837227.17</v>
      </c>
      <c r="X127">
        <v>1857597</v>
      </c>
      <c r="Y127">
        <v>534916</v>
      </c>
      <c r="Z127">
        <v>542138872.70000005</v>
      </c>
      <c r="AA127">
        <v>597086526.70000005</v>
      </c>
      <c r="AB127">
        <v>291.84956299999999</v>
      </c>
      <c r="AC127">
        <v>321.42952789999998</v>
      </c>
      <c r="AD127">
        <v>10.837460610000001</v>
      </c>
      <c r="AE127">
        <f t="shared" si="3"/>
        <v>9.1544471185821124</v>
      </c>
      <c r="AF127">
        <f>AG127+AD127</f>
        <v>-18.74250426</v>
      </c>
      <c r="AG127">
        <v>-29.579964870000001</v>
      </c>
      <c r="AH127" t="s">
        <v>162</v>
      </c>
      <c r="AI127" t="s">
        <v>58</v>
      </c>
      <c r="AJ127">
        <f>AK127/AN127</f>
        <v>16.447720986662169</v>
      </c>
      <c r="AK127">
        <v>27506938.309999999</v>
      </c>
      <c r="AL127">
        <v>29716531.050000001</v>
      </c>
      <c r="AM127">
        <v>-1968495.77</v>
      </c>
      <c r="AN127">
        <v>1672386</v>
      </c>
      <c r="AO127">
        <v>566367</v>
      </c>
      <c r="AP127">
        <v>566217459.20000005</v>
      </c>
      <c r="AQ127">
        <v>551785277.10000002</v>
      </c>
      <c r="AR127">
        <v>338.56864339999998</v>
      </c>
      <c r="AS127">
        <v>329.93894779999999</v>
      </c>
      <c r="AT127">
        <v>17.768942729999999</v>
      </c>
      <c r="AU127">
        <v>8.6296955969999996</v>
      </c>
      <c r="AV127">
        <v>0</v>
      </c>
    </row>
    <row r="128" spans="1:48" x14ac:dyDescent="0.5">
      <c r="A128">
        <v>80627</v>
      </c>
      <c r="B128" t="s">
        <v>172</v>
      </c>
      <c r="C128" t="s">
        <v>126</v>
      </c>
      <c r="D128">
        <f>E128/H128</f>
        <v>27.055878754325867</v>
      </c>
      <c r="E128">
        <v>36995018.149999999</v>
      </c>
      <c r="F128">
        <v>9369568.4000000004</v>
      </c>
      <c r="G128">
        <v>1218032.8</v>
      </c>
      <c r="H128">
        <v>1367356</v>
      </c>
      <c r="I128">
        <v>3012271</v>
      </c>
      <c r="J128">
        <v>365229244</v>
      </c>
      <c r="K128">
        <v>363715144.89999998</v>
      </c>
      <c r="L128">
        <v>267.10618449999998</v>
      </c>
      <c r="M128">
        <v>265.99886559999999</v>
      </c>
      <c r="N128">
        <v>6.85232551</v>
      </c>
      <c r="O128">
        <f t="shared" si="2"/>
        <v>35.015523133325871</v>
      </c>
      <c r="P128">
        <f>Q128+N128</f>
        <v>7.9596443790000002</v>
      </c>
      <c r="Q128">
        <v>1.107318869</v>
      </c>
      <c r="R128" t="s">
        <v>172</v>
      </c>
      <c r="S128" t="s">
        <v>126</v>
      </c>
      <c r="T128">
        <f>U128/X128</f>
        <v>23.886372793026094</v>
      </c>
      <c r="U128">
        <v>28206438.289999999</v>
      </c>
      <c r="V128">
        <v>6545046.1299999999</v>
      </c>
      <c r="W128">
        <v>4026922.8</v>
      </c>
      <c r="X128">
        <v>1180859</v>
      </c>
      <c r="Y128">
        <v>2665189</v>
      </c>
      <c r="Z128">
        <v>346011949.30000001</v>
      </c>
      <c r="AA128">
        <v>348902504.39999998</v>
      </c>
      <c r="AB128">
        <v>293.01715890000003</v>
      </c>
      <c r="AC128">
        <v>295.46499999999997</v>
      </c>
      <c r="AD128">
        <v>5.5426144270000002</v>
      </c>
      <c r="AE128">
        <f t="shared" si="3"/>
        <v>26.981146199026096</v>
      </c>
      <c r="AF128">
        <f>AG128+AD128</f>
        <v>3.0947734060000003</v>
      </c>
      <c r="AG128">
        <v>-2.4478410209999999</v>
      </c>
      <c r="AH128" t="s">
        <v>172</v>
      </c>
      <c r="AI128" t="s">
        <v>126</v>
      </c>
      <c r="AJ128">
        <f>AK128/AN128</f>
        <v>16.49102133106036</v>
      </c>
      <c r="AK128">
        <v>18051088.440000001</v>
      </c>
      <c r="AL128">
        <v>7611488.9900000002</v>
      </c>
      <c r="AM128">
        <v>9611713.6899999995</v>
      </c>
      <c r="AN128">
        <v>1094601</v>
      </c>
      <c r="AO128">
        <v>2420973</v>
      </c>
      <c r="AP128">
        <v>369339159.19999999</v>
      </c>
      <c r="AQ128">
        <v>371252404.80000001</v>
      </c>
      <c r="AR128">
        <v>337.41898570000001</v>
      </c>
      <c r="AS128">
        <v>339.16687889999997</v>
      </c>
      <c r="AT128">
        <v>6.9536652989999999</v>
      </c>
      <c r="AU128">
        <v>-1.747893159</v>
      </c>
      <c r="AV128">
        <v>0</v>
      </c>
    </row>
    <row r="129" spans="1:48" x14ac:dyDescent="0.5">
      <c r="A129">
        <v>61589</v>
      </c>
      <c r="B129" t="s">
        <v>130</v>
      </c>
      <c r="C129" t="s">
        <v>46</v>
      </c>
      <c r="D129">
        <f>E129/H129</f>
        <v>44.199300130005319</v>
      </c>
      <c r="E129">
        <v>46067383.549999997</v>
      </c>
      <c r="F129">
        <v>-7228265.3600000003</v>
      </c>
      <c r="G129">
        <v>557788.36</v>
      </c>
      <c r="H129">
        <v>1042265</v>
      </c>
      <c r="I129">
        <v>476090</v>
      </c>
      <c r="J129">
        <v>257383419</v>
      </c>
      <c r="K129">
        <v>301202622.5</v>
      </c>
      <c r="L129">
        <v>246.94623630000001</v>
      </c>
      <c r="M129">
        <v>288.98852260000001</v>
      </c>
      <c r="N129">
        <v>-6.9351511950000004</v>
      </c>
      <c r="O129">
        <f t="shared" si="2"/>
        <v>-4.7781373349946819</v>
      </c>
      <c r="P129">
        <f>Q129+N129</f>
        <v>-48.977437465000001</v>
      </c>
      <c r="Q129">
        <v>-42.042286269999998</v>
      </c>
      <c r="R129" t="s">
        <v>130</v>
      </c>
      <c r="S129" t="s">
        <v>46</v>
      </c>
      <c r="T129">
        <f>U129/X129</f>
        <v>37.990777247882868</v>
      </c>
      <c r="U129">
        <v>38715261.369999997</v>
      </c>
      <c r="V129">
        <v>-5152221.99</v>
      </c>
      <c r="W129">
        <v>2750572.03</v>
      </c>
      <c r="X129">
        <v>1019070</v>
      </c>
      <c r="Y129">
        <v>499500</v>
      </c>
      <c r="Z129">
        <v>290413107</v>
      </c>
      <c r="AA129">
        <v>366301108.39999998</v>
      </c>
      <c r="AB129">
        <v>284.97856580000001</v>
      </c>
      <c r="AC129">
        <v>359.4464643</v>
      </c>
      <c r="AD129">
        <v>-5.0558077360000002</v>
      </c>
      <c r="AE129">
        <f t="shared" si="3"/>
        <v>-41.532929058117141</v>
      </c>
      <c r="AF129">
        <f>AG129+AD129</f>
        <v>-79.523706306000008</v>
      </c>
      <c r="AG129">
        <v>-74.467898570000003</v>
      </c>
      <c r="AH129" t="s">
        <v>131</v>
      </c>
      <c r="AI129" t="s">
        <v>46</v>
      </c>
      <c r="AJ129">
        <f>AK129/AN129</f>
        <v>16.491250827040759</v>
      </c>
      <c r="AK129">
        <v>14007899.33</v>
      </c>
      <c r="AL129">
        <v>11963363.34</v>
      </c>
      <c r="AM129">
        <v>3125581.67</v>
      </c>
      <c r="AN129">
        <v>849414</v>
      </c>
      <c r="AO129">
        <v>431058</v>
      </c>
      <c r="AP129">
        <v>286519235.80000001</v>
      </c>
      <c r="AQ129">
        <v>305279675.39999998</v>
      </c>
      <c r="AR129">
        <v>337.31400209999998</v>
      </c>
      <c r="AS129">
        <v>359.40033410000001</v>
      </c>
      <c r="AT129">
        <v>14.084254960000001</v>
      </c>
      <c r="AU129">
        <v>-22.086331990000001</v>
      </c>
      <c r="AV129">
        <v>0</v>
      </c>
    </row>
    <row r="130" spans="1:48" x14ac:dyDescent="0.5">
      <c r="A130">
        <v>76680</v>
      </c>
      <c r="B130" t="s">
        <v>304</v>
      </c>
      <c r="C130" t="s">
        <v>98</v>
      </c>
      <c r="D130">
        <f>E130/H130</f>
        <v>89.426781020957392</v>
      </c>
      <c r="E130">
        <v>12493994.43</v>
      </c>
      <c r="F130">
        <v>261875.8</v>
      </c>
      <c r="G130">
        <v>-860371.91</v>
      </c>
      <c r="H130">
        <v>139712</v>
      </c>
      <c r="I130">
        <v>18150</v>
      </c>
      <c r="J130">
        <v>49887492.560000002</v>
      </c>
      <c r="K130">
        <v>54875780.770000003</v>
      </c>
      <c r="L130">
        <v>357.07378440000002</v>
      </c>
      <c r="M130">
        <v>392.77786279999998</v>
      </c>
      <c r="N130">
        <v>1.874397332</v>
      </c>
      <c r="O130">
        <f t="shared" si="2"/>
        <v>55.597099892957395</v>
      </c>
      <c r="P130">
        <f>Q130+N130</f>
        <v>-33.829681127999997</v>
      </c>
      <c r="Q130">
        <v>-35.704078459999998</v>
      </c>
      <c r="R130" t="s">
        <v>332</v>
      </c>
      <c r="S130" t="s">
        <v>98</v>
      </c>
      <c r="T130">
        <f>U130/X130</f>
        <v>46.503536028373176</v>
      </c>
      <c r="U130">
        <v>9021034.9399999995</v>
      </c>
      <c r="V130">
        <v>29925.42</v>
      </c>
      <c r="W130">
        <v>-1803127.62</v>
      </c>
      <c r="X130">
        <v>193986</v>
      </c>
      <c r="Y130">
        <v>22133</v>
      </c>
      <c r="Z130">
        <v>61543183.630000003</v>
      </c>
      <c r="AA130">
        <v>65114183.229999997</v>
      </c>
      <c r="AB130">
        <v>317.25580009999999</v>
      </c>
      <c r="AC130">
        <v>335.66434290000001</v>
      </c>
      <c r="AD130">
        <v>0.154265875</v>
      </c>
      <c r="AE130">
        <f t="shared" si="3"/>
        <v>28.249259023373178</v>
      </c>
      <c r="AF130">
        <f>AG130+AD130</f>
        <v>-18.254277004999999</v>
      </c>
      <c r="AG130">
        <v>-18.408542879999999</v>
      </c>
      <c r="AH130" t="s">
        <v>306</v>
      </c>
      <c r="AI130" t="s">
        <v>98</v>
      </c>
      <c r="AJ130">
        <f>AK130/AN130</f>
        <v>16.501620198557472</v>
      </c>
      <c r="AK130">
        <v>6296226.1900000004</v>
      </c>
      <c r="AL130">
        <v>-22957774.050000001</v>
      </c>
      <c r="AM130">
        <v>-5766680.5999999996</v>
      </c>
      <c r="AN130">
        <v>381552</v>
      </c>
      <c r="AO130">
        <v>56858</v>
      </c>
      <c r="AP130">
        <v>136955596.5</v>
      </c>
      <c r="AQ130">
        <v>107135236.3</v>
      </c>
      <c r="AR130">
        <v>358.94346380000002</v>
      </c>
      <c r="AS130">
        <v>280.78803490000001</v>
      </c>
      <c r="AT130">
        <v>-60.169450169999998</v>
      </c>
      <c r="AU130">
        <v>78.155428880000002</v>
      </c>
      <c r="AV130">
        <v>0</v>
      </c>
    </row>
    <row r="131" spans="1:48" x14ac:dyDescent="0.5">
      <c r="A131">
        <v>56707</v>
      </c>
      <c r="B131" t="s">
        <v>209</v>
      </c>
      <c r="C131" t="s">
        <v>89</v>
      </c>
      <c r="D131">
        <f>E131/H131</f>
        <v>56.442981515440984</v>
      </c>
      <c r="E131">
        <v>8094883.0800000001</v>
      </c>
      <c r="F131">
        <v>2963920.51</v>
      </c>
      <c r="G131">
        <v>1673687.32</v>
      </c>
      <c r="H131">
        <v>143417</v>
      </c>
      <c r="I131">
        <v>330768</v>
      </c>
      <c r="J131">
        <v>41152791</v>
      </c>
      <c r="K131">
        <v>46363481</v>
      </c>
      <c r="L131">
        <v>286.94499949999999</v>
      </c>
      <c r="M131">
        <v>323.27744269999999</v>
      </c>
      <c r="N131">
        <v>20.66645175</v>
      </c>
      <c r="O131">
        <f t="shared" ref="O131:O194" si="4">P131+D131</f>
        <v>40.776990105440987</v>
      </c>
      <c r="P131">
        <f>Q131+N131</f>
        <v>-15.665991409999997</v>
      </c>
      <c r="Q131">
        <v>-36.332443159999997</v>
      </c>
      <c r="R131" t="s">
        <v>209</v>
      </c>
      <c r="S131" t="s">
        <v>89</v>
      </c>
      <c r="T131">
        <f>U131/X131</f>
        <v>29.652076964942399</v>
      </c>
      <c r="U131">
        <v>9861302.2799999993</v>
      </c>
      <c r="V131">
        <v>-4161991.69</v>
      </c>
      <c r="W131">
        <v>3092137.34</v>
      </c>
      <c r="X131">
        <v>332567</v>
      </c>
      <c r="Y131">
        <v>339014</v>
      </c>
      <c r="Z131">
        <v>88766690.5</v>
      </c>
      <c r="AA131">
        <v>103343329</v>
      </c>
      <c r="AB131">
        <v>266.91370610000001</v>
      </c>
      <c r="AC131">
        <v>310.74438830000003</v>
      </c>
      <c r="AD131">
        <v>-12.51474647</v>
      </c>
      <c r="AE131">
        <f t="shared" ref="AE131:AE194" si="5">AF131+T131</f>
        <v>-26.693351745057601</v>
      </c>
      <c r="AF131">
        <f>AG131+AD131</f>
        <v>-56.34542871</v>
      </c>
      <c r="AG131">
        <v>-43.830682240000002</v>
      </c>
      <c r="AH131" t="s">
        <v>209</v>
      </c>
      <c r="AI131" t="s">
        <v>89</v>
      </c>
      <c r="AJ131">
        <f>AK131/AN131</f>
        <v>16.603023819709541</v>
      </c>
      <c r="AK131">
        <v>20220108.780000001</v>
      </c>
      <c r="AL131">
        <v>-36194842.920000002</v>
      </c>
      <c r="AM131">
        <v>-5563412.1100000003</v>
      </c>
      <c r="AN131">
        <v>1217857</v>
      </c>
      <c r="AO131">
        <v>599682</v>
      </c>
      <c r="AP131">
        <v>399049035</v>
      </c>
      <c r="AQ131">
        <v>440670296.69999999</v>
      </c>
      <c r="AR131">
        <v>327.6649352</v>
      </c>
      <c r="AS131">
        <v>361.84075530000001</v>
      </c>
      <c r="AT131">
        <v>-29.720109109999999</v>
      </c>
      <c r="AU131">
        <v>-34.17582007</v>
      </c>
      <c r="AV131">
        <v>0</v>
      </c>
    </row>
    <row r="132" spans="1:48" x14ac:dyDescent="0.5">
      <c r="A132">
        <v>61430</v>
      </c>
      <c r="B132" t="s">
        <v>48</v>
      </c>
      <c r="C132" t="s">
        <v>54</v>
      </c>
      <c r="D132">
        <f>E132/H132</f>
        <v>30.035943428386087</v>
      </c>
      <c r="E132">
        <v>18150600.469999999</v>
      </c>
      <c r="F132">
        <v>-10156545.5</v>
      </c>
      <c r="G132">
        <v>-84693.06</v>
      </c>
      <c r="H132">
        <v>604296</v>
      </c>
      <c r="I132">
        <v>102777</v>
      </c>
      <c r="J132">
        <v>120717982</v>
      </c>
      <c r="K132">
        <v>136996020.5</v>
      </c>
      <c r="L132">
        <v>199.76630990000001</v>
      </c>
      <c r="M132">
        <v>226.7035037</v>
      </c>
      <c r="N132">
        <v>-16.807236020000001</v>
      </c>
      <c r="O132">
        <f t="shared" si="4"/>
        <v>-13.708486451613911</v>
      </c>
      <c r="P132">
        <f>Q132+N132</f>
        <v>-43.744429879999998</v>
      </c>
      <c r="Q132">
        <v>-26.937193860000001</v>
      </c>
      <c r="R132" t="s">
        <v>48</v>
      </c>
      <c r="S132" t="s">
        <v>54</v>
      </c>
      <c r="T132">
        <f>U132/X132</f>
        <v>29.969993294744324</v>
      </c>
      <c r="U132">
        <v>19219397.059999999</v>
      </c>
      <c r="V132">
        <v>-18755986.82</v>
      </c>
      <c r="W132">
        <v>-684315.4</v>
      </c>
      <c r="X132">
        <v>641288</v>
      </c>
      <c r="Y132">
        <v>66865</v>
      </c>
      <c r="Z132">
        <v>163491388.5</v>
      </c>
      <c r="AA132">
        <v>187931271.09999999</v>
      </c>
      <c r="AB132">
        <v>254.94222329999999</v>
      </c>
      <c r="AC132">
        <v>293.05284219999999</v>
      </c>
      <c r="AD132">
        <v>-29.247369079999999</v>
      </c>
      <c r="AE132">
        <f t="shared" si="5"/>
        <v>-37.387994725255666</v>
      </c>
      <c r="AF132">
        <f>AG132+AD132</f>
        <v>-67.357988019999993</v>
      </c>
      <c r="AG132">
        <v>-38.110618940000002</v>
      </c>
      <c r="AH132" t="s">
        <v>48</v>
      </c>
      <c r="AI132" t="s">
        <v>54</v>
      </c>
      <c r="AJ132">
        <f>AK132/AN132</f>
        <v>16.657526279520024</v>
      </c>
      <c r="AK132">
        <v>3045695.42</v>
      </c>
      <c r="AL132">
        <v>-11830329.41</v>
      </c>
      <c r="AM132">
        <v>-14621.47</v>
      </c>
      <c r="AN132">
        <v>182842</v>
      </c>
      <c r="AO132">
        <v>35293</v>
      </c>
      <c r="AP132">
        <v>56178091.43</v>
      </c>
      <c r="AQ132">
        <v>49763626.229999997</v>
      </c>
      <c r="AR132">
        <v>307.24938159999999</v>
      </c>
      <c r="AS132">
        <v>272.16736980000002</v>
      </c>
      <c r="AT132">
        <v>-64.702472130000004</v>
      </c>
      <c r="AU132">
        <v>35.082011790000003</v>
      </c>
      <c r="AV132">
        <v>0</v>
      </c>
    </row>
    <row r="133" spans="1:48" x14ac:dyDescent="0.5">
      <c r="A133">
        <v>96751</v>
      </c>
      <c r="B133" t="s">
        <v>357</v>
      </c>
      <c r="C133" t="s">
        <v>358</v>
      </c>
      <c r="D133">
        <f>E133/H133</f>
        <v>40.206912296750062</v>
      </c>
      <c r="E133">
        <v>15647565.300000001</v>
      </c>
      <c r="F133">
        <v>-5300321.87</v>
      </c>
      <c r="G133">
        <v>182178.31</v>
      </c>
      <c r="H133">
        <v>389176</v>
      </c>
      <c r="I133">
        <v>553020</v>
      </c>
      <c r="J133">
        <v>147211030</v>
      </c>
      <c r="K133">
        <v>110413843.2</v>
      </c>
      <c r="L133">
        <v>378.2633821</v>
      </c>
      <c r="M133">
        <v>283.71185070000001</v>
      </c>
      <c r="N133">
        <v>-13.61934413</v>
      </c>
      <c r="O133">
        <f t="shared" si="4"/>
        <v>121.13909960675007</v>
      </c>
      <c r="P133">
        <f>Q133+N133</f>
        <v>80.932187310000003</v>
      </c>
      <c r="Q133">
        <v>94.551531440000005</v>
      </c>
      <c r="R133" t="s">
        <v>359</v>
      </c>
      <c r="S133" t="s">
        <v>358</v>
      </c>
      <c r="T133">
        <f>U133/X133</f>
        <v>23.234779007523148</v>
      </c>
      <c r="U133">
        <v>8351137.21</v>
      </c>
      <c r="V133">
        <v>156537.94</v>
      </c>
      <c r="W133">
        <v>1480182.4</v>
      </c>
      <c r="X133">
        <v>359424</v>
      </c>
      <c r="Y133">
        <v>436267</v>
      </c>
      <c r="Z133">
        <v>125557357</v>
      </c>
      <c r="AA133">
        <v>90778872.650000006</v>
      </c>
      <c r="AB133">
        <v>349.32936310000002</v>
      </c>
      <c r="AC133">
        <v>252.56764340000001</v>
      </c>
      <c r="AD133">
        <v>0.43552445000000001</v>
      </c>
      <c r="AE133">
        <f t="shared" si="5"/>
        <v>120.43202317752315</v>
      </c>
      <c r="AF133">
        <f>AG133+AD133</f>
        <v>97.197244170000005</v>
      </c>
      <c r="AG133">
        <v>96.761719720000002</v>
      </c>
      <c r="AH133" t="s">
        <v>359</v>
      </c>
      <c r="AI133" t="s">
        <v>358</v>
      </c>
      <c r="AJ133">
        <f>AK133/AN133</f>
        <v>16.748660025069203</v>
      </c>
      <c r="AK133">
        <v>6413731.8700000001</v>
      </c>
      <c r="AL133">
        <v>-454944.09</v>
      </c>
      <c r="AM133">
        <v>2396638.59</v>
      </c>
      <c r="AN133">
        <v>382940</v>
      </c>
      <c r="AO133">
        <v>334289</v>
      </c>
      <c r="AP133">
        <v>143124816.19999999</v>
      </c>
      <c r="AQ133">
        <v>139348488</v>
      </c>
      <c r="AR133">
        <v>373.75258839999998</v>
      </c>
      <c r="AS133">
        <v>363.89117879999998</v>
      </c>
      <c r="AT133">
        <v>-1.1880296910000001</v>
      </c>
      <c r="AU133">
        <v>9.8614096199999999</v>
      </c>
      <c r="AV133">
        <v>0</v>
      </c>
    </row>
    <row r="134" spans="1:48" x14ac:dyDescent="0.5">
      <c r="A134">
        <v>67243</v>
      </c>
      <c r="B134" t="s">
        <v>397</v>
      </c>
      <c r="C134" t="s">
        <v>42</v>
      </c>
      <c r="D134">
        <f>E134/H134</f>
        <v>62.487901223798012</v>
      </c>
      <c r="E134">
        <v>5014154.17</v>
      </c>
      <c r="F134">
        <v>-416149.3</v>
      </c>
      <c r="G134">
        <v>-195880.47</v>
      </c>
      <c r="H134">
        <v>80242</v>
      </c>
      <c r="I134">
        <v>14426</v>
      </c>
      <c r="J134">
        <v>33314451</v>
      </c>
      <c r="K134">
        <v>29302045.98</v>
      </c>
      <c r="L134">
        <v>415.17473389999998</v>
      </c>
      <c r="M134">
        <v>365.17093269999998</v>
      </c>
      <c r="N134">
        <v>-5.1861780609999997</v>
      </c>
      <c r="O134">
        <f t="shared" si="4"/>
        <v>107.30552441279801</v>
      </c>
      <c r="P134">
        <f>Q134+N134</f>
        <v>44.817623189000003</v>
      </c>
      <c r="Q134">
        <v>50.003801250000002</v>
      </c>
      <c r="R134" t="s">
        <v>397</v>
      </c>
      <c r="S134" t="s">
        <v>42</v>
      </c>
      <c r="T134">
        <f>U134/X134</f>
        <v>33.88540757776935</v>
      </c>
      <c r="U134">
        <v>2858301.9</v>
      </c>
      <c r="V134">
        <v>-261974.85</v>
      </c>
      <c r="W134">
        <v>-33096.769999999997</v>
      </c>
      <c r="X134">
        <v>84352</v>
      </c>
      <c r="Y134">
        <v>15385</v>
      </c>
      <c r="Z134">
        <v>36491283</v>
      </c>
      <c r="AA134">
        <v>35727199.899999999</v>
      </c>
      <c r="AB134">
        <v>432.60720550000002</v>
      </c>
      <c r="AC134">
        <v>423.54893659999999</v>
      </c>
      <c r="AD134">
        <v>-3.1057337110000001</v>
      </c>
      <c r="AE134">
        <f t="shared" si="5"/>
        <v>39.83794278776935</v>
      </c>
      <c r="AF134">
        <f>AG134+AD134</f>
        <v>5.9525352099999997</v>
      </c>
      <c r="AG134">
        <v>9.0582689209999998</v>
      </c>
      <c r="AH134" t="s">
        <v>398</v>
      </c>
      <c r="AI134" t="s">
        <v>42</v>
      </c>
      <c r="AJ134">
        <f>AK134/AN134</f>
        <v>16.777403778704866</v>
      </c>
      <c r="AK134">
        <v>3635462.07</v>
      </c>
      <c r="AL134">
        <v>-9974637.1999999993</v>
      </c>
      <c r="AM134">
        <v>206362.72</v>
      </c>
      <c r="AN134">
        <v>216688</v>
      </c>
      <c r="AO134">
        <v>12090</v>
      </c>
      <c r="AP134">
        <v>97491963</v>
      </c>
      <c r="AQ134">
        <v>88410665</v>
      </c>
      <c r="AR134">
        <v>449.91860650000001</v>
      </c>
      <c r="AS134">
        <v>408.00904989999998</v>
      </c>
      <c r="AT134">
        <v>-46.03225467</v>
      </c>
      <c r="AU134">
        <v>41.909556600000002</v>
      </c>
      <c r="AV134">
        <v>0</v>
      </c>
    </row>
    <row r="135" spans="1:48" x14ac:dyDescent="0.5">
      <c r="A135">
        <v>99663</v>
      </c>
      <c r="B135" t="s">
        <v>198</v>
      </c>
      <c r="C135" t="s">
        <v>132</v>
      </c>
      <c r="D135">
        <f>E135/H135</f>
        <v>51.930580510203193</v>
      </c>
      <c r="E135">
        <v>11965740.5</v>
      </c>
      <c r="F135">
        <v>2743889.18</v>
      </c>
      <c r="G135">
        <v>-2031737.44</v>
      </c>
      <c r="H135">
        <v>230418</v>
      </c>
      <c r="I135">
        <v>278477</v>
      </c>
      <c r="J135">
        <v>64730853.850000001</v>
      </c>
      <c r="K135">
        <v>69703444.709999993</v>
      </c>
      <c r="L135">
        <v>280.92793899999998</v>
      </c>
      <c r="M135">
        <v>302.5086786</v>
      </c>
      <c r="N135">
        <v>11.9083109</v>
      </c>
      <c r="O135">
        <f t="shared" si="4"/>
        <v>42.258151800203194</v>
      </c>
      <c r="P135">
        <f>Q135+N135</f>
        <v>-9.6724287099999984</v>
      </c>
      <c r="Q135">
        <v>-21.580739609999998</v>
      </c>
      <c r="R135" t="s">
        <v>199</v>
      </c>
      <c r="S135" t="s">
        <v>132</v>
      </c>
      <c r="T135">
        <f>U135/X135</f>
        <v>28.211390881521297</v>
      </c>
      <c r="U135">
        <v>14307294.039999999</v>
      </c>
      <c r="V135">
        <v>1027646.58</v>
      </c>
      <c r="W135">
        <v>-9528358.1199999992</v>
      </c>
      <c r="X135">
        <v>507146</v>
      </c>
      <c r="Y135">
        <v>329571</v>
      </c>
      <c r="Z135">
        <v>143754585.80000001</v>
      </c>
      <c r="AA135">
        <v>143169176.90000001</v>
      </c>
      <c r="AB135">
        <v>283.45799</v>
      </c>
      <c r="AC135">
        <v>282.30366980000002</v>
      </c>
      <c r="AD135">
        <v>2.0263328110000001</v>
      </c>
      <c r="AE135">
        <f t="shared" si="5"/>
        <v>31.392043947521298</v>
      </c>
      <c r="AF135">
        <f>AG135+AD135</f>
        <v>3.1806530660000001</v>
      </c>
      <c r="AG135">
        <v>1.154320255</v>
      </c>
      <c r="AH135" t="s">
        <v>198</v>
      </c>
      <c r="AI135" t="s">
        <v>132</v>
      </c>
      <c r="AJ135">
        <f>AK135/AN135</f>
        <v>17.081814391133221</v>
      </c>
      <c r="AK135">
        <v>8254650.1500000004</v>
      </c>
      <c r="AL135">
        <v>-3220691.27</v>
      </c>
      <c r="AM135">
        <v>-1048188.41</v>
      </c>
      <c r="AN135">
        <v>483242</v>
      </c>
      <c r="AO135">
        <v>16753</v>
      </c>
      <c r="AP135">
        <v>157523774.40000001</v>
      </c>
      <c r="AQ135">
        <v>170119783.09999999</v>
      </c>
      <c r="AR135">
        <v>325.97285499999998</v>
      </c>
      <c r="AS135">
        <v>352.03848820000002</v>
      </c>
      <c r="AT135">
        <v>-6.6647585889999998</v>
      </c>
      <c r="AU135">
        <v>-26.065633160000001</v>
      </c>
      <c r="AV135">
        <v>0</v>
      </c>
    </row>
    <row r="136" spans="1:48" x14ac:dyDescent="0.5">
      <c r="A136">
        <v>71281</v>
      </c>
      <c r="B136" t="s">
        <v>214</v>
      </c>
      <c r="C136" t="s">
        <v>120</v>
      </c>
      <c r="D136">
        <f>E136/H136</f>
        <v>81.23919909757474</v>
      </c>
      <c r="E136">
        <v>3168816.2</v>
      </c>
      <c r="F136">
        <v>1956765.45</v>
      </c>
      <c r="G136">
        <v>-175111.08</v>
      </c>
      <c r="H136">
        <v>39006</v>
      </c>
      <c r="I136">
        <v>21425</v>
      </c>
      <c r="J136">
        <v>11282241</v>
      </c>
      <c r="K136">
        <v>18378882</v>
      </c>
      <c r="L136">
        <v>289.24373170000001</v>
      </c>
      <c r="M136">
        <v>471.18089520000001</v>
      </c>
      <c r="N136">
        <v>50.165755269999998</v>
      </c>
      <c r="O136">
        <f t="shared" si="4"/>
        <v>-50.532209132425251</v>
      </c>
      <c r="P136">
        <f>Q136+N136</f>
        <v>-131.77140822999999</v>
      </c>
      <c r="Q136">
        <v>-181.9371635</v>
      </c>
      <c r="R136" t="s">
        <v>214</v>
      </c>
      <c r="S136" t="s">
        <v>120</v>
      </c>
      <c r="T136">
        <f>U136/X136</f>
        <v>55.516448783843167</v>
      </c>
      <c r="U136">
        <v>2905564.38</v>
      </c>
      <c r="V136">
        <v>1286238.74</v>
      </c>
      <c r="W136">
        <v>821632.25</v>
      </c>
      <c r="X136">
        <v>52337</v>
      </c>
      <c r="Y136">
        <v>11196</v>
      </c>
      <c r="Z136">
        <v>15966797</v>
      </c>
      <c r="AA136">
        <v>20919459</v>
      </c>
      <c r="AB136">
        <v>305.07665700000001</v>
      </c>
      <c r="AC136">
        <v>399.70688039999999</v>
      </c>
      <c r="AD136">
        <v>24.576088429999999</v>
      </c>
      <c r="AE136">
        <f t="shared" si="5"/>
        <v>-14.537686146156837</v>
      </c>
      <c r="AF136">
        <f>AG136+AD136</f>
        <v>-70.054134930000004</v>
      </c>
      <c r="AG136">
        <v>-94.630223360000002</v>
      </c>
      <c r="AH136" t="s">
        <v>215</v>
      </c>
      <c r="AI136" t="s">
        <v>120</v>
      </c>
      <c r="AJ136">
        <f>AK136/AN136</f>
        <v>17.09998198136358</v>
      </c>
      <c r="AK136">
        <v>996467.25</v>
      </c>
      <c r="AL136">
        <v>1808456.1</v>
      </c>
      <c r="AM136">
        <v>326963.21999999997</v>
      </c>
      <c r="AN136">
        <v>58273</v>
      </c>
      <c r="AO136">
        <v>19936</v>
      </c>
      <c r="AP136">
        <v>21293460</v>
      </c>
      <c r="AQ136">
        <v>20013979</v>
      </c>
      <c r="AR136">
        <v>365.40867980000002</v>
      </c>
      <c r="AS136">
        <v>343.45201040000001</v>
      </c>
      <c r="AT136">
        <v>31.034202799999999</v>
      </c>
      <c r="AU136">
        <v>21.956669470000001</v>
      </c>
      <c r="AV136">
        <v>0</v>
      </c>
    </row>
    <row r="137" spans="1:48" x14ac:dyDescent="0.5">
      <c r="A137">
        <v>22444</v>
      </c>
      <c r="B137" t="s">
        <v>311</v>
      </c>
      <c r="C137" t="s">
        <v>82</v>
      </c>
      <c r="D137">
        <f>E137/H137</f>
        <v>67.414024580658719</v>
      </c>
      <c r="E137">
        <v>14765963.460000001</v>
      </c>
      <c r="F137">
        <v>1759834.57</v>
      </c>
      <c r="G137">
        <v>-6627591.7599999998</v>
      </c>
      <c r="H137">
        <v>219034</v>
      </c>
      <c r="I137">
        <v>138239</v>
      </c>
      <c r="J137">
        <v>74406248.219999999</v>
      </c>
      <c r="K137">
        <v>109587873.8</v>
      </c>
      <c r="L137">
        <v>339.701819</v>
      </c>
      <c r="M137">
        <v>500.32357439999998</v>
      </c>
      <c r="N137">
        <v>8.0345269229999996</v>
      </c>
      <c r="O137">
        <f t="shared" si="4"/>
        <v>-85.173203896341306</v>
      </c>
      <c r="P137">
        <f>Q137+N137</f>
        <v>-152.58722847700002</v>
      </c>
      <c r="Q137">
        <v>-160.62175540000001</v>
      </c>
      <c r="R137" t="s">
        <v>311</v>
      </c>
      <c r="S137" t="s">
        <v>82</v>
      </c>
      <c r="T137">
        <f>U137/X137</f>
        <v>37.236948641338408</v>
      </c>
      <c r="U137">
        <v>9210149.6400000006</v>
      </c>
      <c r="V137">
        <v>11417706.619999999</v>
      </c>
      <c r="W137">
        <v>-2139258.77</v>
      </c>
      <c r="X137">
        <v>247339</v>
      </c>
      <c r="Y137">
        <v>189426</v>
      </c>
      <c r="Z137">
        <v>87519010.480000004</v>
      </c>
      <c r="AA137">
        <v>115945179.40000001</v>
      </c>
      <c r="AB137">
        <v>353.84233979999999</v>
      </c>
      <c r="AC137">
        <v>468.77030880000001</v>
      </c>
      <c r="AD137">
        <v>46.162176690000003</v>
      </c>
      <c r="AE137">
        <f t="shared" si="5"/>
        <v>-31.528843668661587</v>
      </c>
      <c r="AF137">
        <f>AG137+AD137</f>
        <v>-68.765792309999995</v>
      </c>
      <c r="AG137">
        <v>-114.927969</v>
      </c>
      <c r="AH137" t="s">
        <v>311</v>
      </c>
      <c r="AI137" t="s">
        <v>82</v>
      </c>
      <c r="AJ137">
        <f>AK137/AN137</f>
        <v>17.106394282107704</v>
      </c>
      <c r="AK137">
        <v>5014140.76</v>
      </c>
      <c r="AL137">
        <v>2695562.98</v>
      </c>
      <c r="AM137">
        <v>-2263959.52</v>
      </c>
      <c r="AN137">
        <v>293115</v>
      </c>
      <c r="AO137">
        <v>156204</v>
      </c>
      <c r="AP137">
        <v>120501551.90000001</v>
      </c>
      <c r="AQ137">
        <v>135014690.80000001</v>
      </c>
      <c r="AR137">
        <v>411.10673930000002</v>
      </c>
      <c r="AS137">
        <v>460.620203</v>
      </c>
      <c r="AT137">
        <v>9.1962641969999996</v>
      </c>
      <c r="AU137">
        <v>-49.513463659999999</v>
      </c>
      <c r="AV137">
        <v>0</v>
      </c>
    </row>
    <row r="138" spans="1:48" x14ac:dyDescent="0.5">
      <c r="A138">
        <v>87571</v>
      </c>
      <c r="B138" t="s">
        <v>125</v>
      </c>
      <c r="C138" t="s">
        <v>73</v>
      </c>
      <c r="D138">
        <f>E138/H138</f>
        <v>38.553219963896417</v>
      </c>
      <c r="E138">
        <v>58988045.780000001</v>
      </c>
      <c r="F138">
        <v>-912836.76</v>
      </c>
      <c r="G138">
        <v>5538080.4699999997</v>
      </c>
      <c r="H138">
        <v>1530042</v>
      </c>
      <c r="I138">
        <v>1415200</v>
      </c>
      <c r="J138">
        <v>373873715</v>
      </c>
      <c r="K138">
        <v>447090987.69999999</v>
      </c>
      <c r="L138">
        <v>244.35519740000001</v>
      </c>
      <c r="M138">
        <v>292.20831040000002</v>
      </c>
      <c r="N138">
        <v>-0.59660895599999997</v>
      </c>
      <c r="O138">
        <f t="shared" si="4"/>
        <v>-9.8965019821035796</v>
      </c>
      <c r="P138">
        <f>Q138+N138</f>
        <v>-48.449721945999997</v>
      </c>
      <c r="Q138">
        <v>-47.85311299</v>
      </c>
      <c r="R138" t="s">
        <v>125</v>
      </c>
      <c r="S138" t="s">
        <v>73</v>
      </c>
      <c r="T138">
        <f>U138/X138</f>
        <v>41.526504101433765</v>
      </c>
      <c r="U138">
        <v>84233897.400000006</v>
      </c>
      <c r="V138">
        <v>-4417436.82</v>
      </c>
      <c r="W138">
        <v>4443491.1399999997</v>
      </c>
      <c r="X138">
        <v>2028437</v>
      </c>
      <c r="Y138">
        <v>1475972</v>
      </c>
      <c r="Z138">
        <v>563366273</v>
      </c>
      <c r="AA138">
        <v>783660741</v>
      </c>
      <c r="AB138">
        <v>277.73417319999999</v>
      </c>
      <c r="AC138">
        <v>386.33723450000002</v>
      </c>
      <c r="AD138">
        <v>-2.1777540150000001</v>
      </c>
      <c r="AE138">
        <f t="shared" si="5"/>
        <v>-69.254311313566234</v>
      </c>
      <c r="AF138">
        <f>AG138+AD138</f>
        <v>-110.78081541500001</v>
      </c>
      <c r="AG138">
        <v>-108.6030614</v>
      </c>
      <c r="AH138" t="s">
        <v>125</v>
      </c>
      <c r="AI138" t="s">
        <v>73</v>
      </c>
      <c r="AJ138">
        <f>AK138/AN138</f>
        <v>17.119138106960509</v>
      </c>
      <c r="AK138">
        <v>34729150.380000003</v>
      </c>
      <c r="AL138">
        <v>-3948818.13</v>
      </c>
      <c r="AM138">
        <v>9258058.8900000006</v>
      </c>
      <c r="AN138">
        <v>2028674</v>
      </c>
      <c r="AO138">
        <v>1565060</v>
      </c>
      <c r="AP138">
        <v>710450871</v>
      </c>
      <c r="AQ138">
        <v>793783820.39999998</v>
      </c>
      <c r="AR138">
        <v>350.20455279999999</v>
      </c>
      <c r="AS138">
        <v>391.28209879999997</v>
      </c>
      <c r="AT138">
        <v>-1.946502065</v>
      </c>
      <c r="AU138">
        <v>-41.077545919999999</v>
      </c>
      <c r="AV138">
        <v>0</v>
      </c>
    </row>
    <row r="139" spans="1:48" x14ac:dyDescent="0.5">
      <c r="A139">
        <v>82120</v>
      </c>
      <c r="B139" t="s">
        <v>43</v>
      </c>
      <c r="C139" t="s">
        <v>102</v>
      </c>
      <c r="D139">
        <f>E139/H139</f>
        <v>25.144233128422407</v>
      </c>
      <c r="E139">
        <v>7489285.2699999996</v>
      </c>
      <c r="F139">
        <v>275162.36</v>
      </c>
      <c r="G139">
        <v>-1959826.68</v>
      </c>
      <c r="H139">
        <v>297853</v>
      </c>
      <c r="I139">
        <v>257648</v>
      </c>
      <c r="J139">
        <v>65549030.119999997</v>
      </c>
      <c r="K139">
        <v>69602919.010000005</v>
      </c>
      <c r="L139">
        <v>220.0717472</v>
      </c>
      <c r="M139">
        <v>233.68211500000001</v>
      </c>
      <c r="N139">
        <v>0.92381933400000005</v>
      </c>
      <c r="O139">
        <f t="shared" si="4"/>
        <v>12.457684632422406</v>
      </c>
      <c r="P139">
        <f>Q139+N139</f>
        <v>-12.686548496</v>
      </c>
      <c r="Q139">
        <v>-13.61036783</v>
      </c>
      <c r="R139" t="s">
        <v>43</v>
      </c>
      <c r="S139" t="s">
        <v>102</v>
      </c>
      <c r="T139">
        <f>U139/X139</f>
        <v>28.640689688860142</v>
      </c>
      <c r="U139">
        <v>8501816.8900000006</v>
      </c>
      <c r="V139">
        <v>618404.6</v>
      </c>
      <c r="W139">
        <v>-2645066.63</v>
      </c>
      <c r="X139">
        <v>296844</v>
      </c>
      <c r="Y139">
        <v>343106</v>
      </c>
      <c r="Z139">
        <v>78246627.840000004</v>
      </c>
      <c r="AA139">
        <v>83685155.469999999</v>
      </c>
      <c r="AB139">
        <v>263.5951134</v>
      </c>
      <c r="AC139">
        <v>281.91627749999998</v>
      </c>
      <c r="AD139">
        <v>2.0832646100000001</v>
      </c>
      <c r="AE139">
        <f t="shared" si="5"/>
        <v>12.402790218860144</v>
      </c>
      <c r="AF139">
        <f>AG139+AD139</f>
        <v>-16.237899469999999</v>
      </c>
      <c r="AG139">
        <v>-18.321164079999999</v>
      </c>
      <c r="AH139" t="s">
        <v>43</v>
      </c>
      <c r="AI139" t="s">
        <v>102</v>
      </c>
      <c r="AJ139">
        <f>AK139/AN139</f>
        <v>17.163465075755798</v>
      </c>
      <c r="AK139">
        <v>6589586.3099999996</v>
      </c>
      <c r="AL139">
        <v>1781992.58</v>
      </c>
      <c r="AM139">
        <v>307106.48</v>
      </c>
      <c r="AN139">
        <v>383931</v>
      </c>
      <c r="AO139">
        <v>298969</v>
      </c>
      <c r="AP139">
        <v>129383773</v>
      </c>
      <c r="AQ139">
        <v>127426655.2</v>
      </c>
      <c r="AR139">
        <v>336.9974631</v>
      </c>
      <c r="AS139">
        <v>331.89988620000003</v>
      </c>
      <c r="AT139">
        <v>4.641439686</v>
      </c>
      <c r="AU139">
        <v>5.0975769079999997</v>
      </c>
      <c r="AV139">
        <v>0</v>
      </c>
    </row>
    <row r="140" spans="1:48" x14ac:dyDescent="0.5">
      <c r="A140">
        <v>68781</v>
      </c>
      <c r="B140" t="s">
        <v>95</v>
      </c>
      <c r="C140" t="s">
        <v>44</v>
      </c>
      <c r="D140">
        <f>E140/H140</f>
        <v>44.865011084866929</v>
      </c>
      <c r="E140">
        <v>51361644.149999999</v>
      </c>
      <c r="F140">
        <v>12505596.48</v>
      </c>
      <c r="G140">
        <v>-1805886.51</v>
      </c>
      <c r="H140">
        <v>1144804</v>
      </c>
      <c r="I140">
        <v>1347616</v>
      </c>
      <c r="J140">
        <v>244284085</v>
      </c>
      <c r="K140">
        <v>346944682</v>
      </c>
      <c r="L140">
        <v>213.38507290000001</v>
      </c>
      <c r="M140">
        <v>303.06033350000001</v>
      </c>
      <c r="N140">
        <v>10.923788249999999</v>
      </c>
      <c r="O140">
        <f t="shared" si="4"/>
        <v>-33.886461235133076</v>
      </c>
      <c r="P140">
        <f>Q140+N140</f>
        <v>-78.751472320000005</v>
      </c>
      <c r="Q140">
        <v>-89.675260570000006</v>
      </c>
      <c r="R140" t="s">
        <v>96</v>
      </c>
      <c r="S140" t="s">
        <v>44</v>
      </c>
      <c r="T140">
        <f>U140/X140</f>
        <v>31.976542902710435</v>
      </c>
      <c r="U140">
        <v>45753380.600000001</v>
      </c>
      <c r="V140">
        <v>29815302</v>
      </c>
      <c r="W140">
        <v>2775857.47</v>
      </c>
      <c r="X140">
        <v>1430842</v>
      </c>
      <c r="Y140">
        <v>1402554</v>
      </c>
      <c r="Z140">
        <v>333665717.5</v>
      </c>
      <c r="AA140">
        <v>492765465.80000001</v>
      </c>
      <c r="AB140">
        <v>233.19536149999999</v>
      </c>
      <c r="AC140">
        <v>344.38845500000002</v>
      </c>
      <c r="AD140">
        <v>20.837592130000001</v>
      </c>
      <c r="AE140">
        <f t="shared" si="5"/>
        <v>-58.378958467289564</v>
      </c>
      <c r="AF140">
        <f>AG140+AD140</f>
        <v>-90.355501369999999</v>
      </c>
      <c r="AG140">
        <v>-111.1930935</v>
      </c>
      <c r="AH140" t="s">
        <v>95</v>
      </c>
      <c r="AI140" t="s">
        <v>44</v>
      </c>
      <c r="AJ140">
        <f>AK140/AN140</f>
        <v>17.31049530852555</v>
      </c>
      <c r="AK140">
        <v>32012506.699999999</v>
      </c>
      <c r="AL140">
        <v>22409549.170000002</v>
      </c>
      <c r="AM140">
        <v>-995925.57</v>
      </c>
      <c r="AN140">
        <v>1849312</v>
      </c>
      <c r="AO140">
        <v>1474420</v>
      </c>
      <c r="AP140">
        <v>509597215.39999998</v>
      </c>
      <c r="AQ140">
        <v>702984108</v>
      </c>
      <c r="AR140">
        <v>275.56043299999999</v>
      </c>
      <c r="AS140">
        <v>380.13277799999997</v>
      </c>
      <c r="AT140">
        <v>12.117776320000001</v>
      </c>
      <c r="AU140">
        <v>-104.57234510000001</v>
      </c>
      <c r="AV140">
        <v>0</v>
      </c>
    </row>
    <row r="141" spans="1:48" x14ac:dyDescent="0.5">
      <c r="A141">
        <v>33602</v>
      </c>
      <c r="B141" t="s">
        <v>190</v>
      </c>
      <c r="C141" t="s">
        <v>76</v>
      </c>
      <c r="D141">
        <f>E141/H141</f>
        <v>56.635396437646541</v>
      </c>
      <c r="E141">
        <v>549029026.70000005</v>
      </c>
      <c r="F141">
        <v>-17907614.719999999</v>
      </c>
      <c r="G141">
        <v>16110806.25</v>
      </c>
      <c r="H141">
        <v>9694097</v>
      </c>
      <c r="I141">
        <v>8623746</v>
      </c>
      <c r="J141">
        <v>2675523465</v>
      </c>
      <c r="K141">
        <v>3198174148</v>
      </c>
      <c r="L141">
        <v>275.99511999999999</v>
      </c>
      <c r="M141">
        <v>329.9094437</v>
      </c>
      <c r="N141">
        <v>-1.847270016</v>
      </c>
      <c r="O141">
        <f t="shared" si="4"/>
        <v>0.87380279164653984</v>
      </c>
      <c r="P141">
        <f>Q141+N141</f>
        <v>-55.761593646000001</v>
      </c>
      <c r="Q141">
        <v>-53.914323629999998</v>
      </c>
      <c r="R141" t="s">
        <v>190</v>
      </c>
      <c r="S141" t="s">
        <v>76</v>
      </c>
      <c r="T141">
        <f>U141/X141</f>
        <v>55.457613346504182</v>
      </c>
      <c r="U141">
        <v>636984705</v>
      </c>
      <c r="V141">
        <v>38571557.859999999</v>
      </c>
      <c r="W141">
        <v>11386899.210000001</v>
      </c>
      <c r="X141">
        <v>11485974</v>
      </c>
      <c r="Y141">
        <v>8594675</v>
      </c>
      <c r="Z141">
        <v>3682739521</v>
      </c>
      <c r="AA141">
        <v>4792483100</v>
      </c>
      <c r="AB141">
        <v>320.62927539999998</v>
      </c>
      <c r="AC141">
        <v>417.2465565</v>
      </c>
      <c r="AD141">
        <v>3.3581442780000001</v>
      </c>
      <c r="AE141">
        <f t="shared" si="5"/>
        <v>-37.801523505495815</v>
      </c>
      <c r="AF141">
        <f>AG141+AD141</f>
        <v>-93.259136851999997</v>
      </c>
      <c r="AG141">
        <v>-96.617281129999995</v>
      </c>
      <c r="AH141" t="s">
        <v>190</v>
      </c>
      <c r="AI141" t="s">
        <v>76</v>
      </c>
      <c r="AJ141">
        <f>AK141/AN141</f>
        <v>17.423786890161104</v>
      </c>
      <c r="AK141">
        <v>135693228.90000001</v>
      </c>
      <c r="AL141">
        <v>59463978.57</v>
      </c>
      <c r="AM141">
        <v>40787445.100000001</v>
      </c>
      <c r="AN141">
        <v>7787815</v>
      </c>
      <c r="AO141">
        <v>6530077</v>
      </c>
      <c r="AP141">
        <v>2648723458</v>
      </c>
      <c r="AQ141">
        <v>2656789701</v>
      </c>
      <c r="AR141">
        <v>340.11124530000001</v>
      </c>
      <c r="AS141">
        <v>341.14699710000002</v>
      </c>
      <c r="AT141">
        <v>7.6355150409999997</v>
      </c>
      <c r="AU141">
        <v>-1.035751748</v>
      </c>
      <c r="AV141">
        <v>0</v>
      </c>
    </row>
    <row r="142" spans="1:48" x14ac:dyDescent="0.5">
      <c r="A142">
        <v>67577</v>
      </c>
      <c r="B142" t="s">
        <v>112</v>
      </c>
      <c r="C142" t="s">
        <v>63</v>
      </c>
      <c r="D142">
        <f>E142/H142</f>
        <v>22.228942932967769</v>
      </c>
      <c r="E142">
        <v>2529564.79</v>
      </c>
      <c r="F142">
        <v>1895578.59</v>
      </c>
      <c r="G142">
        <v>-181245.97</v>
      </c>
      <c r="H142">
        <v>113796</v>
      </c>
      <c r="I142">
        <v>131419</v>
      </c>
      <c r="J142">
        <v>26377099</v>
      </c>
      <c r="K142">
        <v>24127739</v>
      </c>
      <c r="L142">
        <v>231.79284860000001</v>
      </c>
      <c r="M142">
        <v>212.0262487</v>
      </c>
      <c r="N142">
        <v>16.65769087</v>
      </c>
      <c r="O142">
        <f t="shared" si="4"/>
        <v>58.653233682967766</v>
      </c>
      <c r="P142">
        <f>Q142+N142</f>
        <v>36.424290749999997</v>
      </c>
      <c r="Q142">
        <v>19.766599880000001</v>
      </c>
      <c r="R142" t="s">
        <v>112</v>
      </c>
      <c r="S142" t="s">
        <v>63</v>
      </c>
      <c r="T142">
        <f>U142/X142</f>
        <v>24.583030745963484</v>
      </c>
      <c r="U142">
        <v>2909573.77</v>
      </c>
      <c r="V142">
        <v>4463306.2</v>
      </c>
      <c r="W142">
        <v>-282556.40000000002</v>
      </c>
      <c r="X142">
        <v>118357</v>
      </c>
      <c r="Y142">
        <v>166084</v>
      </c>
      <c r="Z142">
        <v>35855316</v>
      </c>
      <c r="AA142">
        <v>35364842</v>
      </c>
      <c r="AB142">
        <v>302.94208200000003</v>
      </c>
      <c r="AC142">
        <v>298.79806009999999</v>
      </c>
      <c r="AD142">
        <v>37.710538460000002</v>
      </c>
      <c r="AE142">
        <f t="shared" si="5"/>
        <v>66.437591105963492</v>
      </c>
      <c r="AF142">
        <f>AG142+AD142</f>
        <v>41.854560360000001</v>
      </c>
      <c r="AG142">
        <v>4.1440219000000003</v>
      </c>
      <c r="AH142" t="s">
        <v>113</v>
      </c>
      <c r="AI142" t="s">
        <v>63</v>
      </c>
      <c r="AJ142">
        <f>AK142/AN142</f>
        <v>17.446299109798268</v>
      </c>
      <c r="AK142">
        <v>3461031.71</v>
      </c>
      <c r="AL142">
        <v>2973919.75</v>
      </c>
      <c r="AM142">
        <v>-1080248.95</v>
      </c>
      <c r="AN142">
        <v>198382</v>
      </c>
      <c r="AO142">
        <v>186023</v>
      </c>
      <c r="AP142">
        <v>63975333</v>
      </c>
      <c r="AQ142">
        <v>64695568</v>
      </c>
      <c r="AR142">
        <v>322.4855733</v>
      </c>
      <c r="AS142">
        <v>326.1161194</v>
      </c>
      <c r="AT142">
        <v>14.99087493</v>
      </c>
      <c r="AU142">
        <v>-3.6305461179999998</v>
      </c>
      <c r="AV142">
        <v>0</v>
      </c>
    </row>
    <row r="143" spans="1:48" x14ac:dyDescent="0.5">
      <c r="A143">
        <v>45532</v>
      </c>
      <c r="B143" t="s">
        <v>154</v>
      </c>
      <c r="C143" t="s">
        <v>146</v>
      </c>
      <c r="D143">
        <f>E143/H143</f>
        <v>25.694282870130209</v>
      </c>
      <c r="E143">
        <v>21694659.41</v>
      </c>
      <c r="F143">
        <v>9718734.1500000004</v>
      </c>
      <c r="G143">
        <v>3249730.99</v>
      </c>
      <c r="H143">
        <v>844338</v>
      </c>
      <c r="I143">
        <v>74785</v>
      </c>
      <c r="J143">
        <v>215321625.90000001</v>
      </c>
      <c r="K143">
        <v>218132668.90000001</v>
      </c>
      <c r="L143">
        <v>255.01828169999999</v>
      </c>
      <c r="M143">
        <v>258.34756800000002</v>
      </c>
      <c r="N143">
        <v>11.51047821</v>
      </c>
      <c r="O143">
        <f t="shared" si="4"/>
        <v>33.875474704130212</v>
      </c>
      <c r="P143">
        <f>Q143+N143</f>
        <v>8.1811918339999998</v>
      </c>
      <c r="Q143">
        <v>-3.3292863760000002</v>
      </c>
      <c r="R143" t="s">
        <v>154</v>
      </c>
      <c r="S143" t="s">
        <v>146</v>
      </c>
      <c r="T143">
        <f>U143/X143</f>
        <v>34.816325767793721</v>
      </c>
      <c r="U143">
        <v>23361093.079999998</v>
      </c>
      <c r="V143">
        <v>22545287.16</v>
      </c>
      <c r="W143">
        <v>7207643.04</v>
      </c>
      <c r="X143">
        <v>670981</v>
      </c>
      <c r="Y143">
        <v>51225</v>
      </c>
      <c r="Z143">
        <v>214100821.69999999</v>
      </c>
      <c r="AA143">
        <v>226180077.90000001</v>
      </c>
      <c r="AB143">
        <v>319.08626579999998</v>
      </c>
      <c r="AC143">
        <v>337.08864770000002</v>
      </c>
      <c r="AD143">
        <v>33.600485200000001</v>
      </c>
      <c r="AE143">
        <f t="shared" si="5"/>
        <v>50.414429077793727</v>
      </c>
      <c r="AF143">
        <f>AG143+AD143</f>
        <v>15.598103310000003</v>
      </c>
      <c r="AG143">
        <v>-18.002381889999999</v>
      </c>
      <c r="AH143" t="s">
        <v>155</v>
      </c>
      <c r="AI143" t="s">
        <v>146</v>
      </c>
      <c r="AJ143">
        <f>AK143/AN143</f>
        <v>17.471875665556301</v>
      </c>
      <c r="AK143">
        <v>9220852.2699999996</v>
      </c>
      <c r="AL143">
        <v>21010173.449999999</v>
      </c>
      <c r="AM143">
        <v>9161612.5800000001</v>
      </c>
      <c r="AN143">
        <v>527754</v>
      </c>
      <c r="AO143">
        <v>69885</v>
      </c>
      <c r="AP143">
        <v>189994704.59999999</v>
      </c>
      <c r="AQ143">
        <v>195001710.09999999</v>
      </c>
      <c r="AR143">
        <v>360.00618580000003</v>
      </c>
      <c r="AS143">
        <v>369.4935711</v>
      </c>
      <c r="AT143">
        <v>39.810543260000003</v>
      </c>
      <c r="AU143">
        <v>-9.4873852210000003</v>
      </c>
      <c r="AV143">
        <v>0</v>
      </c>
    </row>
    <row r="144" spans="1:48" x14ac:dyDescent="0.5">
      <c r="A144">
        <v>15287</v>
      </c>
      <c r="B144" t="s">
        <v>331</v>
      </c>
      <c r="C144" t="s">
        <v>330</v>
      </c>
      <c r="D144">
        <f>E144/H144</f>
        <v>56.553447173888877</v>
      </c>
      <c r="E144">
        <v>23394916.920000002</v>
      </c>
      <c r="F144">
        <v>570729.73</v>
      </c>
      <c r="G144">
        <v>2903419.54</v>
      </c>
      <c r="H144">
        <v>413678</v>
      </c>
      <c r="I144">
        <v>633682</v>
      </c>
      <c r="J144">
        <v>147318626</v>
      </c>
      <c r="K144">
        <v>143930445</v>
      </c>
      <c r="L144">
        <v>356.11907330000003</v>
      </c>
      <c r="M144">
        <v>347.92869089999999</v>
      </c>
      <c r="N144">
        <v>1.379647286</v>
      </c>
      <c r="O144">
        <f t="shared" si="4"/>
        <v>66.123476834888876</v>
      </c>
      <c r="P144">
        <f>Q144+N144</f>
        <v>9.5700296609999995</v>
      </c>
      <c r="Q144">
        <v>8.1903823750000004</v>
      </c>
      <c r="R144" t="s">
        <v>331</v>
      </c>
      <c r="S144" t="s">
        <v>330</v>
      </c>
      <c r="T144">
        <f>U144/X144</f>
        <v>38.155818573672974</v>
      </c>
      <c r="U144">
        <v>11366007.859999999</v>
      </c>
      <c r="V144">
        <v>9680258.5700000003</v>
      </c>
      <c r="W144">
        <v>5753305.5899999999</v>
      </c>
      <c r="X144">
        <v>297884</v>
      </c>
      <c r="Y144">
        <v>586445</v>
      </c>
      <c r="Z144">
        <v>117073563</v>
      </c>
      <c r="AA144">
        <v>118616160.3</v>
      </c>
      <c r="AB144">
        <v>393.017292</v>
      </c>
      <c r="AC144">
        <v>398.19580880000001</v>
      </c>
      <c r="AD144">
        <v>32.496738899999997</v>
      </c>
      <c r="AE144">
        <f t="shared" si="5"/>
        <v>65.47404066867297</v>
      </c>
      <c r="AF144">
        <f>AG144+AD144</f>
        <v>27.318222094999996</v>
      </c>
      <c r="AG144">
        <v>-5.1785168050000001</v>
      </c>
      <c r="AH144" t="s">
        <v>331</v>
      </c>
      <c r="AI144" t="s">
        <v>330</v>
      </c>
      <c r="AJ144">
        <f>AK144/AN144</f>
        <v>17.573863273895888</v>
      </c>
      <c r="AK144">
        <v>5862148.7199999997</v>
      </c>
      <c r="AL144">
        <v>6027710.9199999999</v>
      </c>
      <c r="AM144">
        <v>7448774.0099999998</v>
      </c>
      <c r="AN144">
        <v>333572</v>
      </c>
      <c r="AO144">
        <v>564385</v>
      </c>
      <c r="AP144">
        <v>132647006</v>
      </c>
      <c r="AQ144">
        <v>132308391</v>
      </c>
      <c r="AR144">
        <v>397.65629610000002</v>
      </c>
      <c r="AS144">
        <v>396.6411779</v>
      </c>
      <c r="AT144">
        <v>18.070194499999999</v>
      </c>
      <c r="AU144">
        <v>1.015118175</v>
      </c>
      <c r="AV144">
        <v>0</v>
      </c>
    </row>
    <row r="145" spans="1:48" x14ac:dyDescent="0.5">
      <c r="A145">
        <v>29276</v>
      </c>
      <c r="B145" t="s">
        <v>221</v>
      </c>
      <c r="C145" t="s">
        <v>126</v>
      </c>
      <c r="D145">
        <f>E145/H145</f>
        <v>23.226800784399998</v>
      </c>
      <c r="E145">
        <v>29350337.77</v>
      </c>
      <c r="F145">
        <v>4108227.93</v>
      </c>
      <c r="G145">
        <v>7243843.6399999997</v>
      </c>
      <c r="H145">
        <v>1263641</v>
      </c>
      <c r="I145">
        <v>3825043</v>
      </c>
      <c r="J145">
        <v>369264093.19999999</v>
      </c>
      <c r="K145">
        <v>304745986.10000002</v>
      </c>
      <c r="L145">
        <v>292.22231090000002</v>
      </c>
      <c r="M145">
        <v>241.16500339999999</v>
      </c>
      <c r="N145">
        <v>3.2511036999999998</v>
      </c>
      <c r="O145">
        <f t="shared" si="4"/>
        <v>77.535211974399999</v>
      </c>
      <c r="P145">
        <f>Q145+N145</f>
        <v>54.308411190000001</v>
      </c>
      <c r="Q145">
        <v>51.057307489999999</v>
      </c>
      <c r="R145" t="s">
        <v>221</v>
      </c>
      <c r="S145" t="s">
        <v>126</v>
      </c>
      <c r="T145">
        <f>U145/X145</f>
        <v>20.176409876097551</v>
      </c>
      <c r="U145">
        <v>19003555.170000002</v>
      </c>
      <c r="V145">
        <v>19027175.550000001</v>
      </c>
      <c r="W145">
        <v>14407578.76</v>
      </c>
      <c r="X145">
        <v>941870</v>
      </c>
      <c r="Y145">
        <v>3304314</v>
      </c>
      <c r="Z145">
        <v>313395095.80000001</v>
      </c>
      <c r="AA145">
        <v>251590989.90000001</v>
      </c>
      <c r="AB145">
        <v>332.73710360000001</v>
      </c>
      <c r="AC145">
        <v>267.11859379999999</v>
      </c>
      <c r="AD145">
        <v>20.201488049999998</v>
      </c>
      <c r="AE145">
        <f t="shared" si="5"/>
        <v>105.99640780609755</v>
      </c>
      <c r="AF145">
        <f>AG145+AD145</f>
        <v>85.81999793</v>
      </c>
      <c r="AG145">
        <v>65.618509880000005</v>
      </c>
      <c r="AH145" t="s">
        <v>221</v>
      </c>
      <c r="AI145" t="s">
        <v>126</v>
      </c>
      <c r="AJ145">
        <f>AK145/AN145</f>
        <v>17.672256837623337</v>
      </c>
      <c r="AK145">
        <v>16021049.52</v>
      </c>
      <c r="AL145">
        <v>23234667.899999999</v>
      </c>
      <c r="AM145">
        <v>18149090.710000001</v>
      </c>
      <c r="AN145">
        <v>906565</v>
      </c>
      <c r="AO145">
        <v>2937225</v>
      </c>
      <c r="AP145">
        <v>336684023.89999998</v>
      </c>
      <c r="AQ145">
        <v>288594174.30000001</v>
      </c>
      <c r="AR145">
        <v>371.38431759999997</v>
      </c>
      <c r="AS145">
        <v>318.33809409999998</v>
      </c>
      <c r="AT145">
        <v>25.629345829999998</v>
      </c>
      <c r="AU145">
        <v>53.046223490000003</v>
      </c>
      <c r="AV145">
        <v>0</v>
      </c>
    </row>
    <row r="146" spans="1:48" x14ac:dyDescent="0.5">
      <c r="A146">
        <v>35670</v>
      </c>
      <c r="B146" t="s">
        <v>163</v>
      </c>
      <c r="C146" t="s">
        <v>103</v>
      </c>
      <c r="D146">
        <f>E146/H146</f>
        <v>33.885485851783564</v>
      </c>
      <c r="E146">
        <v>2168704.98</v>
      </c>
      <c r="F146">
        <v>-2604833.08</v>
      </c>
      <c r="G146">
        <v>-400513.48</v>
      </c>
      <c r="H146">
        <v>64001</v>
      </c>
      <c r="I146">
        <v>98945</v>
      </c>
      <c r="J146">
        <v>16645122</v>
      </c>
      <c r="K146">
        <v>13080518.26</v>
      </c>
      <c r="L146">
        <v>260.07596760000001</v>
      </c>
      <c r="M146">
        <v>204.37990439999999</v>
      </c>
      <c r="N146">
        <v>-40.69988094</v>
      </c>
      <c r="O146">
        <f t="shared" si="4"/>
        <v>48.881668101783561</v>
      </c>
      <c r="P146">
        <f>Q146+N146</f>
        <v>14.996182249999997</v>
      </c>
      <c r="Q146">
        <v>55.696063189999997</v>
      </c>
      <c r="R146" t="s">
        <v>163</v>
      </c>
      <c r="S146" t="s">
        <v>103</v>
      </c>
      <c r="T146">
        <f>U146/X146</f>
        <v>23.362728218594395</v>
      </c>
      <c r="U146">
        <v>1886166.5</v>
      </c>
      <c r="V146">
        <v>-644379.32999999996</v>
      </c>
      <c r="W146">
        <v>458501.8</v>
      </c>
      <c r="X146">
        <v>80734</v>
      </c>
      <c r="Y146">
        <v>83079</v>
      </c>
      <c r="Z146">
        <v>21936657.940000001</v>
      </c>
      <c r="AA146">
        <v>17308858.940000001</v>
      </c>
      <c r="AB146">
        <v>271.715237</v>
      </c>
      <c r="AC146">
        <v>214.39367480000001</v>
      </c>
      <c r="AD146">
        <v>-7.9815112590000004</v>
      </c>
      <c r="AE146">
        <f t="shared" si="5"/>
        <v>72.70277912959439</v>
      </c>
      <c r="AF146">
        <f>AG146+AD146</f>
        <v>49.340050910999999</v>
      </c>
      <c r="AG146">
        <v>57.32156217</v>
      </c>
      <c r="AH146" t="s">
        <v>48</v>
      </c>
      <c r="AI146" t="s">
        <v>103</v>
      </c>
      <c r="AJ146">
        <f>AK146/AN146</f>
        <v>17.699861887561639</v>
      </c>
      <c r="AK146">
        <v>2361904.9700000002</v>
      </c>
      <c r="AL146">
        <v>2420350.88</v>
      </c>
      <c r="AM146">
        <v>359296.65</v>
      </c>
      <c r="AN146">
        <v>133442</v>
      </c>
      <c r="AO146">
        <v>64984</v>
      </c>
      <c r="AP146">
        <v>48085206.119999997</v>
      </c>
      <c r="AQ146">
        <v>43289792.82</v>
      </c>
      <c r="AR146">
        <v>360.34536439999999</v>
      </c>
      <c r="AS146">
        <v>324.40905279999998</v>
      </c>
      <c r="AT146">
        <v>18.137849249999999</v>
      </c>
      <c r="AU146">
        <v>35.936311660000001</v>
      </c>
      <c r="AV146">
        <v>0</v>
      </c>
    </row>
    <row r="147" spans="1:48" x14ac:dyDescent="0.5">
      <c r="A147">
        <v>10207</v>
      </c>
      <c r="B147" t="s">
        <v>145</v>
      </c>
      <c r="C147" t="s">
        <v>132</v>
      </c>
      <c r="D147">
        <f>E147/H147</f>
        <v>43.878128066598968</v>
      </c>
      <c r="E147">
        <v>11321522.359999999</v>
      </c>
      <c r="F147">
        <v>-6283212.3300000001</v>
      </c>
      <c r="G147">
        <v>-4403583.34</v>
      </c>
      <c r="H147">
        <v>258022</v>
      </c>
      <c r="I147">
        <v>398671</v>
      </c>
      <c r="J147">
        <v>73447699.25</v>
      </c>
      <c r="K147">
        <v>70625508.480000004</v>
      </c>
      <c r="L147">
        <v>284.65673179999999</v>
      </c>
      <c r="M147">
        <v>273.7189406</v>
      </c>
      <c r="N147">
        <v>-24.351459680000001</v>
      </c>
      <c r="O147">
        <f t="shared" si="4"/>
        <v>30.464459616598965</v>
      </c>
      <c r="P147">
        <f>Q147+N147</f>
        <v>-13.413668450000001</v>
      </c>
      <c r="Q147">
        <v>10.93779123</v>
      </c>
      <c r="R147" t="s">
        <v>147</v>
      </c>
      <c r="S147" t="s">
        <v>132</v>
      </c>
      <c r="T147">
        <f>U147/X147</f>
        <v>31.187246703362657</v>
      </c>
      <c r="U147">
        <v>9093733.3300000001</v>
      </c>
      <c r="V147">
        <v>-4690047.91</v>
      </c>
      <c r="W147">
        <v>-4863412.7300000004</v>
      </c>
      <c r="X147">
        <v>291585</v>
      </c>
      <c r="Y147">
        <v>450153</v>
      </c>
      <c r="Z147">
        <v>88246618.159999996</v>
      </c>
      <c r="AA147">
        <v>84564349.170000002</v>
      </c>
      <c r="AB147">
        <v>302.64457420000002</v>
      </c>
      <c r="AC147">
        <v>290.01611600000001</v>
      </c>
      <c r="AD147">
        <v>-16.084667970000002</v>
      </c>
      <c r="AE147">
        <f t="shared" si="5"/>
        <v>27.731036953362654</v>
      </c>
      <c r="AF147">
        <f>AG147+AD147</f>
        <v>-3.4562097500000011</v>
      </c>
      <c r="AG147">
        <v>12.628458220000001</v>
      </c>
      <c r="AH147" t="s">
        <v>148</v>
      </c>
      <c r="AI147" t="s">
        <v>132</v>
      </c>
      <c r="AJ147">
        <f>AK147/AN147</f>
        <v>17.783853725057284</v>
      </c>
      <c r="AK147">
        <v>3834092.16</v>
      </c>
      <c r="AL147">
        <v>-2023576.08</v>
      </c>
      <c r="AM147">
        <v>-4478166.05</v>
      </c>
      <c r="AN147">
        <v>215594</v>
      </c>
      <c r="AO147">
        <v>461822</v>
      </c>
      <c r="AP147">
        <v>72803015</v>
      </c>
      <c r="AQ147">
        <v>76863811.739999995</v>
      </c>
      <c r="AR147">
        <v>337.6857195</v>
      </c>
      <c r="AS147">
        <v>356.5211079</v>
      </c>
      <c r="AT147">
        <v>-9.3860500760000001</v>
      </c>
      <c r="AU147">
        <v>-18.835388460000001</v>
      </c>
      <c r="AV147">
        <v>0</v>
      </c>
    </row>
    <row r="148" spans="1:48" x14ac:dyDescent="0.5">
      <c r="A148">
        <v>82483</v>
      </c>
      <c r="B148" t="s">
        <v>401</v>
      </c>
      <c r="C148" t="s">
        <v>292</v>
      </c>
      <c r="D148">
        <f>E148/H148</f>
        <v>62.177645967370061</v>
      </c>
      <c r="E148">
        <v>5663264.3499999996</v>
      </c>
      <c r="F148">
        <v>434621.91</v>
      </c>
      <c r="G148">
        <v>-735698.81</v>
      </c>
      <c r="H148">
        <v>91082</v>
      </c>
      <c r="I148">
        <v>12221</v>
      </c>
      <c r="J148">
        <v>38127866</v>
      </c>
      <c r="K148">
        <v>42091418</v>
      </c>
      <c r="L148">
        <v>418.61032920000002</v>
      </c>
      <c r="M148">
        <v>462.12663309999999</v>
      </c>
      <c r="N148">
        <v>4.7717651129999998</v>
      </c>
      <c r="O148">
        <f t="shared" si="4"/>
        <v>23.433107090370065</v>
      </c>
      <c r="P148">
        <f>Q148+N148</f>
        <v>-38.744538876999997</v>
      </c>
      <c r="Q148">
        <v>-43.516303989999997</v>
      </c>
      <c r="R148" t="s">
        <v>402</v>
      </c>
      <c r="S148" t="s">
        <v>292</v>
      </c>
      <c r="T148">
        <f>U148/X148</f>
        <v>45.996518498241777</v>
      </c>
      <c r="U148">
        <v>8737682.6400000006</v>
      </c>
      <c r="V148">
        <v>2282312.4300000002</v>
      </c>
      <c r="W148">
        <v>-13302063.810000001</v>
      </c>
      <c r="X148">
        <v>189964</v>
      </c>
      <c r="Y148">
        <v>114883</v>
      </c>
      <c r="Z148">
        <v>76546973</v>
      </c>
      <c r="AA148">
        <v>82818832</v>
      </c>
      <c r="AB148">
        <v>402.95515469999998</v>
      </c>
      <c r="AC148">
        <v>435.97119450000002</v>
      </c>
      <c r="AD148">
        <v>12.014447110000001</v>
      </c>
      <c r="AE148">
        <f t="shared" si="5"/>
        <v>24.994925728241775</v>
      </c>
      <c r="AF148">
        <f>AG148+AD148</f>
        <v>-21.001592770000002</v>
      </c>
      <c r="AG148">
        <v>-33.016039880000001</v>
      </c>
      <c r="AH148" t="s">
        <v>401</v>
      </c>
      <c r="AI148" t="s">
        <v>292</v>
      </c>
      <c r="AJ148">
        <f>AK148/AN148</f>
        <v>17.938441332855607</v>
      </c>
      <c r="AK148">
        <v>6258273.7199999997</v>
      </c>
      <c r="AL148">
        <v>-19781114.370000001</v>
      </c>
      <c r="AM148">
        <v>-111975778.7</v>
      </c>
      <c r="AN148">
        <v>348875</v>
      </c>
      <c r="AO148">
        <v>739189</v>
      </c>
      <c r="AP148">
        <v>143377159.5</v>
      </c>
      <c r="AQ148">
        <v>163481023.80000001</v>
      </c>
      <c r="AR148">
        <v>410.97000209999999</v>
      </c>
      <c r="AS148">
        <v>468.59483710000001</v>
      </c>
      <c r="AT148">
        <v>-56.69971872</v>
      </c>
      <c r="AU148">
        <v>-57.624834970000002</v>
      </c>
      <c r="AV148">
        <v>0</v>
      </c>
    </row>
    <row r="149" spans="1:48" x14ac:dyDescent="0.5">
      <c r="A149">
        <v>16842</v>
      </c>
      <c r="B149" t="s">
        <v>294</v>
      </c>
      <c r="C149" t="s">
        <v>105</v>
      </c>
      <c r="D149">
        <f>E149/H149</f>
        <v>44.622587506377236</v>
      </c>
      <c r="E149">
        <v>265367761.30000001</v>
      </c>
      <c r="F149">
        <v>221628751.90000001</v>
      </c>
      <c r="G149">
        <v>4537166.63</v>
      </c>
      <c r="H149">
        <v>5946938</v>
      </c>
      <c r="I149">
        <v>2327073</v>
      </c>
      <c r="J149">
        <v>1964556922</v>
      </c>
      <c r="K149">
        <v>2007392657</v>
      </c>
      <c r="L149">
        <v>330.34763809999998</v>
      </c>
      <c r="M149">
        <v>337.55062809999998</v>
      </c>
      <c r="N149">
        <v>37.267708509999999</v>
      </c>
      <c r="O149">
        <f t="shared" si="4"/>
        <v>74.687306007377231</v>
      </c>
      <c r="P149">
        <f>Q149+N149</f>
        <v>30.064718500999998</v>
      </c>
      <c r="Q149">
        <v>-7.2029900089999996</v>
      </c>
      <c r="R149" t="s">
        <v>294</v>
      </c>
      <c r="S149" t="s">
        <v>105</v>
      </c>
      <c r="T149">
        <f>U149/X149</f>
        <v>32.832252697198165</v>
      </c>
      <c r="U149">
        <v>203698387.5</v>
      </c>
      <c r="V149">
        <v>368933330.5</v>
      </c>
      <c r="W149">
        <v>8102147.1699999999</v>
      </c>
      <c r="X149">
        <v>6204216</v>
      </c>
      <c r="Y149">
        <v>2084681</v>
      </c>
      <c r="Z149">
        <v>2399215803</v>
      </c>
      <c r="AA149">
        <v>2407327473</v>
      </c>
      <c r="AB149">
        <v>386.70732980000002</v>
      </c>
      <c r="AC149">
        <v>388.01477460000001</v>
      </c>
      <c r="AD149">
        <v>59.464939729999998</v>
      </c>
      <c r="AE149">
        <f t="shared" si="5"/>
        <v>90.98974761919817</v>
      </c>
      <c r="AF149">
        <f>AG149+AD149</f>
        <v>58.157494921999998</v>
      </c>
      <c r="AG149">
        <v>-1.3074448080000001</v>
      </c>
      <c r="AH149" t="s">
        <v>295</v>
      </c>
      <c r="AI149" t="s">
        <v>105</v>
      </c>
      <c r="AJ149">
        <f>AK149/AN149</f>
        <v>18.075363872277205</v>
      </c>
      <c r="AK149">
        <v>126761966.5</v>
      </c>
      <c r="AL149">
        <v>464434259.89999998</v>
      </c>
      <c r="AM149">
        <v>24467625</v>
      </c>
      <c r="AN149">
        <v>7012969</v>
      </c>
      <c r="AO149">
        <v>1913642</v>
      </c>
      <c r="AP149">
        <v>2855099437</v>
      </c>
      <c r="AQ149">
        <v>3072017634</v>
      </c>
      <c r="AR149">
        <v>407.1170765</v>
      </c>
      <c r="AS149">
        <v>438.04808409999998</v>
      </c>
      <c r="AT149">
        <v>66.225055310000002</v>
      </c>
      <c r="AU149">
        <v>-30.93100754</v>
      </c>
      <c r="AV149">
        <v>0</v>
      </c>
    </row>
    <row r="150" spans="1:48" x14ac:dyDescent="0.5">
      <c r="A150">
        <v>73751</v>
      </c>
      <c r="B150" t="s">
        <v>245</v>
      </c>
      <c r="C150" t="s">
        <v>167</v>
      </c>
      <c r="D150">
        <f>E150/H150</f>
        <v>55.135498767207721</v>
      </c>
      <c r="E150">
        <v>1073377.8899999999</v>
      </c>
      <c r="F150">
        <v>-807481.69</v>
      </c>
      <c r="G150">
        <v>-105459.46</v>
      </c>
      <c r="H150">
        <v>19468</v>
      </c>
      <c r="I150">
        <v>1056</v>
      </c>
      <c r="J150">
        <v>5948961.29</v>
      </c>
      <c r="K150">
        <v>5644879.9400000004</v>
      </c>
      <c r="L150">
        <v>305.57639669999998</v>
      </c>
      <c r="M150">
        <v>289.95684920000002</v>
      </c>
      <c r="N150">
        <v>-41.47738288</v>
      </c>
      <c r="O150">
        <f t="shared" si="4"/>
        <v>29.277663347207721</v>
      </c>
      <c r="P150">
        <f>Q150+N150</f>
        <v>-25.857835420000001</v>
      </c>
      <c r="Q150">
        <v>15.61954746</v>
      </c>
      <c r="R150" t="s">
        <v>245</v>
      </c>
      <c r="S150" t="s">
        <v>167</v>
      </c>
      <c r="T150">
        <f>U150/X150</f>
        <v>35.777836204967556</v>
      </c>
      <c r="U150">
        <v>1918693.8</v>
      </c>
      <c r="V150">
        <v>-825246.58</v>
      </c>
      <c r="W150">
        <v>389024.19</v>
      </c>
      <c r="X150">
        <v>53628</v>
      </c>
      <c r="Y150">
        <v>2437</v>
      </c>
      <c r="Z150">
        <v>18429287.98</v>
      </c>
      <c r="AA150">
        <v>17357765.699999999</v>
      </c>
      <c r="AB150">
        <v>343.6504807</v>
      </c>
      <c r="AC150">
        <v>323.66983110000001</v>
      </c>
      <c r="AD150">
        <v>-15.388352729999999</v>
      </c>
      <c r="AE150">
        <f t="shared" si="5"/>
        <v>40.37013313496756</v>
      </c>
      <c r="AF150">
        <f>AG150+AD150</f>
        <v>4.5922969300000016</v>
      </c>
      <c r="AG150">
        <v>19.980649660000001</v>
      </c>
      <c r="AH150" t="s">
        <v>245</v>
      </c>
      <c r="AI150" t="s">
        <v>167</v>
      </c>
      <c r="AJ150">
        <f>AK150/AN150</f>
        <v>18.083616500703755</v>
      </c>
      <c r="AK150">
        <v>1374734.61</v>
      </c>
      <c r="AL150">
        <v>-1809702.29</v>
      </c>
      <c r="AM150">
        <v>129354.14</v>
      </c>
      <c r="AN150">
        <v>76021</v>
      </c>
      <c r="AO150">
        <v>2498</v>
      </c>
      <c r="AP150">
        <v>29935799.469999999</v>
      </c>
      <c r="AQ150">
        <v>27173036.059999999</v>
      </c>
      <c r="AR150">
        <v>393.78328970000001</v>
      </c>
      <c r="AS150">
        <v>357.44118150000003</v>
      </c>
      <c r="AT150">
        <v>-23.805294459999999</v>
      </c>
      <c r="AU150">
        <v>36.342108230000001</v>
      </c>
      <c r="AV150">
        <v>0</v>
      </c>
    </row>
    <row r="151" spans="1:48" x14ac:dyDescent="0.5">
      <c r="A151">
        <v>99389</v>
      </c>
      <c r="B151" t="s">
        <v>315</v>
      </c>
      <c r="C151" t="s">
        <v>89</v>
      </c>
      <c r="D151">
        <f>E151/H151</f>
        <v>62.055889536497361</v>
      </c>
      <c r="E151">
        <v>447174.74</v>
      </c>
      <c r="F151">
        <v>961182.24</v>
      </c>
      <c r="G151">
        <v>-356550.41</v>
      </c>
      <c r="H151">
        <v>7206</v>
      </c>
      <c r="I151">
        <v>3550</v>
      </c>
      <c r="J151">
        <v>2482923.61</v>
      </c>
      <c r="K151">
        <v>5249096.9589999998</v>
      </c>
      <c r="L151">
        <v>344.56336529999999</v>
      </c>
      <c r="M151">
        <v>728.43421579999995</v>
      </c>
      <c r="N151">
        <v>133.38637800000001</v>
      </c>
      <c r="O151">
        <f t="shared" si="4"/>
        <v>-188.42858296350266</v>
      </c>
      <c r="P151">
        <f>Q151+N151</f>
        <v>-250.48447250000001</v>
      </c>
      <c r="Q151">
        <v>-383.87085050000002</v>
      </c>
      <c r="R151" t="s">
        <v>315</v>
      </c>
      <c r="S151" t="s">
        <v>89</v>
      </c>
      <c r="T151">
        <f>U151/X151</f>
        <v>47.232514988986672</v>
      </c>
      <c r="U151">
        <v>4781867.05</v>
      </c>
      <c r="V151">
        <v>401324.32</v>
      </c>
      <c r="W151">
        <v>-1315272.6599999999</v>
      </c>
      <c r="X151">
        <v>101241</v>
      </c>
      <c r="Y151">
        <v>29172</v>
      </c>
      <c r="Z151">
        <v>32382491.219999999</v>
      </c>
      <c r="AA151">
        <v>47794308.609999999</v>
      </c>
      <c r="AB151">
        <v>319.85550540000003</v>
      </c>
      <c r="AC151">
        <v>472.08451719999999</v>
      </c>
      <c r="AD151">
        <v>3.9640493480000001</v>
      </c>
      <c r="AE151">
        <f t="shared" si="5"/>
        <v>-101.03244756301331</v>
      </c>
      <c r="AF151">
        <f>AG151+AD151</f>
        <v>-148.26496255199999</v>
      </c>
      <c r="AG151">
        <v>-152.22901189999999</v>
      </c>
      <c r="AH151" t="s">
        <v>315</v>
      </c>
      <c r="AI151" t="s">
        <v>89</v>
      </c>
      <c r="AJ151">
        <f>AK151/AN151</f>
        <v>18.099163028580129</v>
      </c>
      <c r="AK151">
        <v>1426141.65</v>
      </c>
      <c r="AL151">
        <v>-2371948.67</v>
      </c>
      <c r="AM151">
        <v>-3515859.4</v>
      </c>
      <c r="AN151">
        <v>78796</v>
      </c>
      <c r="AO151">
        <v>41951</v>
      </c>
      <c r="AP151">
        <v>22002270.73</v>
      </c>
      <c r="AQ151">
        <v>26359133.739999998</v>
      </c>
      <c r="AR151">
        <v>279.23080779999998</v>
      </c>
      <c r="AS151">
        <v>334.52375430000001</v>
      </c>
      <c r="AT151">
        <v>-30.10239949</v>
      </c>
      <c r="AU151">
        <v>-55.292946469999997</v>
      </c>
      <c r="AV151">
        <v>0</v>
      </c>
    </row>
    <row r="152" spans="1:48" x14ac:dyDescent="0.5">
      <c r="A152">
        <v>74313</v>
      </c>
      <c r="B152" t="s">
        <v>391</v>
      </c>
      <c r="C152" t="s">
        <v>126</v>
      </c>
      <c r="D152">
        <f>E152/H152</f>
        <v>87.603605119071176</v>
      </c>
      <c r="E152">
        <v>1327983.05</v>
      </c>
      <c r="F152">
        <v>-389493.94</v>
      </c>
      <c r="G152">
        <v>-528876.15</v>
      </c>
      <c r="H152">
        <v>15159</v>
      </c>
      <c r="I152">
        <v>123962</v>
      </c>
      <c r="J152">
        <v>6194037</v>
      </c>
      <c r="K152">
        <v>6711129</v>
      </c>
      <c r="L152">
        <v>408.60459129999998</v>
      </c>
      <c r="M152">
        <v>442.7158124</v>
      </c>
      <c r="N152">
        <v>-25.693907249999999</v>
      </c>
      <c r="O152">
        <f t="shared" si="4"/>
        <v>27.798476809071175</v>
      </c>
      <c r="P152">
        <f>Q152+N152</f>
        <v>-59.805128310000001</v>
      </c>
      <c r="Q152">
        <v>-34.111221059999998</v>
      </c>
      <c r="R152" t="s">
        <v>391</v>
      </c>
      <c r="S152" t="s">
        <v>126</v>
      </c>
      <c r="T152">
        <f>U152/X152</f>
        <v>38.36838182530829</v>
      </c>
      <c r="U152">
        <v>1272564.1200000001</v>
      </c>
      <c r="V152">
        <v>-580499.94999999995</v>
      </c>
      <c r="W152">
        <v>-264272.01</v>
      </c>
      <c r="X152">
        <v>33167</v>
      </c>
      <c r="Y152">
        <v>119621</v>
      </c>
      <c r="Z152">
        <v>12165663</v>
      </c>
      <c r="AA152">
        <v>11503977</v>
      </c>
      <c r="AB152">
        <v>366.80022309999998</v>
      </c>
      <c r="AC152">
        <v>346.85009200000002</v>
      </c>
      <c r="AD152">
        <v>-17.50233515</v>
      </c>
      <c r="AE152">
        <f t="shared" si="5"/>
        <v>40.816177825308287</v>
      </c>
      <c r="AF152">
        <f>AG152+AD152</f>
        <v>2.4477960000000003</v>
      </c>
      <c r="AG152">
        <v>19.950131150000001</v>
      </c>
      <c r="AH152" t="s">
        <v>391</v>
      </c>
      <c r="AI152" t="s">
        <v>126</v>
      </c>
      <c r="AJ152">
        <f>AK152/AN152</f>
        <v>18.142577420940519</v>
      </c>
      <c r="AK152">
        <v>885793.2</v>
      </c>
      <c r="AL152">
        <v>-2330312.5099999998</v>
      </c>
      <c r="AM152">
        <v>1133285.6299999999</v>
      </c>
      <c r="AN152">
        <v>48824</v>
      </c>
      <c r="AO152">
        <v>119125</v>
      </c>
      <c r="AP152">
        <v>18375620</v>
      </c>
      <c r="AQ152">
        <v>16605362</v>
      </c>
      <c r="AR152">
        <v>376.36449290000002</v>
      </c>
      <c r="AS152">
        <v>340.10654599999998</v>
      </c>
      <c r="AT152">
        <v>-47.728832339999997</v>
      </c>
      <c r="AU152">
        <v>36.257946910000001</v>
      </c>
      <c r="AV152">
        <v>0</v>
      </c>
    </row>
    <row r="153" spans="1:48" x14ac:dyDescent="0.5">
      <c r="A153">
        <v>18973</v>
      </c>
      <c r="B153" t="s">
        <v>133</v>
      </c>
      <c r="C153" t="s">
        <v>56</v>
      </c>
      <c r="D153">
        <f>E153/H153</f>
        <v>36.82630369278818</v>
      </c>
      <c r="E153">
        <v>13395052.4</v>
      </c>
      <c r="F153">
        <v>-9236606.2799999993</v>
      </c>
      <c r="G153">
        <v>-142786.85999999999</v>
      </c>
      <c r="H153">
        <v>363736</v>
      </c>
      <c r="I153">
        <v>73989</v>
      </c>
      <c r="J153">
        <v>90284473.299999997</v>
      </c>
      <c r="K153">
        <v>115208838</v>
      </c>
      <c r="L153">
        <v>248.21429090000001</v>
      </c>
      <c r="M153">
        <v>316.7375184</v>
      </c>
      <c r="N153">
        <v>-25.393709390000001</v>
      </c>
      <c r="O153">
        <f t="shared" si="4"/>
        <v>-57.090633257211813</v>
      </c>
      <c r="P153">
        <f>Q153+N153</f>
        <v>-93.916936949999993</v>
      </c>
      <c r="Q153">
        <v>-68.523227559999995</v>
      </c>
      <c r="R153" t="s">
        <v>133</v>
      </c>
      <c r="S153" t="s">
        <v>56</v>
      </c>
      <c r="T153">
        <f>U153/X153</f>
        <v>38.142711896863986</v>
      </c>
      <c r="U153">
        <v>23503386.5</v>
      </c>
      <c r="V153">
        <v>-10780079.07</v>
      </c>
      <c r="W153">
        <v>459305.01</v>
      </c>
      <c r="X153">
        <v>616196</v>
      </c>
      <c r="Y153">
        <v>44953</v>
      </c>
      <c r="Z153">
        <v>201598194.80000001</v>
      </c>
      <c r="AA153">
        <v>218553382.59999999</v>
      </c>
      <c r="AB153">
        <v>327.16569859999998</v>
      </c>
      <c r="AC153">
        <v>354.68159900000001</v>
      </c>
      <c r="AD153">
        <v>-17.494561910000002</v>
      </c>
      <c r="AE153">
        <f t="shared" si="5"/>
        <v>-6.8677504731360131</v>
      </c>
      <c r="AF153">
        <f>AG153+AD153</f>
        <v>-45.010462369999999</v>
      </c>
      <c r="AG153">
        <v>-27.515900460000001</v>
      </c>
      <c r="AH153" t="s">
        <v>134</v>
      </c>
      <c r="AI153" t="s">
        <v>56</v>
      </c>
      <c r="AJ153">
        <f>AK153/AN153</f>
        <v>18.220572426528783</v>
      </c>
      <c r="AK153">
        <v>8633362.7300000004</v>
      </c>
      <c r="AL153">
        <v>-10630845.15</v>
      </c>
      <c r="AM153">
        <v>-547628.54</v>
      </c>
      <c r="AN153">
        <v>473825</v>
      </c>
      <c r="AO153">
        <v>38670</v>
      </c>
      <c r="AP153">
        <v>180042572.30000001</v>
      </c>
      <c r="AQ153">
        <v>176259533.90000001</v>
      </c>
      <c r="AR153">
        <v>379.97693729999997</v>
      </c>
      <c r="AS153">
        <v>371.99289590000001</v>
      </c>
      <c r="AT153">
        <v>-22.436226770000001</v>
      </c>
      <c r="AU153">
        <v>7.9840413650000004</v>
      </c>
      <c r="AV153">
        <v>0</v>
      </c>
    </row>
    <row r="154" spans="1:48" x14ac:dyDescent="0.5">
      <c r="A154">
        <v>98905</v>
      </c>
      <c r="B154" t="s">
        <v>114</v>
      </c>
      <c r="C154" t="s">
        <v>73</v>
      </c>
      <c r="D154">
        <f>E154/H154</f>
        <v>23.635668821759001</v>
      </c>
      <c r="E154">
        <v>424071.17</v>
      </c>
      <c r="F154">
        <v>823116.3</v>
      </c>
      <c r="G154">
        <v>-1245374.77</v>
      </c>
      <c r="H154">
        <v>17942</v>
      </c>
      <c r="I154">
        <v>141504</v>
      </c>
      <c r="J154">
        <v>4191506</v>
      </c>
      <c r="K154">
        <v>4445552</v>
      </c>
      <c r="L154">
        <v>233.61420129999999</v>
      </c>
      <c r="M154">
        <v>247.77349240000001</v>
      </c>
      <c r="N154">
        <v>45.87650764</v>
      </c>
      <c r="O154">
        <f t="shared" si="4"/>
        <v>55.352885411759004</v>
      </c>
      <c r="P154">
        <f>Q154+N154</f>
        <v>31.71721659</v>
      </c>
      <c r="Q154">
        <v>-14.15929105</v>
      </c>
      <c r="R154" t="s">
        <v>115</v>
      </c>
      <c r="S154" t="s">
        <v>73</v>
      </c>
      <c r="T154">
        <f>U154/X154</f>
        <v>33.71767464886868</v>
      </c>
      <c r="U154">
        <v>919447.27</v>
      </c>
      <c r="V154">
        <v>1755937.92</v>
      </c>
      <c r="W154">
        <v>-1588829.22</v>
      </c>
      <c r="X154">
        <v>27269</v>
      </c>
      <c r="Y154">
        <v>154716</v>
      </c>
      <c r="Z154">
        <v>7749880</v>
      </c>
      <c r="AA154">
        <v>9761451</v>
      </c>
      <c r="AB154">
        <v>284.20110749999998</v>
      </c>
      <c r="AC154">
        <v>357.96879239999998</v>
      </c>
      <c r="AD154">
        <v>64.393190799999999</v>
      </c>
      <c r="AE154">
        <f t="shared" si="5"/>
        <v>24.343180528868686</v>
      </c>
      <c r="AF154">
        <f>AG154+AD154</f>
        <v>-9.3744941199999943</v>
      </c>
      <c r="AG154">
        <v>-73.767684919999994</v>
      </c>
      <c r="AH154" t="s">
        <v>114</v>
      </c>
      <c r="AI154" t="s">
        <v>73</v>
      </c>
      <c r="AJ154">
        <f>AK154/AN154</f>
        <v>18.240049047893827</v>
      </c>
      <c r="AK154">
        <v>442540.07</v>
      </c>
      <c r="AL154">
        <v>-358787.81</v>
      </c>
      <c r="AM154">
        <v>-6934924.8200000003</v>
      </c>
      <c r="AN154">
        <v>24262</v>
      </c>
      <c r="AO154">
        <v>194283</v>
      </c>
      <c r="AP154">
        <v>6991090</v>
      </c>
      <c r="AQ154">
        <v>6324078</v>
      </c>
      <c r="AR154">
        <v>288.14978159999998</v>
      </c>
      <c r="AS154">
        <v>260.65773639999998</v>
      </c>
      <c r="AT154">
        <v>-14.788055809999999</v>
      </c>
      <c r="AU154">
        <v>27.492045170000001</v>
      </c>
      <c r="AV154">
        <v>0</v>
      </c>
    </row>
    <row r="155" spans="1:48" x14ac:dyDescent="0.5">
      <c r="A155">
        <v>27990</v>
      </c>
      <c r="B155" t="s">
        <v>61</v>
      </c>
      <c r="C155" t="s">
        <v>71</v>
      </c>
      <c r="D155">
        <f>E155/H155</f>
        <v>11.424812587692925</v>
      </c>
      <c r="E155">
        <v>626982.29</v>
      </c>
      <c r="F155">
        <v>-401883.36</v>
      </c>
      <c r="G155">
        <v>-1140094.8799999999</v>
      </c>
      <c r="H155">
        <v>54879</v>
      </c>
      <c r="I155">
        <v>154116</v>
      </c>
      <c r="J155">
        <v>13597160.880000001</v>
      </c>
      <c r="K155">
        <v>10124188.23</v>
      </c>
      <c r="L155">
        <v>247.76619249999999</v>
      </c>
      <c r="M155">
        <v>184.4820101</v>
      </c>
      <c r="N155">
        <v>-7.3230809600000004</v>
      </c>
      <c r="O155">
        <f t="shared" si="4"/>
        <v>67.385914097692918</v>
      </c>
      <c r="P155">
        <f>Q155+N155</f>
        <v>55.961101509999999</v>
      </c>
      <c r="Q155">
        <v>63.284182469999998</v>
      </c>
      <c r="R155" t="s">
        <v>61</v>
      </c>
      <c r="S155" t="s">
        <v>71</v>
      </c>
      <c r="T155">
        <f>U155/X155</f>
        <v>22.118797235488479</v>
      </c>
      <c r="U155">
        <v>1532987.48</v>
      </c>
      <c r="V155">
        <v>-7118682.1600000001</v>
      </c>
      <c r="W155">
        <v>672487.49</v>
      </c>
      <c r="X155">
        <v>69307</v>
      </c>
      <c r="Y155">
        <v>110659</v>
      </c>
      <c r="Z155">
        <v>21101584.960000001</v>
      </c>
      <c r="AA155">
        <v>14683496.189999999</v>
      </c>
      <c r="AB155">
        <v>304.46542140000003</v>
      </c>
      <c r="AC155">
        <v>211.86166170000001</v>
      </c>
      <c r="AD155">
        <v>-102.7123113</v>
      </c>
      <c r="AE155">
        <f t="shared" si="5"/>
        <v>12.010245585488484</v>
      </c>
      <c r="AF155">
        <f>AG155+AD155</f>
        <v>-10.108551649999995</v>
      </c>
      <c r="AG155">
        <v>92.603759650000001</v>
      </c>
      <c r="AH155" t="s">
        <v>61</v>
      </c>
      <c r="AI155" t="s">
        <v>71</v>
      </c>
      <c r="AJ155">
        <f>AK155/AN155</f>
        <v>18.352709960159363</v>
      </c>
      <c r="AK155">
        <v>1381959.06</v>
      </c>
      <c r="AL155">
        <v>-4923899.3099999996</v>
      </c>
      <c r="AM155">
        <v>2003327.8</v>
      </c>
      <c r="AN155">
        <v>75300</v>
      </c>
      <c r="AO155">
        <v>105348</v>
      </c>
      <c r="AP155">
        <v>27246865.02</v>
      </c>
      <c r="AQ155">
        <v>22211052.609999999</v>
      </c>
      <c r="AR155">
        <v>361.844157</v>
      </c>
      <c r="AS155">
        <v>294.9674981</v>
      </c>
      <c r="AT155">
        <v>-65.390429080000004</v>
      </c>
      <c r="AU155">
        <v>66.876658829999997</v>
      </c>
      <c r="AV155">
        <v>0</v>
      </c>
    </row>
    <row r="156" spans="1:48" x14ac:dyDescent="0.5">
      <c r="A156">
        <v>11512</v>
      </c>
      <c r="B156" t="s">
        <v>273</v>
      </c>
      <c r="C156" t="s">
        <v>62</v>
      </c>
      <c r="D156">
        <f>E156/H156</f>
        <v>42.116573594367068</v>
      </c>
      <c r="E156">
        <v>263657626.5</v>
      </c>
      <c r="F156">
        <v>21858789.449999999</v>
      </c>
      <c r="G156">
        <v>9263138.0099999998</v>
      </c>
      <c r="H156">
        <v>6260187</v>
      </c>
      <c r="I156">
        <v>2352381</v>
      </c>
      <c r="J156">
        <v>2015642630</v>
      </c>
      <c r="K156">
        <v>2231132906</v>
      </c>
      <c r="L156">
        <v>321.97802239999999</v>
      </c>
      <c r="M156">
        <v>356.40036090000001</v>
      </c>
      <c r="N156">
        <v>3.4917150960000001</v>
      </c>
      <c r="O156">
        <f t="shared" si="4"/>
        <v>11.185950190367066</v>
      </c>
      <c r="P156">
        <f>Q156+N156</f>
        <v>-30.930623404000002</v>
      </c>
      <c r="Q156">
        <v>-34.422338500000002</v>
      </c>
      <c r="R156" t="s">
        <v>273</v>
      </c>
      <c r="S156" t="s">
        <v>62</v>
      </c>
      <c r="T156">
        <f>U156/X156</f>
        <v>33.693587129624348</v>
      </c>
      <c r="U156">
        <v>222234005.59999999</v>
      </c>
      <c r="V156">
        <v>67566338.189999998</v>
      </c>
      <c r="W156">
        <v>15759733.779999999</v>
      </c>
      <c r="X156">
        <v>6595736</v>
      </c>
      <c r="Y156">
        <v>1960188</v>
      </c>
      <c r="Z156">
        <v>2458601688</v>
      </c>
      <c r="AA156">
        <v>2480964788</v>
      </c>
      <c r="AB156">
        <v>372.75623039999999</v>
      </c>
      <c r="AC156">
        <v>376.14676939999998</v>
      </c>
      <c r="AD156">
        <v>10.243942179999999</v>
      </c>
      <c r="AE156">
        <f t="shared" si="5"/>
        <v>40.546990330624347</v>
      </c>
      <c r="AF156">
        <f>AG156+AD156</f>
        <v>6.853403200999999</v>
      </c>
      <c r="AG156">
        <v>-3.390538979</v>
      </c>
      <c r="AH156" t="s">
        <v>274</v>
      </c>
      <c r="AI156" t="s">
        <v>62</v>
      </c>
      <c r="AJ156">
        <f>AK156/AN156</f>
        <v>18.752801505873165</v>
      </c>
      <c r="AK156">
        <v>94120592.049999997</v>
      </c>
      <c r="AL156">
        <v>150165052.90000001</v>
      </c>
      <c r="AM156">
        <v>20320343.899999999</v>
      </c>
      <c r="AN156">
        <v>5019015</v>
      </c>
      <c r="AO156">
        <v>1792683</v>
      </c>
      <c r="AP156">
        <v>2240222009</v>
      </c>
      <c r="AQ156">
        <v>2208536078</v>
      </c>
      <c r="AR156">
        <v>446.34694439999998</v>
      </c>
      <c r="AS156">
        <v>440.0337672</v>
      </c>
      <c r="AT156">
        <v>29.919227759999998</v>
      </c>
      <c r="AU156">
        <v>6.313177187</v>
      </c>
      <c r="AV156">
        <v>0</v>
      </c>
    </row>
    <row r="157" spans="1:48" x14ac:dyDescent="0.5">
      <c r="A157">
        <v>31616</v>
      </c>
      <c r="B157" t="s">
        <v>107</v>
      </c>
      <c r="C157" t="s">
        <v>85</v>
      </c>
      <c r="D157">
        <f>E157/H157</f>
        <v>30.573254118600964</v>
      </c>
      <c r="E157">
        <v>8295441.04</v>
      </c>
      <c r="F157">
        <v>-11637872.800000001</v>
      </c>
      <c r="G157">
        <v>-4213354.17</v>
      </c>
      <c r="H157">
        <v>271330</v>
      </c>
      <c r="I157">
        <v>551537</v>
      </c>
      <c r="J157">
        <v>62080064.950000003</v>
      </c>
      <c r="K157">
        <v>48327689.359999999</v>
      </c>
      <c r="L157">
        <v>228.79911899999999</v>
      </c>
      <c r="M157">
        <v>178.11406539999999</v>
      </c>
      <c r="N157">
        <v>-42.891950020000003</v>
      </c>
      <c r="O157">
        <f t="shared" si="4"/>
        <v>38.366357688600964</v>
      </c>
      <c r="P157">
        <f>Q157+N157</f>
        <v>7.7931035699999995</v>
      </c>
      <c r="Q157">
        <v>50.685053590000003</v>
      </c>
      <c r="R157" t="s">
        <v>107</v>
      </c>
      <c r="S157" t="s">
        <v>85</v>
      </c>
      <c r="T157">
        <f>U157/X157</f>
        <v>31.904867185016041</v>
      </c>
      <c r="U157">
        <v>4415250.76</v>
      </c>
      <c r="V157">
        <v>-5042829.16</v>
      </c>
      <c r="W157">
        <v>9261067.5299999993</v>
      </c>
      <c r="X157">
        <v>138388</v>
      </c>
      <c r="Y157">
        <v>192529</v>
      </c>
      <c r="Z157">
        <v>36796777.049999997</v>
      </c>
      <c r="AA157">
        <v>35785272.130000003</v>
      </c>
      <c r="AB157">
        <v>265.8957211</v>
      </c>
      <c r="AC157">
        <v>258.5865258</v>
      </c>
      <c r="AD157">
        <v>-36.439786400000003</v>
      </c>
      <c r="AE157">
        <f t="shared" si="5"/>
        <v>2.7742760910160378</v>
      </c>
      <c r="AF157">
        <f>AG157+AD157</f>
        <v>-29.130591094000003</v>
      </c>
      <c r="AG157">
        <v>7.3091953060000003</v>
      </c>
      <c r="AH157" t="s">
        <v>107</v>
      </c>
      <c r="AI157" t="s">
        <v>85</v>
      </c>
      <c r="AJ157">
        <f>AK157/AN157</f>
        <v>19.548220026168263</v>
      </c>
      <c r="AK157">
        <v>1837669.52</v>
      </c>
      <c r="AL157">
        <v>-5073958.4000000004</v>
      </c>
      <c r="AM157">
        <v>9613665.25</v>
      </c>
      <c r="AN157">
        <v>94007</v>
      </c>
      <c r="AO157">
        <v>160705</v>
      </c>
      <c r="AP157">
        <v>28906770.34</v>
      </c>
      <c r="AQ157">
        <v>26696904.84</v>
      </c>
      <c r="AR157">
        <v>307.49593479999999</v>
      </c>
      <c r="AS157">
        <v>283.98847790000002</v>
      </c>
      <c r="AT157">
        <v>-53.974261490000004</v>
      </c>
      <c r="AU157">
        <v>23.50745689</v>
      </c>
      <c r="AV157">
        <v>0</v>
      </c>
    </row>
    <row r="158" spans="1:48" x14ac:dyDescent="0.5">
      <c r="A158">
        <v>49532</v>
      </c>
      <c r="B158" t="s">
        <v>176</v>
      </c>
      <c r="C158" t="s">
        <v>65</v>
      </c>
      <c r="D158">
        <f>E158/H158</f>
        <v>26.09961433665654</v>
      </c>
      <c r="E158">
        <v>4157250.97</v>
      </c>
      <c r="F158">
        <v>1402397.69</v>
      </c>
      <c r="G158">
        <v>-182715.35</v>
      </c>
      <c r="H158">
        <v>159284</v>
      </c>
      <c r="I158">
        <v>226624</v>
      </c>
      <c r="J158">
        <v>42995084</v>
      </c>
      <c r="K158">
        <v>38950555</v>
      </c>
      <c r="L158">
        <v>269.92719920000002</v>
      </c>
      <c r="M158">
        <v>244.53526410000001</v>
      </c>
      <c r="N158">
        <v>8.8043851859999993</v>
      </c>
      <c r="O158">
        <f t="shared" si="4"/>
        <v>60.295934682656537</v>
      </c>
      <c r="P158">
        <f>Q158+N158</f>
        <v>34.196320346</v>
      </c>
      <c r="Q158">
        <v>25.391935159999999</v>
      </c>
      <c r="R158" t="s">
        <v>177</v>
      </c>
      <c r="S158" t="s">
        <v>65</v>
      </c>
      <c r="T158">
        <f>U158/X158</f>
        <v>34.53341815204962</v>
      </c>
      <c r="U158">
        <v>18814117.010000002</v>
      </c>
      <c r="V158">
        <v>3622506.76</v>
      </c>
      <c r="W158">
        <v>-3934492.42</v>
      </c>
      <c r="X158">
        <v>544809</v>
      </c>
      <c r="Y158">
        <v>244524</v>
      </c>
      <c r="Z158">
        <v>189594963</v>
      </c>
      <c r="AA158">
        <v>211322829</v>
      </c>
      <c r="AB158">
        <v>348.00262659999999</v>
      </c>
      <c r="AC158">
        <v>387.88424750000001</v>
      </c>
      <c r="AD158">
        <v>6.6491316410000003</v>
      </c>
      <c r="AE158">
        <f t="shared" si="5"/>
        <v>1.3009288930496155</v>
      </c>
      <c r="AF158">
        <f>AG158+AD158</f>
        <v>-33.232489259000005</v>
      </c>
      <c r="AG158">
        <v>-39.881620900000001</v>
      </c>
      <c r="AH158" t="s">
        <v>176</v>
      </c>
      <c r="AI158" t="s">
        <v>65</v>
      </c>
      <c r="AJ158">
        <f>AK158/AN158</f>
        <v>19.549774680427959</v>
      </c>
      <c r="AK158">
        <v>23997367.969999999</v>
      </c>
      <c r="AL158">
        <v>4289951.7300000004</v>
      </c>
      <c r="AM158">
        <v>-5221980.5999999996</v>
      </c>
      <c r="AN158">
        <v>1227501</v>
      </c>
      <c r="AO158">
        <v>345943</v>
      </c>
      <c r="AP158">
        <v>479156919</v>
      </c>
      <c r="AQ158">
        <v>558511625</v>
      </c>
      <c r="AR158">
        <v>390.35155079999998</v>
      </c>
      <c r="AS158">
        <v>454.99891650000001</v>
      </c>
      <c r="AT158">
        <v>3.4948661790000002</v>
      </c>
      <c r="AU158">
        <v>-64.647365660000006</v>
      </c>
      <c r="AV158">
        <v>0</v>
      </c>
    </row>
    <row r="159" spans="1:48" x14ac:dyDescent="0.5">
      <c r="A159">
        <v>69364</v>
      </c>
      <c r="B159" t="s">
        <v>310</v>
      </c>
      <c r="C159" t="s">
        <v>120</v>
      </c>
      <c r="D159">
        <f>E159/H159</f>
        <v>94.115683580670947</v>
      </c>
      <c r="E159">
        <v>4356897.34</v>
      </c>
      <c r="F159">
        <v>1425226.46</v>
      </c>
      <c r="G159">
        <v>2090209.09</v>
      </c>
      <c r="H159">
        <v>46293</v>
      </c>
      <c r="I159">
        <v>112860</v>
      </c>
      <c r="J159">
        <v>15696661</v>
      </c>
      <c r="K159">
        <v>16360933</v>
      </c>
      <c r="L159">
        <v>339.07201950000001</v>
      </c>
      <c r="M159">
        <v>353.42131640000002</v>
      </c>
      <c r="N159">
        <v>30.787083580000001</v>
      </c>
      <c r="O159">
        <f t="shared" si="4"/>
        <v>110.55347029067094</v>
      </c>
      <c r="P159">
        <f>Q159+N159</f>
        <v>16.437786710000001</v>
      </c>
      <c r="Q159">
        <v>-14.34929687</v>
      </c>
      <c r="R159" t="s">
        <v>310</v>
      </c>
      <c r="S159" t="s">
        <v>120</v>
      </c>
      <c r="T159">
        <f>U159/X159</f>
        <v>59.382097656360699</v>
      </c>
      <c r="U159">
        <v>2095416.08</v>
      </c>
      <c r="V159">
        <v>1091276.01</v>
      </c>
      <c r="W159">
        <v>4486607.33</v>
      </c>
      <c r="X159">
        <v>35287</v>
      </c>
      <c r="Y159">
        <v>55190</v>
      </c>
      <c r="Z159">
        <v>12501291</v>
      </c>
      <c r="AA159">
        <v>13278499</v>
      </c>
      <c r="AB159">
        <v>354.2746904</v>
      </c>
      <c r="AC159">
        <v>376.3000255</v>
      </c>
      <c r="AD159">
        <v>30.925723640000001</v>
      </c>
      <c r="AE159">
        <f t="shared" si="5"/>
        <v>68.2824861863607</v>
      </c>
      <c r="AF159">
        <f>AG159+AD159</f>
        <v>8.9003885300000007</v>
      </c>
      <c r="AG159">
        <v>-22.02533511</v>
      </c>
      <c r="AH159" t="s">
        <v>310</v>
      </c>
      <c r="AI159" t="s">
        <v>120</v>
      </c>
      <c r="AJ159">
        <f>AK159/AN159</f>
        <v>19.559029907084785</v>
      </c>
      <c r="AK159">
        <v>673612.99</v>
      </c>
      <c r="AL159">
        <v>-208979.24</v>
      </c>
      <c r="AM159">
        <v>2625859.5</v>
      </c>
      <c r="AN159">
        <v>34440</v>
      </c>
      <c r="AO159">
        <v>54633</v>
      </c>
      <c r="AP159">
        <v>12961373</v>
      </c>
      <c r="AQ159">
        <v>11787125</v>
      </c>
      <c r="AR159">
        <v>376.34648659999999</v>
      </c>
      <c r="AS159">
        <v>342.2510163</v>
      </c>
      <c r="AT159">
        <v>-6.0679221840000004</v>
      </c>
      <c r="AU159">
        <v>34.095470380000002</v>
      </c>
      <c r="AV159">
        <v>0</v>
      </c>
    </row>
    <row r="160" spans="1:48" x14ac:dyDescent="0.5">
      <c r="A160">
        <v>79475</v>
      </c>
      <c r="B160" t="s">
        <v>322</v>
      </c>
      <c r="C160" t="s">
        <v>52</v>
      </c>
      <c r="D160">
        <f>E160/H160</f>
        <v>58.667073955158905</v>
      </c>
      <c r="E160">
        <v>21561323.02</v>
      </c>
      <c r="F160">
        <v>-5890042.4699999997</v>
      </c>
      <c r="G160">
        <v>-663368.87</v>
      </c>
      <c r="H160">
        <v>367520</v>
      </c>
      <c r="I160">
        <v>514265</v>
      </c>
      <c r="J160">
        <v>129839861.8</v>
      </c>
      <c r="K160">
        <v>127342878.3</v>
      </c>
      <c r="L160">
        <v>353.28651989999997</v>
      </c>
      <c r="M160">
        <v>346.49237670000002</v>
      </c>
      <c r="N160">
        <v>-16.026454260000001</v>
      </c>
      <c r="O160">
        <f t="shared" si="4"/>
        <v>49.434762871158902</v>
      </c>
      <c r="P160">
        <f>Q160+N160</f>
        <v>-9.2323110840000009</v>
      </c>
      <c r="Q160">
        <v>6.7941431760000004</v>
      </c>
      <c r="R160" t="s">
        <v>322</v>
      </c>
      <c r="S160" t="s">
        <v>52</v>
      </c>
      <c r="T160">
        <f>U160/X160</f>
        <v>46.853186665675224</v>
      </c>
      <c r="U160">
        <v>11971973.109999999</v>
      </c>
      <c r="V160">
        <v>9974580.8100000005</v>
      </c>
      <c r="W160">
        <v>-212388.05</v>
      </c>
      <c r="X160">
        <v>255521</v>
      </c>
      <c r="Y160">
        <v>452760</v>
      </c>
      <c r="Z160">
        <v>98165560.269999996</v>
      </c>
      <c r="AA160">
        <v>102318346.90000001</v>
      </c>
      <c r="AB160">
        <v>384.17805299999998</v>
      </c>
      <c r="AC160">
        <v>400.43028520000001</v>
      </c>
      <c r="AD160">
        <v>39.036246769999998</v>
      </c>
      <c r="AE160">
        <f t="shared" si="5"/>
        <v>69.637201215675219</v>
      </c>
      <c r="AF160">
        <f>AG160+AD160</f>
        <v>22.784014549999998</v>
      </c>
      <c r="AG160">
        <v>-16.25223222</v>
      </c>
      <c r="AH160" t="s">
        <v>322</v>
      </c>
      <c r="AI160" t="s">
        <v>52</v>
      </c>
      <c r="AJ160">
        <f>AK160/AN160</f>
        <v>19.723162823289591</v>
      </c>
      <c r="AK160">
        <v>3715370.52</v>
      </c>
      <c r="AL160">
        <v>2548765.7799999998</v>
      </c>
      <c r="AM160">
        <v>2150353.12</v>
      </c>
      <c r="AN160">
        <v>188376</v>
      </c>
      <c r="AO160">
        <v>286577</v>
      </c>
      <c r="AP160">
        <v>84411697.329999998</v>
      </c>
      <c r="AQ160">
        <v>76242300.810000002</v>
      </c>
      <c r="AR160">
        <v>448.10218570000001</v>
      </c>
      <c r="AS160">
        <v>404.73468389999999</v>
      </c>
      <c r="AT160">
        <v>13.530204380000001</v>
      </c>
      <c r="AU160">
        <v>43.367501799999999</v>
      </c>
      <c r="AV160">
        <v>0</v>
      </c>
    </row>
    <row r="161" spans="1:48" x14ac:dyDescent="0.5">
      <c r="A161">
        <v>49375</v>
      </c>
      <c r="B161" t="s">
        <v>240</v>
      </c>
      <c r="C161" t="s">
        <v>98</v>
      </c>
      <c r="D161">
        <f>E161/H161</f>
        <v>148.56320163245184</v>
      </c>
      <c r="E161">
        <v>10847936.42</v>
      </c>
      <c r="F161">
        <v>10208969.51</v>
      </c>
      <c r="H161">
        <v>73019</v>
      </c>
      <c r="I161">
        <v>3932</v>
      </c>
      <c r="J161">
        <v>29192161</v>
      </c>
      <c r="K161">
        <v>43386898</v>
      </c>
      <c r="L161">
        <v>399.78856189999999</v>
      </c>
      <c r="M161">
        <v>594.18641720000005</v>
      </c>
      <c r="N161">
        <v>139.81250779999999</v>
      </c>
      <c r="O161">
        <f t="shared" si="4"/>
        <v>93.97785403245183</v>
      </c>
      <c r="P161">
        <f>Q161+N161</f>
        <v>-54.585347600000006</v>
      </c>
      <c r="Q161">
        <v>-194.3978554</v>
      </c>
      <c r="R161" t="s">
        <v>240</v>
      </c>
      <c r="S161" t="s">
        <v>98</v>
      </c>
      <c r="T161">
        <f>U161/X161</f>
        <v>70.771670664612671</v>
      </c>
      <c r="U161">
        <v>6431729.4299999997</v>
      </c>
      <c r="V161">
        <v>10417522.17</v>
      </c>
      <c r="X161">
        <v>90880</v>
      </c>
      <c r="Y161">
        <v>2771</v>
      </c>
      <c r="Z161">
        <v>35996954</v>
      </c>
      <c r="AA161">
        <v>46141581</v>
      </c>
      <c r="AB161">
        <v>396.09324379999998</v>
      </c>
      <c r="AC161">
        <v>507.71986140000001</v>
      </c>
      <c r="AD161">
        <v>114.62942529999999</v>
      </c>
      <c r="AE161">
        <f t="shared" si="5"/>
        <v>73.77447846461267</v>
      </c>
      <c r="AF161">
        <f>AG161+AD161</f>
        <v>3.0028077999999994</v>
      </c>
      <c r="AG161">
        <v>-111.62661749999999</v>
      </c>
      <c r="AH161" t="s">
        <v>240</v>
      </c>
      <c r="AI161" t="s">
        <v>98</v>
      </c>
      <c r="AJ161">
        <f>AK161/AN161</f>
        <v>19.91946152475424</v>
      </c>
      <c r="AK161">
        <v>6707081.8899999997</v>
      </c>
      <c r="AL161">
        <v>1238103.55</v>
      </c>
      <c r="AN161">
        <v>336710</v>
      </c>
      <c r="AO161">
        <v>1581</v>
      </c>
      <c r="AP161">
        <v>115375928</v>
      </c>
      <c r="AQ161">
        <v>117857758</v>
      </c>
      <c r="AR161">
        <v>342.65667189999999</v>
      </c>
      <c r="AS161">
        <v>350.02749549999999</v>
      </c>
      <c r="AT161">
        <v>3.6770620119999999</v>
      </c>
      <c r="AU161">
        <v>-7.3708235569999996</v>
      </c>
      <c r="AV161">
        <v>0</v>
      </c>
    </row>
    <row r="162" spans="1:48" x14ac:dyDescent="0.5">
      <c r="A162">
        <v>72564</v>
      </c>
      <c r="B162" t="s">
        <v>395</v>
      </c>
      <c r="C162" t="s">
        <v>146</v>
      </c>
      <c r="D162">
        <f>E162/H162</f>
        <v>74.3623438245112</v>
      </c>
      <c r="E162">
        <v>311875.67</v>
      </c>
      <c r="F162">
        <v>-360466.32</v>
      </c>
      <c r="H162">
        <v>4194</v>
      </c>
      <c r="I162">
        <v>30240</v>
      </c>
      <c r="J162">
        <v>1725306</v>
      </c>
      <c r="K162">
        <v>2251799.65</v>
      </c>
      <c r="L162">
        <v>411.37482119999999</v>
      </c>
      <c r="M162">
        <v>536.9097878</v>
      </c>
      <c r="N162">
        <v>-85.948097279999999</v>
      </c>
      <c r="O162">
        <f t="shared" si="4"/>
        <v>-137.12072005548879</v>
      </c>
      <c r="P162">
        <f>Q162+N162</f>
        <v>-211.48306388</v>
      </c>
      <c r="Q162">
        <v>-125.5349666</v>
      </c>
      <c r="R162" t="s">
        <v>395</v>
      </c>
      <c r="S162" t="s">
        <v>146</v>
      </c>
      <c r="T162">
        <f>U162/X162</f>
        <v>15.164900768780813</v>
      </c>
      <c r="U162">
        <v>725913.47</v>
      </c>
      <c r="V162">
        <v>-3443885.2</v>
      </c>
      <c r="W162">
        <v>-20766948.84</v>
      </c>
      <c r="X162">
        <v>47868</v>
      </c>
      <c r="Y162">
        <v>192165</v>
      </c>
      <c r="Z162">
        <v>15266749</v>
      </c>
      <c r="AA162">
        <v>15460626</v>
      </c>
      <c r="AB162">
        <v>318.93434029999997</v>
      </c>
      <c r="AC162">
        <v>322.98458260000001</v>
      </c>
      <c r="AD162">
        <v>-71.945458340000002</v>
      </c>
      <c r="AE162">
        <f t="shared" si="5"/>
        <v>-60.830799904219191</v>
      </c>
      <c r="AF162">
        <f>AG162+AD162</f>
        <v>-75.995700673000002</v>
      </c>
      <c r="AG162">
        <v>-4.0502423329999999</v>
      </c>
      <c r="AH162" t="s">
        <v>396</v>
      </c>
      <c r="AI162" t="s">
        <v>146</v>
      </c>
      <c r="AJ162">
        <f>AK162/AN162</f>
        <v>19.984305996916589</v>
      </c>
      <c r="AK162">
        <v>2540644.79</v>
      </c>
      <c r="AL162">
        <v>1224227.52</v>
      </c>
      <c r="AM162">
        <v>-10613469.4</v>
      </c>
      <c r="AN162">
        <v>127132</v>
      </c>
      <c r="AO162">
        <v>282037</v>
      </c>
      <c r="AP162">
        <v>43319182</v>
      </c>
      <c r="AQ162">
        <v>46154706.490000002</v>
      </c>
      <c r="AR162">
        <v>340.74176449999999</v>
      </c>
      <c r="AS162">
        <v>363.04554710000002</v>
      </c>
      <c r="AT162">
        <v>9.6295780759999996</v>
      </c>
      <c r="AU162">
        <v>-22.303782600000002</v>
      </c>
      <c r="AV162">
        <v>0</v>
      </c>
    </row>
    <row r="163" spans="1:48" x14ac:dyDescent="0.5">
      <c r="A163">
        <v>38234</v>
      </c>
      <c r="B163" t="s">
        <v>61</v>
      </c>
      <c r="C163" t="s">
        <v>132</v>
      </c>
      <c r="D163">
        <f>E163/H163</f>
        <v>42.884160064061717</v>
      </c>
      <c r="E163">
        <v>7604605.2199999997</v>
      </c>
      <c r="F163">
        <v>7863949.4000000004</v>
      </c>
      <c r="G163">
        <v>-1438865.46</v>
      </c>
      <c r="H163">
        <v>177329</v>
      </c>
      <c r="I163">
        <v>120318</v>
      </c>
      <c r="J163">
        <v>49757615.840000004</v>
      </c>
      <c r="K163">
        <v>53645894.850000001</v>
      </c>
      <c r="L163">
        <v>280.59491589999999</v>
      </c>
      <c r="M163">
        <v>302.52183710000003</v>
      </c>
      <c r="N163">
        <v>44.346662979999998</v>
      </c>
      <c r="O163">
        <f t="shared" si="4"/>
        <v>65.303901844061713</v>
      </c>
      <c r="P163">
        <f>Q163+N163</f>
        <v>22.419741779999999</v>
      </c>
      <c r="Q163">
        <v>-21.926921199999999</v>
      </c>
      <c r="R163" t="s">
        <v>61</v>
      </c>
      <c r="S163" t="s">
        <v>132</v>
      </c>
      <c r="T163">
        <f>U163/X163</f>
        <v>32.211802434866236</v>
      </c>
      <c r="U163">
        <v>5895017.54</v>
      </c>
      <c r="V163">
        <v>4680612.75</v>
      </c>
      <c r="W163">
        <v>-3364075.44</v>
      </c>
      <c r="X163">
        <v>183008</v>
      </c>
      <c r="Y163">
        <v>156276</v>
      </c>
      <c r="Z163">
        <v>59806820.060000002</v>
      </c>
      <c r="AA163">
        <v>62772402.770000003</v>
      </c>
      <c r="AB163">
        <v>326.79893809999999</v>
      </c>
      <c r="AC163">
        <v>343.0035997</v>
      </c>
      <c r="AD163">
        <v>25.576000780000001</v>
      </c>
      <c r="AE163">
        <f t="shared" si="5"/>
        <v>41.583141614866236</v>
      </c>
      <c r="AF163">
        <f>AG163+AD163</f>
        <v>9.3713391799999997</v>
      </c>
      <c r="AG163">
        <v>-16.204661600000001</v>
      </c>
      <c r="AH163" t="s">
        <v>61</v>
      </c>
      <c r="AI163" t="s">
        <v>132</v>
      </c>
      <c r="AJ163">
        <f>AK163/AN163</f>
        <v>20.023573334759789</v>
      </c>
      <c r="AK163">
        <v>3368946.19</v>
      </c>
      <c r="AL163">
        <v>6921051.6299999999</v>
      </c>
      <c r="AM163">
        <v>-5705192.9199999999</v>
      </c>
      <c r="AN163">
        <v>168249</v>
      </c>
      <c r="AO163">
        <v>172740</v>
      </c>
      <c r="AP163">
        <v>61416390.009999998</v>
      </c>
      <c r="AQ163">
        <v>66394656.850000001</v>
      </c>
      <c r="AR163">
        <v>365.03271940000002</v>
      </c>
      <c r="AS163">
        <v>394.62140549999998</v>
      </c>
      <c r="AT163">
        <v>41.13576681</v>
      </c>
      <c r="AU163">
        <v>-29.58868605</v>
      </c>
      <c r="AV163">
        <v>0</v>
      </c>
    </row>
    <row r="164" spans="1:48" x14ac:dyDescent="0.5">
      <c r="A164">
        <v>16698</v>
      </c>
      <c r="B164" t="s">
        <v>440</v>
      </c>
      <c r="C164" t="s">
        <v>71</v>
      </c>
      <c r="D164">
        <f>E164/H164</f>
        <v>78.589730787937739</v>
      </c>
      <c r="E164">
        <v>3231609.73</v>
      </c>
      <c r="F164">
        <v>542628</v>
      </c>
      <c r="G164">
        <v>-844787.93</v>
      </c>
      <c r="H164">
        <v>41120</v>
      </c>
      <c r="I164">
        <v>83744</v>
      </c>
      <c r="J164">
        <v>20905855</v>
      </c>
      <c r="K164">
        <v>20058272</v>
      </c>
      <c r="L164">
        <v>508.41087060000001</v>
      </c>
      <c r="M164">
        <v>487.79844359999998</v>
      </c>
      <c r="N164">
        <v>13.19620623</v>
      </c>
      <c r="O164">
        <f t="shared" si="4"/>
        <v>112.39836405793774</v>
      </c>
      <c r="P164">
        <f>Q164+N164</f>
        <v>33.808633270000001</v>
      </c>
      <c r="Q164">
        <v>20.61242704</v>
      </c>
      <c r="R164" t="s">
        <v>441</v>
      </c>
      <c r="S164" t="s">
        <v>71</v>
      </c>
      <c r="T164">
        <f>U164/X164</f>
        <v>62.208173921725233</v>
      </c>
      <c r="U164">
        <v>2492308.2799999998</v>
      </c>
      <c r="V164">
        <v>3206374.59</v>
      </c>
      <c r="W164">
        <v>-1767200.16</v>
      </c>
      <c r="X164">
        <v>40064</v>
      </c>
      <c r="Y164">
        <v>68033</v>
      </c>
      <c r="Z164">
        <v>17990277</v>
      </c>
      <c r="AA164">
        <v>20894048.559999999</v>
      </c>
      <c r="AB164">
        <v>449.03846349999998</v>
      </c>
      <c r="AC164">
        <v>521.51678709999999</v>
      </c>
      <c r="AD164">
        <v>80.031314649999999</v>
      </c>
      <c r="AE164">
        <f t="shared" si="5"/>
        <v>69.76116489172523</v>
      </c>
      <c r="AF164">
        <f>AG164+AD164</f>
        <v>7.5529909699999962</v>
      </c>
      <c r="AG164">
        <v>-72.478323680000003</v>
      </c>
      <c r="AH164" t="s">
        <v>440</v>
      </c>
      <c r="AI164" t="s">
        <v>71</v>
      </c>
      <c r="AJ164">
        <f>AK164/AN164</f>
        <v>20.118527227395667</v>
      </c>
      <c r="AK164">
        <v>2283593.67</v>
      </c>
      <c r="AL164">
        <v>-1517979.46</v>
      </c>
      <c r="AM164">
        <v>-2389813.59</v>
      </c>
      <c r="AN164">
        <v>113507</v>
      </c>
      <c r="AO164">
        <v>119288</v>
      </c>
      <c r="AP164">
        <v>45301684</v>
      </c>
      <c r="AQ164">
        <v>38199147.380000003</v>
      </c>
      <c r="AR164">
        <v>399.10916509999998</v>
      </c>
      <c r="AS164">
        <v>336.53560909999999</v>
      </c>
      <c r="AT164">
        <v>-13.37344358</v>
      </c>
      <c r="AU164">
        <v>62.573555990000003</v>
      </c>
      <c r="AV164">
        <v>0</v>
      </c>
    </row>
    <row r="165" spans="1:48" x14ac:dyDescent="0.5">
      <c r="A165">
        <v>91661</v>
      </c>
      <c r="B165" t="s">
        <v>386</v>
      </c>
      <c r="C165" t="s">
        <v>387</v>
      </c>
      <c r="D165">
        <f>E165/H165</f>
        <v>39.48060498870155</v>
      </c>
      <c r="E165">
        <v>68139576.150000006</v>
      </c>
      <c r="F165">
        <v>-9536368.0299999993</v>
      </c>
      <c r="G165">
        <v>10604745.48</v>
      </c>
      <c r="H165">
        <v>1725900</v>
      </c>
      <c r="I165">
        <v>4342240</v>
      </c>
      <c r="J165">
        <v>695259495</v>
      </c>
      <c r="K165">
        <v>554523604</v>
      </c>
      <c r="L165">
        <v>402.83880579999999</v>
      </c>
      <c r="M165">
        <v>321.29532649999999</v>
      </c>
      <c r="N165">
        <v>-5.5254464509999996</v>
      </c>
      <c r="O165">
        <f t="shared" si="4"/>
        <v>115.49863787770155</v>
      </c>
      <c r="P165">
        <f>Q165+N165</f>
        <v>76.018032889000011</v>
      </c>
      <c r="Q165">
        <v>81.543479340000005</v>
      </c>
      <c r="R165" t="s">
        <v>386</v>
      </c>
      <c r="S165" t="s">
        <v>387</v>
      </c>
      <c r="T165">
        <f>U165/X165</f>
        <v>40.6381003182142</v>
      </c>
      <c r="U165">
        <v>85563520.219999999</v>
      </c>
      <c r="V165">
        <v>-62882998.270000003</v>
      </c>
      <c r="W165">
        <v>36636642.310000002</v>
      </c>
      <c r="X165">
        <v>2105500</v>
      </c>
      <c r="Y165">
        <v>3205623</v>
      </c>
      <c r="Z165">
        <v>938578431</v>
      </c>
      <c r="AA165">
        <v>702371782</v>
      </c>
      <c r="AB165">
        <v>445.77460509999997</v>
      </c>
      <c r="AC165">
        <v>333.58906769999999</v>
      </c>
      <c r="AD165">
        <v>-29.866064250000001</v>
      </c>
      <c r="AE165">
        <f t="shared" si="5"/>
        <v>122.95757346821419</v>
      </c>
      <c r="AF165">
        <f>AG165+AD165</f>
        <v>82.319473149999993</v>
      </c>
      <c r="AG165">
        <v>112.1855374</v>
      </c>
      <c r="AH165" t="s">
        <v>386</v>
      </c>
      <c r="AI165" t="s">
        <v>387</v>
      </c>
      <c r="AJ165">
        <f>AK165/AN165</f>
        <v>20.33125641637842</v>
      </c>
      <c r="AK165">
        <v>50155766.060000002</v>
      </c>
      <c r="AL165">
        <v>-84325185.200000003</v>
      </c>
      <c r="AM165">
        <v>26681850.739999998</v>
      </c>
      <c r="AN165">
        <v>2466929</v>
      </c>
      <c r="AO165">
        <v>2849028</v>
      </c>
      <c r="AP165">
        <v>1150123086</v>
      </c>
      <c r="AQ165">
        <v>966427849</v>
      </c>
      <c r="AR165">
        <v>466.21653320000001</v>
      </c>
      <c r="AS165">
        <v>391.75341040000001</v>
      </c>
      <c r="AT165">
        <v>-34.18225056</v>
      </c>
      <c r="AU165">
        <v>74.463122769999998</v>
      </c>
      <c r="AV165">
        <v>0</v>
      </c>
    </row>
    <row r="166" spans="1:48" x14ac:dyDescent="0.5">
      <c r="A166">
        <v>91450</v>
      </c>
      <c r="B166" t="s">
        <v>100</v>
      </c>
      <c r="C166" t="s">
        <v>58</v>
      </c>
      <c r="D166">
        <f>E166/H166</f>
        <v>45.872857389402427</v>
      </c>
      <c r="E166">
        <v>26048764.449999999</v>
      </c>
      <c r="F166">
        <v>-26088803.100000001</v>
      </c>
      <c r="G166">
        <v>-2284176.0499999998</v>
      </c>
      <c r="H166">
        <v>567847</v>
      </c>
      <c r="I166">
        <v>130857</v>
      </c>
      <c r="J166">
        <v>124579161</v>
      </c>
      <c r="K166">
        <v>170970269</v>
      </c>
      <c r="L166">
        <v>219.3886047</v>
      </c>
      <c r="M166">
        <v>301.0850969</v>
      </c>
      <c r="N166">
        <v>-45.943366959999999</v>
      </c>
      <c r="O166">
        <f t="shared" si="4"/>
        <v>-81.76700176059758</v>
      </c>
      <c r="P166">
        <f>Q166+N166</f>
        <v>-127.63985915000001</v>
      </c>
      <c r="Q166">
        <v>-81.696492190000001</v>
      </c>
      <c r="R166" t="s">
        <v>100</v>
      </c>
      <c r="S166" t="s">
        <v>58</v>
      </c>
      <c r="T166">
        <f>U166/X166</f>
        <v>30.814668131117131</v>
      </c>
      <c r="U166">
        <v>12625077.68</v>
      </c>
      <c r="V166">
        <v>1953496.4</v>
      </c>
      <c r="W166">
        <v>-4432593.99</v>
      </c>
      <c r="X166">
        <v>409710</v>
      </c>
      <c r="Y166">
        <v>94918</v>
      </c>
      <c r="Z166">
        <v>93736793</v>
      </c>
      <c r="AA166">
        <v>139654977.40000001</v>
      </c>
      <c r="AB166">
        <v>228.78815019999999</v>
      </c>
      <c r="AC166">
        <v>340.86299430000003</v>
      </c>
      <c r="AD166">
        <v>4.7679978519999997</v>
      </c>
      <c r="AE166">
        <f t="shared" si="5"/>
        <v>-76.492178216882877</v>
      </c>
      <c r="AF166">
        <f>AG166+AD166</f>
        <v>-107.30684634800001</v>
      </c>
      <c r="AG166">
        <v>-112.0748442</v>
      </c>
      <c r="AH166" t="s">
        <v>100</v>
      </c>
      <c r="AI166" t="s">
        <v>58</v>
      </c>
      <c r="AJ166">
        <f>AK166/AN166</f>
        <v>20.409901113167418</v>
      </c>
      <c r="AK166">
        <v>4433397.9000000004</v>
      </c>
      <c r="AL166">
        <v>9901556.1999999993</v>
      </c>
      <c r="AM166">
        <v>-2809420.3</v>
      </c>
      <c r="AN166">
        <v>217218</v>
      </c>
      <c r="AO166">
        <v>48583</v>
      </c>
      <c r="AP166">
        <v>60980911.780000001</v>
      </c>
      <c r="AQ166">
        <v>88094557.049999997</v>
      </c>
      <c r="AR166">
        <v>280.73599689999998</v>
      </c>
      <c r="AS166">
        <v>405.55827349999998</v>
      </c>
      <c r="AT166">
        <v>45.583497680000001</v>
      </c>
      <c r="AU166">
        <v>-124.8222766</v>
      </c>
      <c r="AV166">
        <v>0</v>
      </c>
    </row>
    <row r="167" spans="1:48" x14ac:dyDescent="0.5">
      <c r="A167">
        <v>92499</v>
      </c>
      <c r="B167" t="s">
        <v>377</v>
      </c>
      <c r="C167" t="s">
        <v>189</v>
      </c>
      <c r="D167">
        <f>E167/H167</f>
        <v>89.855721997300947</v>
      </c>
      <c r="E167">
        <v>10986209.85</v>
      </c>
      <c r="F167">
        <v>10432568.529999999</v>
      </c>
      <c r="G167">
        <v>-953791.37</v>
      </c>
      <c r="H167">
        <v>122265</v>
      </c>
      <c r="I167">
        <v>112929</v>
      </c>
      <c r="J167">
        <v>48589226</v>
      </c>
      <c r="K167">
        <v>63015430.380000003</v>
      </c>
      <c r="L167">
        <v>397.40911949999997</v>
      </c>
      <c r="M167">
        <v>515.40040390000001</v>
      </c>
      <c r="N167">
        <v>85.327514249999993</v>
      </c>
      <c r="O167">
        <f t="shared" si="4"/>
        <v>57.191951947300936</v>
      </c>
      <c r="P167">
        <f>Q167+N167</f>
        <v>-32.663770050000011</v>
      </c>
      <c r="Q167">
        <v>-117.9912843</v>
      </c>
      <c r="R167" t="s">
        <v>377</v>
      </c>
      <c r="S167" t="s">
        <v>189</v>
      </c>
      <c r="T167">
        <f>U167/X167</f>
        <v>41.833721261250318</v>
      </c>
      <c r="U167">
        <v>9640079.0600000005</v>
      </c>
      <c r="V167">
        <v>9791489.4399999995</v>
      </c>
      <c r="W167">
        <v>-5238158.4400000004</v>
      </c>
      <c r="X167">
        <v>230438</v>
      </c>
      <c r="Y167">
        <v>176700</v>
      </c>
      <c r="Z167">
        <v>105005537</v>
      </c>
      <c r="AA167">
        <v>105532273</v>
      </c>
      <c r="AB167">
        <v>455.67804360000002</v>
      </c>
      <c r="AC167">
        <v>457.96384710000001</v>
      </c>
      <c r="AD167">
        <v>42.490775999999997</v>
      </c>
      <c r="AE167">
        <f t="shared" si="5"/>
        <v>82.038693704250306</v>
      </c>
      <c r="AF167">
        <f>AG167+AD167</f>
        <v>40.204972442999996</v>
      </c>
      <c r="AG167">
        <v>-2.2858035569999999</v>
      </c>
      <c r="AH167" t="s">
        <v>377</v>
      </c>
      <c r="AI167" t="s">
        <v>189</v>
      </c>
      <c r="AJ167">
        <f>AK167/AN167</f>
        <v>20.466567946610521</v>
      </c>
      <c r="AK167">
        <v>6648728.3300000001</v>
      </c>
      <c r="AL167">
        <v>5351707.6399999997</v>
      </c>
      <c r="AM167">
        <v>-9546508.2799999993</v>
      </c>
      <c r="AN167">
        <v>324858</v>
      </c>
      <c r="AO167">
        <v>328423</v>
      </c>
      <c r="AP167">
        <v>131730201</v>
      </c>
      <c r="AQ167">
        <v>122381020</v>
      </c>
      <c r="AR167">
        <v>405.50086809999999</v>
      </c>
      <c r="AS167">
        <v>376.72158300000001</v>
      </c>
      <c r="AT167">
        <v>16.473990610000001</v>
      </c>
      <c r="AU167">
        <v>28.779285099999999</v>
      </c>
      <c r="AV167">
        <v>0</v>
      </c>
    </row>
    <row r="168" spans="1:48" x14ac:dyDescent="0.5">
      <c r="A168">
        <v>75729</v>
      </c>
      <c r="B168" t="s">
        <v>156</v>
      </c>
      <c r="C168" t="s">
        <v>82</v>
      </c>
      <c r="D168">
        <f>E168/H168</f>
        <v>20.28525462048378</v>
      </c>
      <c r="E168">
        <v>2772466.89</v>
      </c>
      <c r="F168">
        <v>490533.38</v>
      </c>
      <c r="G168">
        <v>-2827499</v>
      </c>
      <c r="H168">
        <v>136674</v>
      </c>
      <c r="I168">
        <v>412989</v>
      </c>
      <c r="J168">
        <v>34989246.049999997</v>
      </c>
      <c r="K168">
        <v>37581147.079999998</v>
      </c>
      <c r="L168">
        <v>256.00513669999998</v>
      </c>
      <c r="M168">
        <v>274.96924860000001</v>
      </c>
      <c r="N168">
        <v>3.5890760500000001</v>
      </c>
      <c r="O168">
        <f t="shared" si="4"/>
        <v>4.9102187704837803</v>
      </c>
      <c r="P168">
        <f>Q168+N168</f>
        <v>-15.37503585</v>
      </c>
      <c r="Q168">
        <v>-18.964111899999999</v>
      </c>
      <c r="R168" t="s">
        <v>156</v>
      </c>
      <c r="S168" t="s">
        <v>82</v>
      </c>
      <c r="T168">
        <f>U168/X168</f>
        <v>15.789997625634884</v>
      </c>
      <c r="U168">
        <v>1529545.49</v>
      </c>
      <c r="V168">
        <v>1142253.3400000001</v>
      </c>
      <c r="W168">
        <v>-1613339.93</v>
      </c>
      <c r="X168">
        <v>96868</v>
      </c>
      <c r="Y168">
        <v>280427</v>
      </c>
      <c r="Z168">
        <v>30600743.920000002</v>
      </c>
      <c r="AA168">
        <v>28845822.949999999</v>
      </c>
      <c r="AB168">
        <v>315.90147330000002</v>
      </c>
      <c r="AC168">
        <v>297.784851</v>
      </c>
      <c r="AD168">
        <v>11.791854280000001</v>
      </c>
      <c r="AE168">
        <f t="shared" si="5"/>
        <v>45.698474215634882</v>
      </c>
      <c r="AF168">
        <f>AG168+AD168</f>
        <v>29.908476589999999</v>
      </c>
      <c r="AG168">
        <v>18.11662231</v>
      </c>
      <c r="AH168" t="s">
        <v>156</v>
      </c>
      <c r="AI168" t="s">
        <v>82</v>
      </c>
      <c r="AJ168">
        <f>AK168/AN168</f>
        <v>20.49201017613203</v>
      </c>
      <c r="AK168">
        <v>2364122.23</v>
      </c>
      <c r="AL168">
        <v>7409434.0899999999</v>
      </c>
      <c r="AM168">
        <v>-584164.12</v>
      </c>
      <c r="AN168">
        <v>115368</v>
      </c>
      <c r="AO168">
        <v>216806</v>
      </c>
      <c r="AP168">
        <v>44235179.469999999</v>
      </c>
      <c r="AQ168">
        <v>57912751.189999998</v>
      </c>
      <c r="AR168">
        <v>383.42676890000001</v>
      </c>
      <c r="AS168">
        <v>501.98279580000002</v>
      </c>
      <c r="AT168">
        <v>64.224343750000003</v>
      </c>
      <c r="AU168">
        <v>-118.556027</v>
      </c>
      <c r="AV168">
        <v>0</v>
      </c>
    </row>
    <row r="169" spans="1:48" x14ac:dyDescent="0.5">
      <c r="A169">
        <v>52697</v>
      </c>
      <c r="B169" t="s">
        <v>432</v>
      </c>
      <c r="C169" t="s">
        <v>52</v>
      </c>
      <c r="D169">
        <f>E169/H169</f>
        <v>103.36637887023633</v>
      </c>
      <c r="E169">
        <v>3441997.05</v>
      </c>
      <c r="F169">
        <v>4461487.7300000004</v>
      </c>
      <c r="H169">
        <v>33299</v>
      </c>
      <c r="J169">
        <v>15462249</v>
      </c>
      <c r="K169">
        <v>20675214</v>
      </c>
      <c r="L169">
        <v>464.34574609999999</v>
      </c>
      <c r="M169">
        <v>620.89594279999994</v>
      </c>
      <c r="N169">
        <v>133.98263399999999</v>
      </c>
      <c r="O169">
        <f t="shared" si="4"/>
        <v>80.798816170236336</v>
      </c>
      <c r="P169">
        <f>Q169+N169</f>
        <v>-22.567562699999996</v>
      </c>
      <c r="Q169">
        <v>-156.55019669999999</v>
      </c>
      <c r="R169" t="s">
        <v>432</v>
      </c>
      <c r="S169" t="s">
        <v>52</v>
      </c>
      <c r="T169">
        <f>U169/X169</f>
        <v>47.653096911835298</v>
      </c>
      <c r="U169">
        <v>13401718.710000001</v>
      </c>
      <c r="V169">
        <v>-4595003.5199999996</v>
      </c>
      <c r="X169">
        <v>281235</v>
      </c>
      <c r="Z169">
        <v>110447203</v>
      </c>
      <c r="AA169">
        <v>132747617</v>
      </c>
      <c r="AB169">
        <v>392.72211140000002</v>
      </c>
      <c r="AC169">
        <v>472.01670130000002</v>
      </c>
      <c r="AD169">
        <v>-16.338661689999999</v>
      </c>
      <c r="AE169">
        <f t="shared" si="5"/>
        <v>-47.980154708164697</v>
      </c>
      <c r="AF169">
        <f>AG169+AD169</f>
        <v>-95.633251619999996</v>
      </c>
      <c r="AG169">
        <v>-79.294589930000001</v>
      </c>
      <c r="AH169" t="s">
        <v>432</v>
      </c>
      <c r="AI169" t="s">
        <v>52</v>
      </c>
      <c r="AJ169">
        <f>AK169/AN169</f>
        <v>20.517051880364932</v>
      </c>
      <c r="AK169">
        <v>14529909.42</v>
      </c>
      <c r="AL169">
        <v>-20854745.859999999</v>
      </c>
      <c r="AN169">
        <v>708187</v>
      </c>
      <c r="AP169">
        <v>278013094</v>
      </c>
      <c r="AQ169">
        <v>309518181</v>
      </c>
      <c r="AR169">
        <v>392.57017430000002</v>
      </c>
      <c r="AS169">
        <v>437.05713459999998</v>
      </c>
      <c r="AT169">
        <v>-29.448077779999998</v>
      </c>
      <c r="AU169">
        <v>-44.486960359999998</v>
      </c>
      <c r="AV169">
        <v>0</v>
      </c>
    </row>
    <row r="170" spans="1:48" x14ac:dyDescent="0.5">
      <c r="A170">
        <v>18558</v>
      </c>
      <c r="B170" t="s">
        <v>271</v>
      </c>
      <c r="C170" t="s">
        <v>54</v>
      </c>
      <c r="D170">
        <f>E170/H170</f>
        <v>39.925874180405401</v>
      </c>
      <c r="E170">
        <v>25958565.690000001</v>
      </c>
      <c r="F170">
        <v>7698173.0700000003</v>
      </c>
      <c r="G170">
        <v>1056774.58</v>
      </c>
      <c r="H170">
        <v>650169</v>
      </c>
      <c r="I170">
        <v>1305258</v>
      </c>
      <c r="J170">
        <v>208136266</v>
      </c>
      <c r="K170">
        <v>235999821</v>
      </c>
      <c r="L170">
        <v>320.12640709999999</v>
      </c>
      <c r="M170">
        <v>362.98227229999998</v>
      </c>
      <c r="N170">
        <v>11.84026472</v>
      </c>
      <c r="O170">
        <f t="shared" si="4"/>
        <v>8.9102737304054003</v>
      </c>
      <c r="P170">
        <f>Q170+N170</f>
        <v>-31.015600450000001</v>
      </c>
      <c r="Q170">
        <v>-42.855865170000001</v>
      </c>
      <c r="R170" t="s">
        <v>271</v>
      </c>
      <c r="S170" t="s">
        <v>54</v>
      </c>
      <c r="T170">
        <f>U170/X170</f>
        <v>31.864893090822992</v>
      </c>
      <c r="U170">
        <v>22071027.010000002</v>
      </c>
      <c r="V170">
        <v>17980150.059999999</v>
      </c>
      <c r="W170">
        <v>1209308.94</v>
      </c>
      <c r="X170">
        <v>692644</v>
      </c>
      <c r="Y170">
        <v>1169721</v>
      </c>
      <c r="Z170">
        <v>220132355</v>
      </c>
      <c r="AA170">
        <v>284277498</v>
      </c>
      <c r="AB170">
        <v>317.81457</v>
      </c>
      <c r="AC170">
        <v>410.423678</v>
      </c>
      <c r="AD170">
        <v>25.958717700000001</v>
      </c>
      <c r="AE170">
        <f t="shared" si="5"/>
        <v>-34.785497209177009</v>
      </c>
      <c r="AF170">
        <f>AG170+AD170</f>
        <v>-66.650390299999998</v>
      </c>
      <c r="AG170">
        <v>-92.609108000000006</v>
      </c>
      <c r="AH170" t="s">
        <v>272</v>
      </c>
      <c r="AI170" t="s">
        <v>54</v>
      </c>
      <c r="AJ170">
        <f>AK170/AN170</f>
        <v>20.546059312228689</v>
      </c>
      <c r="AK170">
        <v>11808950.32</v>
      </c>
      <c r="AL170">
        <v>31581487.09</v>
      </c>
      <c r="AM170">
        <v>-649337.25</v>
      </c>
      <c r="AN170">
        <v>574755</v>
      </c>
      <c r="AO170">
        <v>1056686</v>
      </c>
      <c r="AP170">
        <v>215666455</v>
      </c>
      <c r="AQ170">
        <v>273525098</v>
      </c>
      <c r="AR170">
        <v>375.23197709999999</v>
      </c>
      <c r="AS170">
        <v>475.89859680000001</v>
      </c>
      <c r="AT170">
        <v>54.947737889999999</v>
      </c>
      <c r="AU170">
        <v>-100.6666197</v>
      </c>
      <c r="AV170">
        <v>0</v>
      </c>
    </row>
    <row r="171" spans="1:48" x14ac:dyDescent="0.5">
      <c r="A171">
        <v>15438</v>
      </c>
      <c r="B171" t="s">
        <v>185</v>
      </c>
      <c r="C171" t="s">
        <v>153</v>
      </c>
      <c r="D171">
        <f>E171/H171</f>
        <v>48.330108626057005</v>
      </c>
      <c r="E171">
        <v>2189015.61</v>
      </c>
      <c r="F171">
        <v>1102852.31</v>
      </c>
      <c r="G171">
        <v>-43854.16</v>
      </c>
      <c r="H171">
        <v>45293</v>
      </c>
      <c r="I171">
        <v>127745</v>
      </c>
      <c r="J171">
        <v>12389748.67</v>
      </c>
      <c r="K171">
        <v>13137899.130000001</v>
      </c>
      <c r="L171">
        <v>273.54665560000001</v>
      </c>
      <c r="M171">
        <v>290.06467070000002</v>
      </c>
      <c r="N171">
        <v>24.349288189999999</v>
      </c>
      <c r="O171">
        <f t="shared" si="4"/>
        <v>56.161381666057004</v>
      </c>
      <c r="P171">
        <f>Q171+N171</f>
        <v>7.8312730399999992</v>
      </c>
      <c r="Q171">
        <v>-16.51801515</v>
      </c>
      <c r="R171" t="s">
        <v>185</v>
      </c>
      <c r="S171" t="s">
        <v>153</v>
      </c>
      <c r="T171">
        <f>U171/X171</f>
        <v>36.546642975282133</v>
      </c>
      <c r="U171">
        <v>19997409.370000001</v>
      </c>
      <c r="V171">
        <v>-13630630.99</v>
      </c>
      <c r="W171">
        <v>-516160.25</v>
      </c>
      <c r="X171">
        <v>547175</v>
      </c>
      <c r="Y171">
        <v>131042</v>
      </c>
      <c r="Z171">
        <v>172505065</v>
      </c>
      <c r="AA171">
        <v>190002625.69999999</v>
      </c>
      <c r="AB171">
        <v>315.2648878</v>
      </c>
      <c r="AC171">
        <v>347.24288519999999</v>
      </c>
      <c r="AD171">
        <v>-24.910916960000002</v>
      </c>
      <c r="AE171">
        <f t="shared" si="5"/>
        <v>-20.342271334717871</v>
      </c>
      <c r="AF171">
        <f>AG171+AD171</f>
        <v>-56.888914310000004</v>
      </c>
      <c r="AG171">
        <v>-31.977997349999999</v>
      </c>
      <c r="AH171" t="s">
        <v>185</v>
      </c>
      <c r="AI171" t="s">
        <v>153</v>
      </c>
      <c r="AJ171">
        <f>AK171/AN171</f>
        <v>20.6611933342196</v>
      </c>
      <c r="AK171">
        <v>10568365.68</v>
      </c>
      <c r="AL171">
        <v>-14085301</v>
      </c>
      <c r="AM171">
        <v>-511279.04</v>
      </c>
      <c r="AN171">
        <v>511508</v>
      </c>
      <c r="AO171">
        <v>38974</v>
      </c>
      <c r="AP171">
        <v>193428464.69999999</v>
      </c>
      <c r="AQ171">
        <v>199607881.80000001</v>
      </c>
      <c r="AR171">
        <v>378.15335190000002</v>
      </c>
      <c r="AS171">
        <v>390.23413479999999</v>
      </c>
      <c r="AT171">
        <v>-27.536814669999998</v>
      </c>
      <c r="AU171">
        <v>-12.080782900000001</v>
      </c>
      <c r="AV171">
        <v>0</v>
      </c>
    </row>
    <row r="172" spans="1:48" x14ac:dyDescent="0.5">
      <c r="A172">
        <v>57173</v>
      </c>
      <c r="B172" t="s">
        <v>223</v>
      </c>
      <c r="C172" t="s">
        <v>197</v>
      </c>
      <c r="D172">
        <f>E172/H172</f>
        <v>22.972998490370902</v>
      </c>
      <c r="E172">
        <v>5508787.2000000002</v>
      </c>
      <c r="F172">
        <v>-2442724.87</v>
      </c>
      <c r="G172">
        <v>748544</v>
      </c>
      <c r="H172">
        <v>239794</v>
      </c>
      <c r="I172">
        <v>103447</v>
      </c>
      <c r="J172">
        <v>70489796.540000007</v>
      </c>
      <c r="K172">
        <v>56088935.799999997</v>
      </c>
      <c r="L172">
        <v>293.95980109999999</v>
      </c>
      <c r="M172">
        <v>233.9046673</v>
      </c>
      <c r="N172">
        <v>-10.18676393</v>
      </c>
      <c r="O172">
        <f t="shared" si="4"/>
        <v>72.841368300370902</v>
      </c>
      <c r="P172">
        <f>Q172+N172</f>
        <v>49.868369810000004</v>
      </c>
      <c r="Q172">
        <v>60.055133740000002</v>
      </c>
      <c r="R172" t="s">
        <v>224</v>
      </c>
      <c r="S172" t="s">
        <v>197</v>
      </c>
      <c r="T172">
        <f>U172/X172</f>
        <v>24.009510958653248</v>
      </c>
      <c r="U172">
        <v>5375417.3799999999</v>
      </c>
      <c r="V172">
        <v>-2390195.41</v>
      </c>
      <c r="W172">
        <v>620026.81999999995</v>
      </c>
      <c r="X172">
        <v>223887</v>
      </c>
      <c r="Y172">
        <v>88730</v>
      </c>
      <c r="Z172">
        <v>67521634</v>
      </c>
      <c r="AA172">
        <v>63807149</v>
      </c>
      <c r="AB172">
        <v>301.58800639999998</v>
      </c>
      <c r="AC172">
        <v>284.99711459999997</v>
      </c>
      <c r="AD172">
        <v>-10.67590083</v>
      </c>
      <c r="AE172">
        <f t="shared" si="5"/>
        <v>29.924501958653249</v>
      </c>
      <c r="AF172">
        <f>AG172+AD172</f>
        <v>5.9149910000000006</v>
      </c>
      <c r="AG172">
        <v>16.59089183</v>
      </c>
      <c r="AH172" t="s">
        <v>224</v>
      </c>
      <c r="AI172" t="s">
        <v>197</v>
      </c>
      <c r="AJ172">
        <f>AK172/AN172</f>
        <v>20.687505514140415</v>
      </c>
      <c r="AK172">
        <v>6321646.5599999996</v>
      </c>
      <c r="AL172">
        <v>3104066.63</v>
      </c>
      <c r="AM172">
        <v>-786361.4</v>
      </c>
      <c r="AN172">
        <v>305578</v>
      </c>
      <c r="AO172">
        <v>62198</v>
      </c>
      <c r="AP172">
        <v>104992337</v>
      </c>
      <c r="AQ172">
        <v>121102498</v>
      </c>
      <c r="AR172">
        <v>343.58604680000002</v>
      </c>
      <c r="AS172">
        <v>396.30633749999998</v>
      </c>
      <c r="AT172">
        <v>10.158017360000001</v>
      </c>
      <c r="AU172">
        <v>-52.720290730000002</v>
      </c>
      <c r="AV172">
        <v>0</v>
      </c>
    </row>
    <row r="173" spans="1:48" x14ac:dyDescent="0.5">
      <c r="A173">
        <v>60156</v>
      </c>
      <c r="B173" t="s">
        <v>304</v>
      </c>
      <c r="C173" t="s">
        <v>71</v>
      </c>
      <c r="D173">
        <f>E173/H173</f>
        <v>59.515461261786719</v>
      </c>
      <c r="E173">
        <v>4285648.8499999996</v>
      </c>
      <c r="F173">
        <v>-4049114.37</v>
      </c>
      <c r="G173">
        <v>-140898.78</v>
      </c>
      <c r="H173">
        <v>72009</v>
      </c>
      <c r="I173">
        <v>6337</v>
      </c>
      <c r="J173">
        <v>24105673.82</v>
      </c>
      <c r="K173">
        <v>18526521.510000002</v>
      </c>
      <c r="L173">
        <v>334.75918039999999</v>
      </c>
      <c r="M173">
        <v>257.2806387</v>
      </c>
      <c r="N173">
        <v>-56.230670750000002</v>
      </c>
      <c r="O173">
        <f t="shared" si="4"/>
        <v>80.763332221786726</v>
      </c>
      <c r="P173">
        <f>Q173+N173</f>
        <v>21.24787096</v>
      </c>
      <c r="Q173">
        <v>77.478541710000002</v>
      </c>
      <c r="R173" t="s">
        <v>305</v>
      </c>
      <c r="S173" t="s">
        <v>71</v>
      </c>
      <c r="T173">
        <f>U173/X173</f>
        <v>31.04704475695506</v>
      </c>
      <c r="U173">
        <v>5077744.17</v>
      </c>
      <c r="V173">
        <v>-8860894.3499999996</v>
      </c>
      <c r="W173">
        <v>-27406</v>
      </c>
      <c r="X173">
        <v>163550</v>
      </c>
      <c r="Y173">
        <v>2284</v>
      </c>
      <c r="Z173">
        <v>52492039.020000003</v>
      </c>
      <c r="AA173">
        <v>39126115.859999999</v>
      </c>
      <c r="AB173">
        <v>320.9540753</v>
      </c>
      <c r="AC173">
        <v>239.23030180000001</v>
      </c>
      <c r="AD173">
        <v>-54.17850413</v>
      </c>
      <c r="AE173">
        <f t="shared" si="5"/>
        <v>58.592314146955054</v>
      </c>
      <c r="AF173">
        <f>AG173+AD173</f>
        <v>27.545269389999994</v>
      </c>
      <c r="AG173">
        <v>81.723773519999995</v>
      </c>
      <c r="AH173" t="s">
        <v>306</v>
      </c>
      <c r="AI173" t="s">
        <v>71</v>
      </c>
      <c r="AJ173">
        <f>AK173/AN173</f>
        <v>20.700211145096539</v>
      </c>
      <c r="AK173">
        <v>2165656.09</v>
      </c>
      <c r="AL173">
        <v>-491903.28</v>
      </c>
      <c r="AM173">
        <v>-178229.69</v>
      </c>
      <c r="AN173">
        <v>104620</v>
      </c>
      <c r="AO173">
        <v>3458</v>
      </c>
      <c r="AP173">
        <v>37744931.799999997</v>
      </c>
      <c r="AQ173">
        <v>31022210.140000001</v>
      </c>
      <c r="AR173">
        <v>360.78122539999998</v>
      </c>
      <c r="AS173">
        <v>296.52275029999998</v>
      </c>
      <c r="AT173">
        <v>-4.7018092139999998</v>
      </c>
      <c r="AU173">
        <v>64.258475050000001</v>
      </c>
      <c r="AV173">
        <v>0</v>
      </c>
    </row>
    <row r="174" spans="1:48" x14ac:dyDescent="0.5">
      <c r="A174">
        <v>62294</v>
      </c>
      <c r="B174" t="s">
        <v>43</v>
      </c>
      <c r="C174" t="s">
        <v>63</v>
      </c>
      <c r="D174">
        <f>E174/H174</f>
        <v>6.8619649946931878</v>
      </c>
      <c r="E174">
        <v>698246.11</v>
      </c>
      <c r="F174">
        <v>884115.01</v>
      </c>
      <c r="G174">
        <v>-107913.09</v>
      </c>
      <c r="H174">
        <v>101756</v>
      </c>
      <c r="I174">
        <v>81670</v>
      </c>
      <c r="J174">
        <v>18662585.780000001</v>
      </c>
      <c r="K174">
        <v>14364555.98</v>
      </c>
      <c r="L174">
        <v>183.4052614</v>
      </c>
      <c r="M174">
        <v>141.166673</v>
      </c>
      <c r="N174">
        <v>8.6885786589999991</v>
      </c>
      <c r="O174">
        <f t="shared" si="4"/>
        <v>57.789132043693186</v>
      </c>
      <c r="P174">
        <f>Q174+N174</f>
        <v>50.927167048999998</v>
      </c>
      <c r="Q174">
        <v>42.238588389999997</v>
      </c>
      <c r="R174" t="s">
        <v>43</v>
      </c>
      <c r="S174" t="s">
        <v>63</v>
      </c>
      <c r="T174">
        <f>U174/X174</f>
        <v>36.772446308222257</v>
      </c>
      <c r="U174">
        <v>1227648.1200000001</v>
      </c>
      <c r="V174">
        <v>-356523.02</v>
      </c>
      <c r="W174">
        <v>-541342.84</v>
      </c>
      <c r="X174">
        <v>33385</v>
      </c>
      <c r="Y174">
        <v>62952</v>
      </c>
      <c r="Z174">
        <v>10083892.390000001</v>
      </c>
      <c r="AA174">
        <v>6049813.1009999998</v>
      </c>
      <c r="AB174">
        <v>302.04859640000001</v>
      </c>
      <c r="AC174">
        <v>181.2135121</v>
      </c>
      <c r="AD174">
        <v>-10.67913794</v>
      </c>
      <c r="AE174">
        <f t="shared" si="5"/>
        <v>146.92839266822227</v>
      </c>
      <c r="AF174">
        <f>AG174+AD174</f>
        <v>110.15594636</v>
      </c>
      <c r="AG174">
        <v>120.83508430000001</v>
      </c>
      <c r="AH174" t="s">
        <v>43</v>
      </c>
      <c r="AI174" t="s">
        <v>63</v>
      </c>
      <c r="AJ174">
        <f>AK174/AN174</f>
        <v>20.749869024458032</v>
      </c>
      <c r="AK174">
        <v>597264.23</v>
      </c>
      <c r="AL174">
        <v>282976.78000000003</v>
      </c>
      <c r="AM174">
        <v>-442791.4</v>
      </c>
      <c r="AN174">
        <v>28784</v>
      </c>
      <c r="AO174">
        <v>52331</v>
      </c>
      <c r="AP174">
        <v>9148102.2899999991</v>
      </c>
      <c r="AQ174">
        <v>9004530.1799999997</v>
      </c>
      <c r="AR174">
        <v>317.81900669999999</v>
      </c>
      <c r="AS174">
        <v>312.83109300000001</v>
      </c>
      <c r="AT174">
        <v>9.8310443299999992</v>
      </c>
      <c r="AU174">
        <v>4.9879137719999997</v>
      </c>
      <c r="AV174">
        <v>0</v>
      </c>
    </row>
    <row r="175" spans="1:48" x14ac:dyDescent="0.5">
      <c r="A175">
        <v>60536</v>
      </c>
      <c r="B175" t="s">
        <v>335</v>
      </c>
      <c r="C175" t="s">
        <v>179</v>
      </c>
      <c r="D175">
        <f>E175/H175</f>
        <v>99.402360298880566</v>
      </c>
      <c r="E175">
        <v>10895393.310000001</v>
      </c>
      <c r="F175">
        <v>-1014430.34</v>
      </c>
      <c r="G175">
        <v>-359596.3</v>
      </c>
      <c r="H175">
        <v>109609</v>
      </c>
      <c r="I175">
        <v>52252</v>
      </c>
      <c r="J175">
        <v>39298032.759999998</v>
      </c>
      <c r="K175">
        <v>57305594.509999998</v>
      </c>
      <c r="L175">
        <v>358.5292518</v>
      </c>
      <c r="M175">
        <v>522.81833159999996</v>
      </c>
      <c r="N175">
        <v>-9.2549912869999993</v>
      </c>
      <c r="O175">
        <f t="shared" si="4"/>
        <v>-74.141710788119426</v>
      </c>
      <c r="P175">
        <f>Q175+N175</f>
        <v>-173.54407108699999</v>
      </c>
      <c r="Q175">
        <v>-164.2890798</v>
      </c>
      <c r="R175" t="s">
        <v>335</v>
      </c>
      <c r="S175" t="s">
        <v>179</v>
      </c>
      <c r="T175">
        <f>U175/X175</f>
        <v>53.687095921233663</v>
      </c>
      <c r="U175">
        <v>7492141.6100000003</v>
      </c>
      <c r="V175">
        <v>3672370.39</v>
      </c>
      <c r="W175">
        <v>-81015.67</v>
      </c>
      <c r="X175">
        <v>139552</v>
      </c>
      <c r="Y175">
        <v>48369</v>
      </c>
      <c r="Z175">
        <v>44433569</v>
      </c>
      <c r="AA175">
        <v>69065181</v>
      </c>
      <c r="AB175">
        <v>318.40152060000003</v>
      </c>
      <c r="AC175">
        <v>494.90642200000002</v>
      </c>
      <c r="AD175">
        <v>26.31542644</v>
      </c>
      <c r="AE175">
        <f t="shared" si="5"/>
        <v>-96.502379038766321</v>
      </c>
      <c r="AF175">
        <f>AG175+AD175</f>
        <v>-150.18947495999998</v>
      </c>
      <c r="AG175">
        <v>-176.50490139999999</v>
      </c>
      <c r="AH175" t="s">
        <v>335</v>
      </c>
      <c r="AI175" t="s">
        <v>179</v>
      </c>
      <c r="AJ175">
        <f>AK175/AN175</f>
        <v>20.751856778128435</v>
      </c>
      <c r="AK175">
        <v>5852231.1299999999</v>
      </c>
      <c r="AL175">
        <v>-4206700.9800000004</v>
      </c>
      <c r="AM175">
        <v>791931.37</v>
      </c>
      <c r="AN175">
        <v>282010</v>
      </c>
      <c r="AO175">
        <v>51732</v>
      </c>
      <c r="AP175">
        <v>102585338</v>
      </c>
      <c r="AQ175">
        <v>109001581</v>
      </c>
      <c r="AR175">
        <v>363.7648949</v>
      </c>
      <c r="AS175">
        <v>386.51672280000003</v>
      </c>
      <c r="AT175">
        <v>-14.9168504</v>
      </c>
      <c r="AU175">
        <v>-22.751827949999999</v>
      </c>
      <c r="AV175">
        <v>0</v>
      </c>
    </row>
    <row r="176" spans="1:48" x14ac:dyDescent="0.5">
      <c r="A176">
        <v>83198</v>
      </c>
      <c r="B176" t="s">
        <v>70</v>
      </c>
      <c r="C176" t="s">
        <v>71</v>
      </c>
      <c r="D176">
        <f>E176/H176</f>
        <v>21.468525130431964</v>
      </c>
      <c r="E176">
        <v>6624972.1699999999</v>
      </c>
      <c r="F176">
        <v>6879575.4100000001</v>
      </c>
      <c r="G176">
        <v>2637752.16</v>
      </c>
      <c r="H176">
        <v>308590</v>
      </c>
      <c r="I176">
        <v>167244</v>
      </c>
      <c r="J176">
        <v>58679798.880000003</v>
      </c>
      <c r="K176">
        <v>58742830.009999998</v>
      </c>
      <c r="L176">
        <v>190.15457040000001</v>
      </c>
      <c r="M176">
        <v>190.35882570000001</v>
      </c>
      <c r="N176">
        <v>22.293578570000001</v>
      </c>
      <c r="O176">
        <f t="shared" si="4"/>
        <v>43.557848442431961</v>
      </c>
      <c r="P176">
        <f>Q176+N176</f>
        <v>22.089323312000001</v>
      </c>
      <c r="Q176">
        <v>-0.204255258</v>
      </c>
      <c r="R176" t="s">
        <v>70</v>
      </c>
      <c r="S176" t="s">
        <v>71</v>
      </c>
      <c r="T176">
        <f>U176/X176</f>
        <v>26.798386337334787</v>
      </c>
      <c r="U176">
        <v>10119419.060000001</v>
      </c>
      <c r="V176">
        <v>4132272.63</v>
      </c>
      <c r="W176">
        <v>72611.259999999995</v>
      </c>
      <c r="X176">
        <v>377613</v>
      </c>
      <c r="Y176">
        <v>239448</v>
      </c>
      <c r="Z176">
        <v>102774924.90000001</v>
      </c>
      <c r="AA176">
        <v>96883579.810000002</v>
      </c>
      <c r="AB176">
        <v>272.16998589999997</v>
      </c>
      <c r="AC176">
        <v>256.56844389999998</v>
      </c>
      <c r="AD176">
        <v>10.94314187</v>
      </c>
      <c r="AE176">
        <f t="shared" si="5"/>
        <v>53.343070237334786</v>
      </c>
      <c r="AF176">
        <f>AG176+AD176</f>
        <v>26.544683899999999</v>
      </c>
      <c r="AG176">
        <v>15.601542029999999</v>
      </c>
      <c r="AH176" t="s">
        <v>72</v>
      </c>
      <c r="AI176" t="s">
        <v>71</v>
      </c>
      <c r="AJ176">
        <f>AK176/AN176</f>
        <v>20.929467658508109</v>
      </c>
      <c r="AK176">
        <v>8209939.4900000002</v>
      </c>
      <c r="AL176">
        <v>13434434.68</v>
      </c>
      <c r="AM176">
        <v>266851.71000000002</v>
      </c>
      <c r="AN176">
        <v>392267</v>
      </c>
      <c r="AO176">
        <v>288169</v>
      </c>
      <c r="AP176">
        <v>127153733.8</v>
      </c>
      <c r="AQ176">
        <v>130694505.8</v>
      </c>
      <c r="AR176">
        <v>324.15098339999997</v>
      </c>
      <c r="AS176">
        <v>333.17741690000003</v>
      </c>
      <c r="AT176">
        <v>34.248189830000001</v>
      </c>
      <c r="AU176">
        <v>-9.0264335259999999</v>
      </c>
      <c r="AV176">
        <v>0</v>
      </c>
    </row>
    <row r="177" spans="1:48" x14ac:dyDescent="0.5">
      <c r="A177">
        <v>29678</v>
      </c>
      <c r="B177" t="s">
        <v>184</v>
      </c>
      <c r="C177" t="s">
        <v>153</v>
      </c>
      <c r="D177">
        <f>E177/H177</f>
        <v>38.892316362665539</v>
      </c>
      <c r="E177">
        <v>38604318.759999998</v>
      </c>
      <c r="F177">
        <v>1379197.77</v>
      </c>
      <c r="G177">
        <v>3588744.99</v>
      </c>
      <c r="H177">
        <v>992595</v>
      </c>
      <c r="I177">
        <v>434242</v>
      </c>
      <c r="J177">
        <v>271101751</v>
      </c>
      <c r="K177">
        <v>325081480</v>
      </c>
      <c r="L177">
        <v>273.124236</v>
      </c>
      <c r="M177">
        <v>327.50666690000003</v>
      </c>
      <c r="N177">
        <v>1.389486921</v>
      </c>
      <c r="O177">
        <f t="shared" si="4"/>
        <v>-14.100627616334464</v>
      </c>
      <c r="P177">
        <f>Q177+N177</f>
        <v>-52.992943979000003</v>
      </c>
      <c r="Q177">
        <v>-54.382430900000003</v>
      </c>
      <c r="R177" t="s">
        <v>184</v>
      </c>
      <c r="S177" t="s">
        <v>153</v>
      </c>
      <c r="T177">
        <f>U177/X177</f>
        <v>38.173477691078197</v>
      </c>
      <c r="U177">
        <v>32361756.579999998</v>
      </c>
      <c r="V177">
        <v>13541049.630000001</v>
      </c>
      <c r="W177">
        <v>3977257.76</v>
      </c>
      <c r="X177">
        <v>847755</v>
      </c>
      <c r="Y177">
        <v>361056</v>
      </c>
      <c r="Z177">
        <v>295502067</v>
      </c>
      <c r="AA177">
        <v>336088448</v>
      </c>
      <c r="AB177">
        <v>348.57012580000003</v>
      </c>
      <c r="AC177">
        <v>396.44525599999997</v>
      </c>
      <c r="AD177">
        <v>15.972833700000001</v>
      </c>
      <c r="AE177">
        <f t="shared" si="5"/>
        <v>6.2711811910781989</v>
      </c>
      <c r="AF177">
        <f>AG177+AD177</f>
        <v>-31.902296499999999</v>
      </c>
      <c r="AG177">
        <v>-47.875130200000001</v>
      </c>
      <c r="AH177" t="s">
        <v>184</v>
      </c>
      <c r="AI177" t="s">
        <v>153</v>
      </c>
      <c r="AJ177">
        <f>AK177/AN177</f>
        <v>20.945072789470366</v>
      </c>
      <c r="AK177">
        <v>18276356.34</v>
      </c>
      <c r="AL177">
        <v>13703605.42</v>
      </c>
      <c r="AM177">
        <v>-3814395.91</v>
      </c>
      <c r="AN177">
        <v>872585</v>
      </c>
      <c r="AO177">
        <v>457235</v>
      </c>
      <c r="AP177">
        <v>298157742</v>
      </c>
      <c r="AQ177">
        <v>346867208</v>
      </c>
      <c r="AR177">
        <v>341.69478270000002</v>
      </c>
      <c r="AS177">
        <v>397.5168127</v>
      </c>
      <c r="AT177">
        <v>15.70460806</v>
      </c>
      <c r="AU177">
        <v>-55.822029950000001</v>
      </c>
      <c r="AV177">
        <v>0</v>
      </c>
    </row>
    <row r="178" spans="1:48" x14ac:dyDescent="0.5">
      <c r="A178">
        <v>49046</v>
      </c>
      <c r="B178" t="s">
        <v>208</v>
      </c>
      <c r="C178" t="s">
        <v>101</v>
      </c>
      <c r="D178">
        <f>E178/H178</f>
        <v>31.677241577520807</v>
      </c>
      <c r="E178">
        <v>34663581.850000001</v>
      </c>
      <c r="F178">
        <v>-3958982.3</v>
      </c>
      <c r="G178">
        <v>2304375.9900000002</v>
      </c>
      <c r="H178">
        <v>1094274</v>
      </c>
      <c r="I178">
        <v>1401272</v>
      </c>
      <c r="J178">
        <v>313627768</v>
      </c>
      <c r="K178">
        <v>267903151</v>
      </c>
      <c r="L178">
        <v>286.60807799999998</v>
      </c>
      <c r="M178">
        <v>244.82273269999999</v>
      </c>
      <c r="N178">
        <v>-3.6179076719999999</v>
      </c>
      <c r="O178">
        <f t="shared" si="4"/>
        <v>69.844679255520802</v>
      </c>
      <c r="P178">
        <f>Q178+N178</f>
        <v>38.167437677999999</v>
      </c>
      <c r="Q178">
        <v>41.78534535</v>
      </c>
      <c r="R178" t="s">
        <v>208</v>
      </c>
      <c r="S178" t="s">
        <v>101</v>
      </c>
      <c r="T178">
        <f>U178/X178</f>
        <v>24.061001145167026</v>
      </c>
      <c r="U178">
        <v>31999615.68</v>
      </c>
      <c r="V178">
        <v>-15389290.74</v>
      </c>
      <c r="W178">
        <v>2806937.56</v>
      </c>
      <c r="X178">
        <v>1329937</v>
      </c>
      <c r="Y178">
        <v>1292437</v>
      </c>
      <c r="Z178">
        <v>388444221.10000002</v>
      </c>
      <c r="AA178">
        <v>358677256.30000001</v>
      </c>
      <c r="AB178">
        <v>292.07715940000003</v>
      </c>
      <c r="AC178">
        <v>269.69492259999998</v>
      </c>
      <c r="AD178">
        <v>-11.571443410000001</v>
      </c>
      <c r="AE178">
        <f t="shared" si="5"/>
        <v>34.87179448516703</v>
      </c>
      <c r="AF178">
        <f>AG178+AD178</f>
        <v>10.81079334</v>
      </c>
      <c r="AG178">
        <v>22.382236750000001</v>
      </c>
      <c r="AH178" t="s">
        <v>208</v>
      </c>
      <c r="AI178" t="s">
        <v>101</v>
      </c>
      <c r="AJ178">
        <f>AK178/AN178</f>
        <v>21.045048567477934</v>
      </c>
      <c r="AK178">
        <v>31779370.219999999</v>
      </c>
      <c r="AL178">
        <v>-26403372.350000001</v>
      </c>
      <c r="AM178">
        <v>1830323.65</v>
      </c>
      <c r="AN178">
        <v>1510064</v>
      </c>
      <c r="AO178">
        <v>688675</v>
      </c>
      <c r="AP178">
        <v>551320906.20000005</v>
      </c>
      <c r="AQ178">
        <v>520906806.39999998</v>
      </c>
      <c r="AR178">
        <v>365.09770859999998</v>
      </c>
      <c r="AS178">
        <v>344.95677430000001</v>
      </c>
      <c r="AT178">
        <v>-17.484935969999999</v>
      </c>
      <c r="AU178">
        <v>20.140934290000001</v>
      </c>
      <c r="AV178">
        <v>0</v>
      </c>
    </row>
    <row r="179" spans="1:48" x14ac:dyDescent="0.5">
      <c r="A179">
        <v>88380</v>
      </c>
      <c r="B179" t="s">
        <v>296</v>
      </c>
      <c r="C179" t="s">
        <v>132</v>
      </c>
      <c r="D179">
        <f>E179/H179</f>
        <v>60.560388886334245</v>
      </c>
      <c r="E179">
        <v>53997035.619999997</v>
      </c>
      <c r="F179">
        <v>-11644622.189999999</v>
      </c>
      <c r="G179">
        <v>899569.67</v>
      </c>
      <c r="H179">
        <v>891623</v>
      </c>
      <c r="I179">
        <v>693806</v>
      </c>
      <c r="J179">
        <v>296040848.39999998</v>
      </c>
      <c r="K179">
        <v>297778427.19999999</v>
      </c>
      <c r="L179">
        <v>332.02468800000003</v>
      </c>
      <c r="M179">
        <v>333.97347000000002</v>
      </c>
      <c r="N179">
        <v>-13.06002895</v>
      </c>
      <c r="O179">
        <f t="shared" si="4"/>
        <v>45.551577996334245</v>
      </c>
      <c r="P179">
        <f>Q179+N179</f>
        <v>-15.008810889999999</v>
      </c>
      <c r="Q179">
        <v>-1.9487819399999999</v>
      </c>
      <c r="R179" t="s">
        <v>297</v>
      </c>
      <c r="S179" t="s">
        <v>132</v>
      </c>
      <c r="T179">
        <f>U179/X179</f>
        <v>33.823265336607662</v>
      </c>
      <c r="U179">
        <v>77211953.049999997</v>
      </c>
      <c r="V179">
        <v>-13597420.4</v>
      </c>
      <c r="W179">
        <v>-2356689.2200000002</v>
      </c>
      <c r="X179">
        <v>2282806</v>
      </c>
      <c r="Y179">
        <v>598828</v>
      </c>
      <c r="Z179">
        <v>743404018.10000002</v>
      </c>
      <c r="AA179">
        <v>688877488.60000002</v>
      </c>
      <c r="AB179">
        <v>325.65361139999999</v>
      </c>
      <c r="AC179">
        <v>301.7678631</v>
      </c>
      <c r="AD179">
        <v>-5.9564502629999998</v>
      </c>
      <c r="AE179">
        <f t="shared" si="5"/>
        <v>51.752563363607663</v>
      </c>
      <c r="AF179">
        <f>AG179+AD179</f>
        <v>17.929298026999998</v>
      </c>
      <c r="AG179">
        <v>23.885748289999999</v>
      </c>
      <c r="AH179" t="s">
        <v>298</v>
      </c>
      <c r="AI179" t="s">
        <v>132</v>
      </c>
      <c r="AJ179">
        <f>AK179/AN179</f>
        <v>21.15173418081368</v>
      </c>
      <c r="AK179">
        <v>49181314.310000002</v>
      </c>
      <c r="AL179">
        <v>22279438.039999999</v>
      </c>
      <c r="AM179">
        <v>765174.64</v>
      </c>
      <c r="AN179">
        <v>2325167</v>
      </c>
      <c r="AO179">
        <v>705645</v>
      </c>
      <c r="AP179">
        <v>841526146.60000002</v>
      </c>
      <c r="AQ179">
        <v>857737862.5</v>
      </c>
      <c r="AR179">
        <v>361.92073370000003</v>
      </c>
      <c r="AS179">
        <v>368.89301390000003</v>
      </c>
      <c r="AT179">
        <v>9.5818657500000004</v>
      </c>
      <c r="AU179">
        <v>-6.9722802279999998</v>
      </c>
      <c r="AV179">
        <v>0</v>
      </c>
    </row>
    <row r="180" spans="1:48" x14ac:dyDescent="0.5">
      <c r="A180">
        <v>66083</v>
      </c>
      <c r="B180" t="s">
        <v>241</v>
      </c>
      <c r="C180" t="s">
        <v>126</v>
      </c>
      <c r="D180">
        <f>E180/H180</f>
        <v>69.954932516398983</v>
      </c>
      <c r="E180">
        <v>8894210.0299999993</v>
      </c>
      <c r="F180">
        <v>-6379256.8499999996</v>
      </c>
      <c r="G180">
        <v>683165.75</v>
      </c>
      <c r="H180">
        <v>127142</v>
      </c>
      <c r="I180">
        <v>337804</v>
      </c>
      <c r="J180">
        <v>38643605.759999998</v>
      </c>
      <c r="K180">
        <v>47386987.32</v>
      </c>
      <c r="L180">
        <v>303.9405213</v>
      </c>
      <c r="M180">
        <v>372.70915450000001</v>
      </c>
      <c r="N180">
        <v>-50.174268529999999</v>
      </c>
      <c r="O180">
        <f t="shared" si="4"/>
        <v>-48.987969193601018</v>
      </c>
      <c r="P180">
        <f>Q180+N180</f>
        <v>-118.94290171</v>
      </c>
      <c r="Q180">
        <v>-68.768633179999995</v>
      </c>
      <c r="R180" t="s">
        <v>241</v>
      </c>
      <c r="S180" t="s">
        <v>126</v>
      </c>
      <c r="T180">
        <f>U180/X180</f>
        <v>45.342163990079335</v>
      </c>
      <c r="U180">
        <v>5155494.7300000004</v>
      </c>
      <c r="V180">
        <v>-1928407.65</v>
      </c>
      <c r="W180">
        <v>-2483141.65</v>
      </c>
      <c r="X180">
        <v>113702</v>
      </c>
      <c r="Y180">
        <v>337779</v>
      </c>
      <c r="Z180">
        <v>37209008.310000002</v>
      </c>
      <c r="AA180">
        <v>40856750.460000001</v>
      </c>
      <c r="AB180">
        <v>327.25025340000002</v>
      </c>
      <c r="AC180">
        <v>359.33185400000002</v>
      </c>
      <c r="AD180">
        <v>-16.96019111</v>
      </c>
      <c r="AE180">
        <f t="shared" si="5"/>
        <v>-3.6996277099206694</v>
      </c>
      <c r="AF180">
        <f>AG180+AD180</f>
        <v>-49.041791700000005</v>
      </c>
      <c r="AG180">
        <v>-32.081600590000001</v>
      </c>
      <c r="AH180" t="s">
        <v>241</v>
      </c>
      <c r="AI180" t="s">
        <v>126</v>
      </c>
      <c r="AJ180">
        <f>AK180/AN180</f>
        <v>21.189508934212856</v>
      </c>
      <c r="AK180">
        <v>1676810.6</v>
      </c>
      <c r="AL180">
        <v>-415576.63</v>
      </c>
      <c r="AM180">
        <v>-3325716.01</v>
      </c>
      <c r="AN180">
        <v>79134</v>
      </c>
      <c r="AO180">
        <v>282163</v>
      </c>
      <c r="AP180">
        <v>27809359.489999998</v>
      </c>
      <c r="AQ180">
        <v>27429005.530000001</v>
      </c>
      <c r="AR180">
        <v>351.42112730000002</v>
      </c>
      <c r="AS180">
        <v>346.61467299999998</v>
      </c>
      <c r="AT180">
        <v>-5.2515559679999999</v>
      </c>
      <c r="AU180">
        <v>4.8064543689999999</v>
      </c>
      <c r="AV180">
        <v>0</v>
      </c>
    </row>
    <row r="181" spans="1:48" x14ac:dyDescent="0.5">
      <c r="A181">
        <v>37833</v>
      </c>
      <c r="B181" t="s">
        <v>309</v>
      </c>
      <c r="C181" t="s">
        <v>52</v>
      </c>
      <c r="D181">
        <f>E181/H181</f>
        <v>48.797516909263507</v>
      </c>
      <c r="E181">
        <v>4934795.29</v>
      </c>
      <c r="F181">
        <v>7490116.3899999997</v>
      </c>
      <c r="G181">
        <v>802161.46</v>
      </c>
      <c r="H181">
        <v>101128</v>
      </c>
      <c r="I181">
        <v>278357</v>
      </c>
      <c r="J181">
        <v>34056627</v>
      </c>
      <c r="K181">
        <v>41162595</v>
      </c>
      <c r="L181">
        <v>336.76753220000001</v>
      </c>
      <c r="M181">
        <v>407.0345997</v>
      </c>
      <c r="N181">
        <v>74.065702770000001</v>
      </c>
      <c r="O181">
        <f t="shared" si="4"/>
        <v>52.596152199263514</v>
      </c>
      <c r="P181">
        <f>Q181+N181</f>
        <v>3.7986352900000071</v>
      </c>
      <c r="Q181">
        <v>-70.267067479999994</v>
      </c>
      <c r="R181" t="s">
        <v>309</v>
      </c>
      <c r="S181" t="s">
        <v>52</v>
      </c>
      <c r="T181">
        <f>U181/X181</f>
        <v>36.913213355458858</v>
      </c>
      <c r="U181">
        <v>7185046.2400000002</v>
      </c>
      <c r="V181">
        <v>5592708.1399999997</v>
      </c>
      <c r="W181">
        <v>832440.01</v>
      </c>
      <c r="X181">
        <v>194647</v>
      </c>
      <c r="Y181">
        <v>294566</v>
      </c>
      <c r="Z181">
        <v>67620965.180000007</v>
      </c>
      <c r="AA181">
        <v>89591632.450000003</v>
      </c>
      <c r="AB181">
        <v>347.40306900000002</v>
      </c>
      <c r="AC181">
        <v>460.27748919999999</v>
      </c>
      <c r="AD181">
        <v>28.732567880000001</v>
      </c>
      <c r="AE181">
        <f t="shared" si="5"/>
        <v>-47.22863896454114</v>
      </c>
      <c r="AF181">
        <f>AG181+AD181</f>
        <v>-84.141852319999998</v>
      </c>
      <c r="AG181">
        <v>-112.8744202</v>
      </c>
      <c r="AH181" t="s">
        <v>309</v>
      </c>
      <c r="AI181" t="s">
        <v>52</v>
      </c>
      <c r="AJ181">
        <f>AK181/AN181</f>
        <v>21.283545669973815</v>
      </c>
      <c r="AK181">
        <v>4616486.1900000004</v>
      </c>
      <c r="AL181">
        <v>12470418.630000001</v>
      </c>
      <c r="AM181">
        <v>839649.69</v>
      </c>
      <c r="AN181">
        <v>216904</v>
      </c>
      <c r="AO181">
        <v>153286</v>
      </c>
      <c r="AP181">
        <v>80662042</v>
      </c>
      <c r="AQ181">
        <v>93413220.400000006</v>
      </c>
      <c r="AR181">
        <v>371.87899720000001</v>
      </c>
      <c r="AS181">
        <v>430.6661952</v>
      </c>
      <c r="AT181">
        <v>57.492801559999997</v>
      </c>
      <c r="AU181">
        <v>-58.787198019999998</v>
      </c>
      <c r="AV181">
        <v>0</v>
      </c>
    </row>
    <row r="182" spans="1:48" x14ac:dyDescent="0.5">
      <c r="A182">
        <v>56184</v>
      </c>
      <c r="B182" t="s">
        <v>319</v>
      </c>
      <c r="C182" t="s">
        <v>292</v>
      </c>
      <c r="D182">
        <f>E182/H182</f>
        <v>55.023013930159877</v>
      </c>
      <c r="E182">
        <v>20053742.68</v>
      </c>
      <c r="F182">
        <v>11938998.210000001</v>
      </c>
      <c r="G182">
        <v>-2812217.01</v>
      </c>
      <c r="H182">
        <v>364461</v>
      </c>
      <c r="I182">
        <v>54533</v>
      </c>
      <c r="J182">
        <v>127650637</v>
      </c>
      <c r="K182">
        <v>129234736.3</v>
      </c>
      <c r="L182">
        <v>350.24498369999998</v>
      </c>
      <c r="M182">
        <v>354.59140020000001</v>
      </c>
      <c r="N182">
        <v>32.757958219999999</v>
      </c>
      <c r="O182">
        <f t="shared" si="4"/>
        <v>83.434555661159877</v>
      </c>
      <c r="P182">
        <f>Q182+N182</f>
        <v>28.411541731</v>
      </c>
      <c r="Q182">
        <v>-4.3464164890000001</v>
      </c>
      <c r="R182" t="s">
        <v>319</v>
      </c>
      <c r="S182" t="s">
        <v>292</v>
      </c>
      <c r="T182">
        <f>U182/X182</f>
        <v>36.919728289158101</v>
      </c>
      <c r="U182">
        <v>14469727.59</v>
      </c>
      <c r="V182">
        <v>25548029.989999998</v>
      </c>
      <c r="W182">
        <v>-2504923.46</v>
      </c>
      <c r="X182">
        <v>391924</v>
      </c>
      <c r="Y182">
        <v>38763</v>
      </c>
      <c r="Z182">
        <v>154749651</v>
      </c>
      <c r="AA182">
        <v>148032955.5</v>
      </c>
      <c r="AB182">
        <v>394.84606960000002</v>
      </c>
      <c r="AC182">
        <v>377.7083197</v>
      </c>
      <c r="AD182">
        <v>65.186184030000007</v>
      </c>
      <c r="AE182">
        <f t="shared" si="5"/>
        <v>119.24366223915811</v>
      </c>
      <c r="AF182">
        <f>AG182+AD182</f>
        <v>82.323933950000011</v>
      </c>
      <c r="AG182">
        <v>17.137749920000001</v>
      </c>
      <c r="AH182" t="s">
        <v>320</v>
      </c>
      <c r="AI182" t="s">
        <v>292</v>
      </c>
      <c r="AJ182">
        <f>AK182/AN182</f>
        <v>21.35732856483158</v>
      </c>
      <c r="AK182">
        <v>6428619.9699999997</v>
      </c>
      <c r="AL182">
        <v>8841541.4900000002</v>
      </c>
      <c r="AM182">
        <v>-2074437.38</v>
      </c>
      <c r="AN182">
        <v>301003</v>
      </c>
      <c r="AO182">
        <v>38016</v>
      </c>
      <c r="AP182">
        <v>132150829</v>
      </c>
      <c r="AQ182">
        <v>128120377</v>
      </c>
      <c r="AR182">
        <v>439.03492319999998</v>
      </c>
      <c r="AS182">
        <v>425.64485070000001</v>
      </c>
      <c r="AT182">
        <v>29.37359923</v>
      </c>
      <c r="AU182">
        <v>13.39007252</v>
      </c>
      <c r="AV182">
        <v>0</v>
      </c>
    </row>
    <row r="183" spans="1:48" x14ac:dyDescent="0.5">
      <c r="A183">
        <v>81068</v>
      </c>
      <c r="B183" t="s">
        <v>61</v>
      </c>
      <c r="C183" t="s">
        <v>63</v>
      </c>
      <c r="D183">
        <f>E183/H183</f>
        <v>5.2295528270425953</v>
      </c>
      <c r="E183">
        <v>379492.96</v>
      </c>
      <c r="F183">
        <v>-299479.55</v>
      </c>
      <c r="H183">
        <v>72567</v>
      </c>
      <c r="I183">
        <v>4575</v>
      </c>
      <c r="J183">
        <v>17555621.120000001</v>
      </c>
      <c r="K183">
        <v>13181088.99</v>
      </c>
      <c r="L183">
        <v>241.92292810000001</v>
      </c>
      <c r="M183">
        <v>181.64026329999999</v>
      </c>
      <c r="N183">
        <v>-4.1269385529999996</v>
      </c>
      <c r="O183">
        <f t="shared" si="4"/>
        <v>61.385278984042593</v>
      </c>
      <c r="P183">
        <f>Q183+N183</f>
        <v>56.155726156999997</v>
      </c>
      <c r="Q183">
        <v>60.282664709999999</v>
      </c>
      <c r="R183" t="s">
        <v>61</v>
      </c>
      <c r="S183" t="s">
        <v>63</v>
      </c>
      <c r="T183">
        <f>U183/X183</f>
        <v>20.766502301340193</v>
      </c>
      <c r="U183">
        <v>613608.61</v>
      </c>
      <c r="V183">
        <v>-1395523.24</v>
      </c>
      <c r="X183">
        <v>29548</v>
      </c>
      <c r="Y183">
        <v>5359</v>
      </c>
      <c r="Z183">
        <v>9219535.8499999996</v>
      </c>
      <c r="AA183">
        <v>7865754.3799999999</v>
      </c>
      <c r="AB183">
        <v>312.01894709999999</v>
      </c>
      <c r="AC183">
        <v>266.20259850000002</v>
      </c>
      <c r="AD183">
        <v>-47.229025309999997</v>
      </c>
      <c r="AE183">
        <f t="shared" si="5"/>
        <v>19.353825641340197</v>
      </c>
      <c r="AF183">
        <f>AG183+AD183</f>
        <v>-1.4126766599999954</v>
      </c>
      <c r="AG183">
        <v>45.816348650000002</v>
      </c>
      <c r="AH183" t="s">
        <v>61</v>
      </c>
      <c r="AI183" t="s">
        <v>63</v>
      </c>
      <c r="AJ183">
        <f>AK183/AN183</f>
        <v>21.57563035545898</v>
      </c>
      <c r="AK183">
        <v>526251.19999999995</v>
      </c>
      <c r="AL183">
        <v>-1407174.88</v>
      </c>
      <c r="AN183">
        <v>24391</v>
      </c>
      <c r="AO183">
        <v>4760</v>
      </c>
      <c r="AP183">
        <v>8459027.8499999996</v>
      </c>
      <c r="AQ183">
        <v>7486055.4800000004</v>
      </c>
      <c r="AR183">
        <v>346.80939080000002</v>
      </c>
      <c r="AS183">
        <v>306.91876020000001</v>
      </c>
      <c r="AT183">
        <v>-57.692381619999999</v>
      </c>
      <c r="AU183">
        <v>39.890630559999998</v>
      </c>
      <c r="AV183">
        <v>0</v>
      </c>
    </row>
    <row r="184" spans="1:48" x14ac:dyDescent="0.5">
      <c r="A184">
        <v>85804</v>
      </c>
      <c r="B184" t="s">
        <v>150</v>
      </c>
      <c r="C184" t="s">
        <v>89</v>
      </c>
      <c r="D184">
        <f>E184/H184</f>
        <v>43.561575180666331</v>
      </c>
      <c r="E184">
        <v>8722377.7599999998</v>
      </c>
      <c r="F184">
        <v>2582812.5</v>
      </c>
      <c r="G184">
        <v>550216.1</v>
      </c>
      <c r="H184">
        <v>200231</v>
      </c>
      <c r="I184">
        <v>124411</v>
      </c>
      <c r="J184">
        <v>50863793</v>
      </c>
      <c r="K184">
        <v>58185588</v>
      </c>
      <c r="L184">
        <v>254.0255655</v>
      </c>
      <c r="M184">
        <v>290.59230589999999</v>
      </c>
      <c r="N184">
        <v>12.89916397</v>
      </c>
      <c r="O184">
        <f t="shared" si="4"/>
        <v>19.89399874066633</v>
      </c>
      <c r="P184">
        <f>Q184+N184</f>
        <v>-23.667576440000001</v>
      </c>
      <c r="Q184">
        <v>-36.566740410000001</v>
      </c>
      <c r="R184" t="s">
        <v>151</v>
      </c>
      <c r="S184" t="s">
        <v>89</v>
      </c>
      <c r="T184">
        <f>U184/X184</f>
        <v>34.615795940703428</v>
      </c>
      <c r="U184">
        <v>17015844.5</v>
      </c>
      <c r="V184">
        <v>-19940058.640000001</v>
      </c>
      <c r="W184">
        <v>-1675210.84</v>
      </c>
      <c r="X184">
        <v>491563</v>
      </c>
      <c r="Y184">
        <v>112496</v>
      </c>
      <c r="Z184">
        <v>129662987</v>
      </c>
      <c r="AA184">
        <v>153472918</v>
      </c>
      <c r="AB184">
        <v>263.7769462</v>
      </c>
      <c r="AC184">
        <v>312.21413740000003</v>
      </c>
      <c r="AD184">
        <v>-40.564604410000001</v>
      </c>
      <c r="AE184">
        <f t="shared" si="5"/>
        <v>-54.38599962929657</v>
      </c>
      <c r="AF184">
        <f>AG184+AD184</f>
        <v>-89.001795569999999</v>
      </c>
      <c r="AG184">
        <v>-48.437191159999998</v>
      </c>
      <c r="AH184" t="s">
        <v>152</v>
      </c>
      <c r="AI184" t="s">
        <v>89</v>
      </c>
      <c r="AJ184">
        <f>AK184/AN184</f>
        <v>21.60136905643974</v>
      </c>
      <c r="AK184">
        <v>4373110.76</v>
      </c>
      <c r="AL184">
        <v>-7611069.3899999997</v>
      </c>
      <c r="AM184">
        <v>-756294.72</v>
      </c>
      <c r="AN184">
        <v>202446</v>
      </c>
      <c r="AO184">
        <v>92253</v>
      </c>
      <c r="AP184">
        <v>72185965</v>
      </c>
      <c r="AQ184">
        <v>75936508</v>
      </c>
      <c r="AR184">
        <v>356.56898630000001</v>
      </c>
      <c r="AS184">
        <v>375.09512660000001</v>
      </c>
      <c r="AT184">
        <v>-37.595553330000001</v>
      </c>
      <c r="AU184">
        <v>-18.526140300000002</v>
      </c>
      <c r="AV184">
        <v>0</v>
      </c>
    </row>
    <row r="185" spans="1:48" x14ac:dyDescent="0.5">
      <c r="A185">
        <v>34762</v>
      </c>
      <c r="B185" t="s">
        <v>124</v>
      </c>
      <c r="C185" t="s">
        <v>68</v>
      </c>
      <c r="D185">
        <f>E185/H185</f>
        <v>41.108454314652391</v>
      </c>
      <c r="E185">
        <v>25923279.050000001</v>
      </c>
      <c r="F185">
        <v>18053572.289999999</v>
      </c>
      <c r="G185">
        <v>2682326.2000000002</v>
      </c>
      <c r="H185">
        <v>630607</v>
      </c>
      <c r="I185">
        <v>442946</v>
      </c>
      <c r="J185">
        <v>159451717.59999999</v>
      </c>
      <c r="K185">
        <v>191337992.40000001</v>
      </c>
      <c r="L185">
        <v>252.85434129999999</v>
      </c>
      <c r="M185">
        <v>303.41875750000003</v>
      </c>
      <c r="N185">
        <v>28.628880250000002</v>
      </c>
      <c r="O185">
        <f t="shared" si="4"/>
        <v>19.17291837465239</v>
      </c>
      <c r="P185">
        <f>Q185+N185</f>
        <v>-21.935535940000001</v>
      </c>
      <c r="Q185">
        <v>-50.564416190000003</v>
      </c>
      <c r="R185" t="s">
        <v>124</v>
      </c>
      <c r="S185" t="s">
        <v>68</v>
      </c>
      <c r="T185">
        <f>U185/X185</f>
        <v>34.683175624739299</v>
      </c>
      <c r="U185">
        <v>22865750.609999999</v>
      </c>
      <c r="V185">
        <v>20705929.359999999</v>
      </c>
      <c r="W185">
        <v>-325653.59999999998</v>
      </c>
      <c r="X185">
        <v>659275</v>
      </c>
      <c r="Y185">
        <v>349948</v>
      </c>
      <c r="Z185">
        <v>197237281.5</v>
      </c>
      <c r="AA185">
        <v>232319618.5</v>
      </c>
      <c r="AB185">
        <v>299.17300289999997</v>
      </c>
      <c r="AC185">
        <v>352.38651320000002</v>
      </c>
      <c r="AD185">
        <v>31.407120490000001</v>
      </c>
      <c r="AE185">
        <f t="shared" si="5"/>
        <v>12.876785814739296</v>
      </c>
      <c r="AF185">
        <f>AG185+AD185</f>
        <v>-21.806389810000002</v>
      </c>
      <c r="AG185">
        <v>-53.213510300000003</v>
      </c>
      <c r="AH185" t="s">
        <v>124</v>
      </c>
      <c r="AI185" t="s">
        <v>68</v>
      </c>
      <c r="AJ185">
        <f>AK185/AN185</f>
        <v>21.697210580181178</v>
      </c>
      <c r="AK185">
        <v>15688168.109999999</v>
      </c>
      <c r="AL185">
        <v>16722536.07</v>
      </c>
      <c r="AM185">
        <v>1407580.23</v>
      </c>
      <c r="AN185">
        <v>723050</v>
      </c>
      <c r="AO185">
        <v>401885</v>
      </c>
      <c r="AP185">
        <v>254149725.09999999</v>
      </c>
      <c r="AQ185">
        <v>284157223.89999998</v>
      </c>
      <c r="AR185">
        <v>351.49675000000002</v>
      </c>
      <c r="AS185">
        <v>392.99802770000002</v>
      </c>
      <c r="AT185">
        <v>23.12777273</v>
      </c>
      <c r="AU185">
        <v>-41.501277639999998</v>
      </c>
      <c r="AV185">
        <v>0</v>
      </c>
    </row>
    <row r="186" spans="1:48" x14ac:dyDescent="0.5">
      <c r="A186">
        <v>65847</v>
      </c>
      <c r="B186" t="s">
        <v>283</v>
      </c>
      <c r="C186" t="s">
        <v>85</v>
      </c>
      <c r="D186">
        <f>E186/H186</f>
        <v>81.669760237316126</v>
      </c>
      <c r="E186">
        <v>2670519.4900000002</v>
      </c>
      <c r="F186">
        <v>130710.53</v>
      </c>
      <c r="H186">
        <v>32699</v>
      </c>
      <c r="J186">
        <v>10691860.880000001</v>
      </c>
      <c r="K186">
        <v>11093060</v>
      </c>
      <c r="L186">
        <v>326.97822200000002</v>
      </c>
      <c r="M186">
        <v>339.24768340000003</v>
      </c>
      <c r="N186">
        <v>3.9973861589999999</v>
      </c>
      <c r="O186">
        <f t="shared" si="4"/>
        <v>73.397684946316133</v>
      </c>
      <c r="P186">
        <f>Q186+N186</f>
        <v>-8.2720752910000002</v>
      </c>
      <c r="Q186">
        <v>-12.26946145</v>
      </c>
      <c r="R186" t="s">
        <v>283</v>
      </c>
      <c r="S186" t="s">
        <v>85</v>
      </c>
      <c r="T186">
        <f>U186/X186</f>
        <v>78.672199274750128</v>
      </c>
      <c r="U186">
        <v>6052960.3399999999</v>
      </c>
      <c r="V186">
        <v>7678426.3499999996</v>
      </c>
      <c r="X186">
        <v>76939</v>
      </c>
      <c r="Z186">
        <v>25770963.620000001</v>
      </c>
      <c r="AA186">
        <v>40944996.079999998</v>
      </c>
      <c r="AB186">
        <v>334.95319169999999</v>
      </c>
      <c r="AC186">
        <v>532.17478889999995</v>
      </c>
      <c r="AD186">
        <v>99.798884180000002</v>
      </c>
      <c r="AE186">
        <f t="shared" si="5"/>
        <v>-18.750513645249868</v>
      </c>
      <c r="AF186">
        <f>AG186+AD186</f>
        <v>-97.422712919999995</v>
      </c>
      <c r="AG186">
        <v>-197.2215971</v>
      </c>
      <c r="AH186" t="s">
        <v>283</v>
      </c>
      <c r="AI186" t="s">
        <v>85</v>
      </c>
      <c r="AJ186">
        <f>AK186/AN186</f>
        <v>21.811574774623306</v>
      </c>
      <c r="AK186">
        <v>10897237.25</v>
      </c>
      <c r="AL186">
        <v>-13675777.859999999</v>
      </c>
      <c r="AN186">
        <v>499608</v>
      </c>
      <c r="AP186">
        <v>182210405.40000001</v>
      </c>
      <c r="AQ186">
        <v>197333022.19999999</v>
      </c>
      <c r="AR186">
        <v>364.7067409</v>
      </c>
      <c r="AS186">
        <v>394.97570539999998</v>
      </c>
      <c r="AT186">
        <v>-27.373016159999999</v>
      </c>
      <c r="AU186">
        <v>-30.26896447</v>
      </c>
      <c r="AV186">
        <v>0</v>
      </c>
    </row>
    <row r="187" spans="1:48" x14ac:dyDescent="0.5">
      <c r="A187">
        <v>78124</v>
      </c>
      <c r="B187" t="s">
        <v>374</v>
      </c>
      <c r="C187" t="s">
        <v>292</v>
      </c>
      <c r="D187">
        <f>E187/H187</f>
        <v>82.566850082660139</v>
      </c>
      <c r="E187">
        <v>25521165.66</v>
      </c>
      <c r="F187">
        <v>33519366.16</v>
      </c>
      <c r="G187">
        <v>26430399.010000002</v>
      </c>
      <c r="H187">
        <v>309097</v>
      </c>
      <c r="I187">
        <v>2348642</v>
      </c>
      <c r="J187">
        <v>121544742</v>
      </c>
      <c r="K187">
        <v>145165193.19999999</v>
      </c>
      <c r="L187">
        <v>393.22523999999999</v>
      </c>
      <c r="M187">
        <v>469.64284090000001</v>
      </c>
      <c r="N187">
        <v>108.4428712</v>
      </c>
      <c r="O187">
        <f t="shared" si="4"/>
        <v>114.59212033266014</v>
      </c>
      <c r="P187">
        <f>Q187+N187</f>
        <v>32.025270250000005</v>
      </c>
      <c r="Q187">
        <v>-76.417600949999994</v>
      </c>
      <c r="R187" t="s">
        <v>374</v>
      </c>
      <c r="S187" t="s">
        <v>292</v>
      </c>
      <c r="T187">
        <f>U187/X187</f>
        <v>60.750086740052119</v>
      </c>
      <c r="U187">
        <v>20303711.739999998</v>
      </c>
      <c r="V187">
        <v>44746473.200000003</v>
      </c>
      <c r="W187">
        <v>-2719871.69</v>
      </c>
      <c r="X187">
        <v>334217</v>
      </c>
      <c r="Y187">
        <v>2172610</v>
      </c>
      <c r="Z187">
        <v>147028138.90000001</v>
      </c>
      <c r="AA187">
        <v>169661735.30000001</v>
      </c>
      <c r="AB187">
        <v>439.9181936</v>
      </c>
      <c r="AC187">
        <v>507.63945369999999</v>
      </c>
      <c r="AD187">
        <v>133.88449180000001</v>
      </c>
      <c r="AE187">
        <f t="shared" si="5"/>
        <v>126.91331840005213</v>
      </c>
      <c r="AF187">
        <f>AG187+AD187</f>
        <v>66.163231660000008</v>
      </c>
      <c r="AG187">
        <v>-67.721260139999998</v>
      </c>
      <c r="AH187" t="s">
        <v>374</v>
      </c>
      <c r="AI187" t="s">
        <v>292</v>
      </c>
      <c r="AJ187">
        <f>AK187/AN187</f>
        <v>21.958567596583819</v>
      </c>
      <c r="AK187">
        <v>6810910.8700000001</v>
      </c>
      <c r="AL187">
        <v>27204905.43</v>
      </c>
      <c r="AM187">
        <v>-28032786.960000001</v>
      </c>
      <c r="AN187">
        <v>310171</v>
      </c>
      <c r="AO187">
        <v>2345481</v>
      </c>
      <c r="AP187">
        <v>135032997.90000001</v>
      </c>
      <c r="AQ187">
        <v>139077347.19999999</v>
      </c>
      <c r="AR187">
        <v>435.35017099999999</v>
      </c>
      <c r="AS187">
        <v>448.38926659999998</v>
      </c>
      <c r="AT187">
        <v>87.709377829999994</v>
      </c>
      <c r="AU187">
        <v>-13.039095530000001</v>
      </c>
      <c r="AV187">
        <v>0</v>
      </c>
    </row>
    <row r="188" spans="1:48" x14ac:dyDescent="0.5">
      <c r="A188">
        <v>36096</v>
      </c>
      <c r="B188" t="s">
        <v>231</v>
      </c>
      <c r="C188" t="s">
        <v>103</v>
      </c>
      <c r="D188">
        <f>E188/H188</f>
        <v>50.159588526415298</v>
      </c>
      <c r="E188">
        <v>277754457.89999998</v>
      </c>
      <c r="F188">
        <v>-10823647.68</v>
      </c>
      <c r="G188">
        <v>4303605.47</v>
      </c>
      <c r="H188">
        <v>5537415</v>
      </c>
      <c r="I188">
        <v>4156218</v>
      </c>
      <c r="J188">
        <v>1644254990</v>
      </c>
      <c r="K188">
        <v>1902696433</v>
      </c>
      <c r="L188">
        <v>296.9354816</v>
      </c>
      <c r="M188">
        <v>343.60733900000002</v>
      </c>
      <c r="N188">
        <v>-1.9546390650000001</v>
      </c>
      <c r="O188">
        <f t="shared" si="4"/>
        <v>1.5330921014152992</v>
      </c>
      <c r="P188">
        <f>Q188+N188</f>
        <v>-48.626496424999999</v>
      </c>
      <c r="Q188">
        <v>-46.671857359999997</v>
      </c>
      <c r="R188" t="s">
        <v>231</v>
      </c>
      <c r="S188" t="s">
        <v>103</v>
      </c>
      <c r="T188">
        <f>U188/X188</f>
        <v>43.76482259168727</v>
      </c>
      <c r="U188">
        <v>283514429</v>
      </c>
      <c r="V188">
        <v>23056950.670000002</v>
      </c>
      <c r="W188">
        <v>10877027.26</v>
      </c>
      <c r="X188">
        <v>6478135</v>
      </c>
      <c r="Y188">
        <v>4030984</v>
      </c>
      <c r="Z188">
        <v>2068327690</v>
      </c>
      <c r="AA188">
        <v>2620797653</v>
      </c>
      <c r="AB188">
        <v>319.27826299999998</v>
      </c>
      <c r="AC188">
        <v>404.56051830000001</v>
      </c>
      <c r="AD188">
        <v>3.5591957669999998</v>
      </c>
      <c r="AE188">
        <f t="shared" si="5"/>
        <v>-37.95823695131272</v>
      </c>
      <c r="AF188">
        <f>AG188+AD188</f>
        <v>-81.723059542999991</v>
      </c>
      <c r="AG188">
        <v>-85.282255309999996</v>
      </c>
      <c r="AH188" t="s">
        <v>231</v>
      </c>
      <c r="AI188" t="s">
        <v>103</v>
      </c>
      <c r="AJ188">
        <f>AK188/AN188</f>
        <v>22.137528230662955</v>
      </c>
      <c r="AK188">
        <v>108205116.59999999</v>
      </c>
      <c r="AL188">
        <v>36348043.520000003</v>
      </c>
      <c r="AM188">
        <v>6244224.1399999997</v>
      </c>
      <c r="AN188">
        <v>4887859</v>
      </c>
      <c r="AO188">
        <v>4399041</v>
      </c>
      <c r="AP188">
        <v>1823781516</v>
      </c>
      <c r="AQ188">
        <v>1870843246</v>
      </c>
      <c r="AR188">
        <v>373.12482130000001</v>
      </c>
      <c r="AS188">
        <v>382.75311260000001</v>
      </c>
      <c r="AT188">
        <v>7.4363936280000003</v>
      </c>
      <c r="AU188">
        <v>-9.6282912419999995</v>
      </c>
      <c r="AV188">
        <v>0</v>
      </c>
    </row>
    <row r="189" spans="1:48" x14ac:dyDescent="0.5">
      <c r="A189">
        <v>94248</v>
      </c>
      <c r="B189" t="s">
        <v>124</v>
      </c>
      <c r="C189" t="s">
        <v>54</v>
      </c>
      <c r="D189">
        <f>E189/H189</f>
        <v>34.662795451810858</v>
      </c>
      <c r="E189">
        <v>11523299.720000001</v>
      </c>
      <c r="F189">
        <v>8092802.1699999999</v>
      </c>
      <c r="G189">
        <v>1450193.47</v>
      </c>
      <c r="H189">
        <v>332440</v>
      </c>
      <c r="I189">
        <v>167621</v>
      </c>
      <c r="J189">
        <v>80534884.030000001</v>
      </c>
      <c r="K189">
        <v>87930153.719999999</v>
      </c>
      <c r="L189">
        <v>242.25389250000001</v>
      </c>
      <c r="M189">
        <v>264.49931930000002</v>
      </c>
      <c r="N189">
        <v>24.343647489999999</v>
      </c>
      <c r="O189">
        <f t="shared" si="4"/>
        <v>36.761016131810855</v>
      </c>
      <c r="P189">
        <f>Q189+N189</f>
        <v>2.0982206799999972</v>
      </c>
      <c r="Q189">
        <v>-22.245426810000001</v>
      </c>
      <c r="R189" t="s">
        <v>124</v>
      </c>
      <c r="S189" t="s">
        <v>54</v>
      </c>
      <c r="T189">
        <f>U189/X189</f>
        <v>33.067809748376888</v>
      </c>
      <c r="U189">
        <v>10237463.220000001</v>
      </c>
      <c r="V189">
        <v>12904886.1</v>
      </c>
      <c r="W189">
        <v>827921.82</v>
      </c>
      <c r="X189">
        <v>309590</v>
      </c>
      <c r="Y189">
        <v>114221</v>
      </c>
      <c r="Z189">
        <v>86715627.109999999</v>
      </c>
      <c r="AA189">
        <v>103606226.8</v>
      </c>
      <c r="AB189">
        <v>280.09828199999998</v>
      </c>
      <c r="AC189">
        <v>334.6562447</v>
      </c>
      <c r="AD189">
        <v>41.683795019999998</v>
      </c>
      <c r="AE189">
        <f t="shared" si="5"/>
        <v>20.193642008376884</v>
      </c>
      <c r="AF189">
        <f>AG189+AD189</f>
        <v>-12.874167740000004</v>
      </c>
      <c r="AG189">
        <v>-54.557962760000002</v>
      </c>
      <c r="AH189" t="s">
        <v>124</v>
      </c>
      <c r="AI189" t="s">
        <v>54</v>
      </c>
      <c r="AJ189">
        <f>AK189/AN189</f>
        <v>22.191955245255997</v>
      </c>
      <c r="AK189">
        <v>10536962.27</v>
      </c>
      <c r="AL189">
        <v>14625747.470000001</v>
      </c>
      <c r="AM189">
        <v>1720681.91</v>
      </c>
      <c r="AN189">
        <v>474810</v>
      </c>
      <c r="AO189">
        <v>102731</v>
      </c>
      <c r="AP189">
        <v>155071646.69999999</v>
      </c>
      <c r="AQ189">
        <v>176573466.59999999</v>
      </c>
      <c r="AR189">
        <v>326.5972635</v>
      </c>
      <c r="AS189">
        <v>371.8823668</v>
      </c>
      <c r="AT189">
        <v>30.803368649999999</v>
      </c>
      <c r="AU189">
        <v>-45.285103300000003</v>
      </c>
      <c r="AV189">
        <v>0</v>
      </c>
    </row>
    <row r="190" spans="1:48" x14ac:dyDescent="0.5">
      <c r="A190">
        <v>46944</v>
      </c>
      <c r="B190" t="s">
        <v>212</v>
      </c>
      <c r="C190" t="s">
        <v>169</v>
      </c>
      <c r="D190">
        <f>E190/H190</f>
        <v>44.434754794277232</v>
      </c>
      <c r="E190">
        <v>97314734.650000006</v>
      </c>
      <c r="F190">
        <v>993113.39</v>
      </c>
      <c r="G190">
        <v>1551403.36</v>
      </c>
      <c r="H190">
        <v>2190059</v>
      </c>
      <c r="I190">
        <v>3172685</v>
      </c>
      <c r="J190">
        <v>631740397</v>
      </c>
      <c r="K190">
        <v>695885393</v>
      </c>
      <c r="L190">
        <v>288.45816350000001</v>
      </c>
      <c r="M190">
        <v>317.74732690000002</v>
      </c>
      <c r="N190">
        <v>0.453464217</v>
      </c>
      <c r="O190">
        <f t="shared" si="4"/>
        <v>15.599055571277233</v>
      </c>
      <c r="P190">
        <f>Q190+N190</f>
        <v>-28.835699222999999</v>
      </c>
      <c r="Q190">
        <v>-29.289163439999999</v>
      </c>
      <c r="R190" t="s">
        <v>212</v>
      </c>
      <c r="S190" t="s">
        <v>169</v>
      </c>
      <c r="T190">
        <f>U190/X190</f>
        <v>38.201763836677699</v>
      </c>
      <c r="U190">
        <v>96845673.519999996</v>
      </c>
      <c r="V190">
        <v>13434646.949999999</v>
      </c>
      <c r="W190">
        <v>1891994.1</v>
      </c>
      <c r="X190">
        <v>2535110</v>
      </c>
      <c r="Y190">
        <v>2748598</v>
      </c>
      <c r="Z190">
        <v>803165836</v>
      </c>
      <c r="AA190">
        <v>1033752425</v>
      </c>
      <c r="AB190">
        <v>316.81695710000002</v>
      </c>
      <c r="AC190">
        <v>407.77418929999999</v>
      </c>
      <c r="AD190">
        <v>5.2994335350000004</v>
      </c>
      <c r="AE190">
        <f t="shared" si="5"/>
        <v>-47.456034858322298</v>
      </c>
      <c r="AF190">
        <f>AG190+AD190</f>
        <v>-85.657798694999997</v>
      </c>
      <c r="AG190">
        <v>-90.957232230000002</v>
      </c>
      <c r="AH190" t="s">
        <v>212</v>
      </c>
      <c r="AI190" t="s">
        <v>169</v>
      </c>
      <c r="AJ190">
        <f>AK190/AN190</f>
        <v>22.285343362305028</v>
      </c>
      <c r="AK190">
        <v>48065429.700000003</v>
      </c>
      <c r="AL190">
        <v>24939398.789999999</v>
      </c>
      <c r="AM190">
        <v>2294842.2200000002</v>
      </c>
      <c r="AN190">
        <v>2156818</v>
      </c>
      <c r="AO190">
        <v>2537700</v>
      </c>
      <c r="AP190">
        <v>846364917</v>
      </c>
      <c r="AQ190">
        <v>973600832</v>
      </c>
      <c r="AR190">
        <v>392.41369320000001</v>
      </c>
      <c r="AS190">
        <v>451.406114</v>
      </c>
      <c r="AT190">
        <v>11.56305205</v>
      </c>
      <c r="AU190">
        <v>-58.992420780000003</v>
      </c>
      <c r="AV190">
        <v>0</v>
      </c>
    </row>
    <row r="191" spans="1:48" x14ac:dyDescent="0.5">
      <c r="A191">
        <v>64844</v>
      </c>
      <c r="B191" t="s">
        <v>280</v>
      </c>
      <c r="C191" t="s">
        <v>82</v>
      </c>
      <c r="D191">
        <f>E191/H191</f>
        <v>6.8350320562438949</v>
      </c>
      <c r="E191">
        <v>1280386.05</v>
      </c>
      <c r="F191">
        <v>-1144736.6499999999</v>
      </c>
      <c r="G191">
        <v>-3059493.02</v>
      </c>
      <c r="H191">
        <v>187327</v>
      </c>
      <c r="I191">
        <v>987408</v>
      </c>
      <c r="J191">
        <v>61051891.600000001</v>
      </c>
      <c r="K191">
        <v>51999516.869999997</v>
      </c>
      <c r="L191">
        <v>325.91079559999997</v>
      </c>
      <c r="M191">
        <v>277.58687680000003</v>
      </c>
      <c r="N191">
        <v>-6.1109004569999996</v>
      </c>
      <c r="O191">
        <f t="shared" si="4"/>
        <v>49.048050359243895</v>
      </c>
      <c r="P191">
        <f>Q191+N191</f>
        <v>42.213018302999998</v>
      </c>
      <c r="Q191">
        <v>48.323918759999998</v>
      </c>
      <c r="R191" t="s">
        <v>280</v>
      </c>
      <c r="S191" t="s">
        <v>82</v>
      </c>
      <c r="T191">
        <f>U191/X191</f>
        <v>21.479516699483369</v>
      </c>
      <c r="U191">
        <v>6959835.96</v>
      </c>
      <c r="V191">
        <v>-25852344.530000001</v>
      </c>
      <c r="W191">
        <v>-1628024.96</v>
      </c>
      <c r="X191">
        <v>324022</v>
      </c>
      <c r="Y191">
        <v>619199</v>
      </c>
      <c r="Z191">
        <v>105458417.2</v>
      </c>
      <c r="AA191">
        <v>77700405.680000007</v>
      </c>
      <c r="AB191">
        <v>325.46684240000002</v>
      </c>
      <c r="AC191">
        <v>239.7997842</v>
      </c>
      <c r="AD191">
        <v>-79.785769270000003</v>
      </c>
      <c r="AE191">
        <f t="shared" si="5"/>
        <v>27.360805589483363</v>
      </c>
      <c r="AF191">
        <f>AG191+AD191</f>
        <v>5.8812888899999933</v>
      </c>
      <c r="AG191">
        <v>85.667058159999996</v>
      </c>
      <c r="AH191" t="s">
        <v>280</v>
      </c>
      <c r="AI191" t="s">
        <v>82</v>
      </c>
      <c r="AJ191">
        <f>AK191/AN191</f>
        <v>22.323805687794941</v>
      </c>
      <c r="AK191">
        <v>12886104.300000001</v>
      </c>
      <c r="AL191">
        <v>-31760032.800000001</v>
      </c>
      <c r="AM191">
        <v>-5577917.8399999999</v>
      </c>
      <c r="AN191">
        <v>577236</v>
      </c>
      <c r="AO191">
        <v>476025</v>
      </c>
      <c r="AP191">
        <v>202395529.59999999</v>
      </c>
      <c r="AQ191">
        <v>194599036.80000001</v>
      </c>
      <c r="AR191">
        <v>350.62873689999998</v>
      </c>
      <c r="AS191">
        <v>337.12214210000002</v>
      </c>
      <c r="AT191">
        <v>-55.02088019</v>
      </c>
      <c r="AU191">
        <v>13.50659488</v>
      </c>
      <c r="AV191">
        <v>0</v>
      </c>
    </row>
    <row r="192" spans="1:48" x14ac:dyDescent="0.5">
      <c r="A192">
        <v>31195</v>
      </c>
      <c r="B192" t="s">
        <v>166</v>
      </c>
      <c r="C192" t="s">
        <v>179</v>
      </c>
      <c r="D192">
        <f>E192/H192</f>
        <v>45.426906297904956</v>
      </c>
      <c r="E192">
        <v>2844814.58</v>
      </c>
      <c r="F192">
        <v>-802074.46</v>
      </c>
      <c r="G192">
        <v>26954.59</v>
      </c>
      <c r="H192">
        <v>62624</v>
      </c>
      <c r="I192">
        <v>24326</v>
      </c>
      <c r="J192">
        <v>19477603</v>
      </c>
      <c r="K192">
        <v>21757491.620000001</v>
      </c>
      <c r="L192">
        <v>311.02457520000002</v>
      </c>
      <c r="M192">
        <v>347.43056369999999</v>
      </c>
      <c r="N192">
        <v>-12.80778072</v>
      </c>
      <c r="O192">
        <f t="shared" si="4"/>
        <v>-3.7868628620950417</v>
      </c>
      <c r="P192">
        <f>Q192+N192</f>
        <v>-49.213769159999998</v>
      </c>
      <c r="Q192">
        <v>-36.405988440000002</v>
      </c>
      <c r="R192" t="s">
        <v>166</v>
      </c>
      <c r="S192" t="s">
        <v>179</v>
      </c>
      <c r="T192">
        <f>U192/X192</f>
        <v>35.562144344463448</v>
      </c>
      <c r="U192">
        <v>1912816.62</v>
      </c>
      <c r="V192">
        <v>201919.38</v>
      </c>
      <c r="W192">
        <v>225580.45</v>
      </c>
      <c r="X192">
        <v>53788</v>
      </c>
      <c r="Y192">
        <v>30143</v>
      </c>
      <c r="Z192">
        <v>13453355</v>
      </c>
      <c r="AA192">
        <v>22994377</v>
      </c>
      <c r="AB192">
        <v>250.11814899999999</v>
      </c>
      <c r="AC192">
        <v>427.50013009999998</v>
      </c>
      <c r="AD192">
        <v>3.7539856469999999</v>
      </c>
      <c r="AE192">
        <f t="shared" si="5"/>
        <v>-138.06585110853655</v>
      </c>
      <c r="AF192">
        <f>AG192+AD192</f>
        <v>-173.62799545299998</v>
      </c>
      <c r="AG192">
        <v>-177.38198109999999</v>
      </c>
      <c r="AH192" t="s">
        <v>166</v>
      </c>
      <c r="AI192" t="s">
        <v>179</v>
      </c>
      <c r="AJ192">
        <f>AK192/AN192</f>
        <v>22.332077698123435</v>
      </c>
      <c r="AK192">
        <v>2965610.59</v>
      </c>
      <c r="AL192">
        <v>-4227905.42</v>
      </c>
      <c r="AM192">
        <v>820064.68</v>
      </c>
      <c r="AN192">
        <v>132796</v>
      </c>
      <c r="AO192">
        <v>28365</v>
      </c>
      <c r="AP192">
        <v>47980740.100000001</v>
      </c>
      <c r="AQ192">
        <v>59205118.649999999</v>
      </c>
      <c r="AR192">
        <v>361.31163659999999</v>
      </c>
      <c r="AS192">
        <v>445.83510530000001</v>
      </c>
      <c r="AT192">
        <v>-31.83759616</v>
      </c>
      <c r="AU192">
        <v>-84.523468699999995</v>
      </c>
      <c r="AV192">
        <v>0</v>
      </c>
    </row>
    <row r="193" spans="1:48" x14ac:dyDescent="0.5">
      <c r="A193">
        <v>94815</v>
      </c>
      <c r="B193" t="s">
        <v>337</v>
      </c>
      <c r="C193" t="s">
        <v>135</v>
      </c>
      <c r="D193">
        <f>E193/H193</f>
        <v>49.896687368397046</v>
      </c>
      <c r="E193">
        <v>13127918.24</v>
      </c>
      <c r="F193">
        <v>-10948959.34</v>
      </c>
      <c r="G193">
        <v>-7957364.8700000001</v>
      </c>
      <c r="H193">
        <v>263102</v>
      </c>
      <c r="I193">
        <v>640290</v>
      </c>
      <c r="J193">
        <v>94374795</v>
      </c>
      <c r="K193">
        <v>81056000</v>
      </c>
      <c r="L193">
        <v>358.70040899999998</v>
      </c>
      <c r="M193">
        <v>308.07823580000002</v>
      </c>
      <c r="N193">
        <v>-41.614884490000001</v>
      </c>
      <c r="O193">
        <f t="shared" si="4"/>
        <v>58.903976028397047</v>
      </c>
      <c r="P193">
        <f>Q193+N193</f>
        <v>9.0072886600000004</v>
      </c>
      <c r="Q193">
        <v>50.622173150000002</v>
      </c>
      <c r="R193" t="s">
        <v>338</v>
      </c>
      <c r="S193" t="s">
        <v>135</v>
      </c>
      <c r="T193">
        <f>U193/X193</f>
        <v>36.935028992535301</v>
      </c>
      <c r="U193">
        <v>17822555.02</v>
      </c>
      <c r="V193">
        <v>-26170707.170000002</v>
      </c>
      <c r="W193">
        <v>-10932640.17</v>
      </c>
      <c r="X193">
        <v>482538</v>
      </c>
      <c r="Y193">
        <v>790744</v>
      </c>
      <c r="Z193">
        <v>169320298</v>
      </c>
      <c r="AA193">
        <v>166089425.69999999</v>
      </c>
      <c r="AB193">
        <v>350.89526210000002</v>
      </c>
      <c r="AC193">
        <v>344.19968110000002</v>
      </c>
      <c r="AD193">
        <v>-54.235536209999999</v>
      </c>
      <c r="AE193">
        <f t="shared" si="5"/>
        <v>-10.604926144464699</v>
      </c>
      <c r="AF193">
        <f>AG193+AD193</f>
        <v>-47.539955137</v>
      </c>
      <c r="AG193">
        <v>6.6955810729999996</v>
      </c>
      <c r="AH193" t="s">
        <v>338</v>
      </c>
      <c r="AI193" t="s">
        <v>135</v>
      </c>
      <c r="AJ193">
        <f>AK193/AN193</f>
        <v>22.371957214330227</v>
      </c>
      <c r="AK193">
        <v>11523325.35</v>
      </c>
      <c r="AL193">
        <v>-25322894.300000001</v>
      </c>
      <c r="AM193">
        <v>-3713490.75</v>
      </c>
      <c r="AN193">
        <v>515079</v>
      </c>
      <c r="AO193">
        <v>665995</v>
      </c>
      <c r="AP193">
        <v>193570640.09999999</v>
      </c>
      <c r="AQ193">
        <v>205709363.59999999</v>
      </c>
      <c r="AR193">
        <v>375.8076724</v>
      </c>
      <c r="AS193">
        <v>399.37439419999998</v>
      </c>
      <c r="AT193">
        <v>-49.163127019999997</v>
      </c>
      <c r="AU193">
        <v>-23.5667218</v>
      </c>
      <c r="AV193">
        <v>0</v>
      </c>
    </row>
    <row r="194" spans="1:48" x14ac:dyDescent="0.5">
      <c r="A194">
        <v>91716</v>
      </c>
      <c r="B194" t="s">
        <v>61</v>
      </c>
      <c r="C194" t="s">
        <v>76</v>
      </c>
      <c r="D194">
        <f>E194/H194</f>
        <v>29.020806084768019</v>
      </c>
      <c r="E194">
        <v>14609683.220000001</v>
      </c>
      <c r="F194">
        <v>7355591.6799999997</v>
      </c>
      <c r="G194">
        <v>-2896197.55</v>
      </c>
      <c r="H194">
        <v>503421</v>
      </c>
      <c r="I194">
        <v>988673</v>
      </c>
      <c r="J194">
        <v>152897435.40000001</v>
      </c>
      <c r="K194">
        <v>143561183</v>
      </c>
      <c r="L194">
        <v>303.71684019999998</v>
      </c>
      <c r="M194">
        <v>285.17122449999999</v>
      </c>
      <c r="N194">
        <v>14.61121344</v>
      </c>
      <c r="O194">
        <f t="shared" si="4"/>
        <v>62.177635224768018</v>
      </c>
      <c r="P194">
        <f>Q194+N194</f>
        <v>33.156829139999999</v>
      </c>
      <c r="Q194">
        <v>18.545615699999999</v>
      </c>
      <c r="R194" t="s">
        <v>61</v>
      </c>
      <c r="S194" t="s">
        <v>76</v>
      </c>
      <c r="T194">
        <f>U194/X194</f>
        <v>33.938598557961718</v>
      </c>
      <c r="U194">
        <v>19077598.960000001</v>
      </c>
      <c r="V194">
        <v>-10218459.310000001</v>
      </c>
      <c r="W194">
        <v>4559477.87</v>
      </c>
      <c r="X194">
        <v>562121</v>
      </c>
      <c r="Y194">
        <v>762695</v>
      </c>
      <c r="Z194">
        <v>175730854.80000001</v>
      </c>
      <c r="AA194">
        <v>170561451.5</v>
      </c>
      <c r="AB194">
        <v>312.6210456</v>
      </c>
      <c r="AC194">
        <v>303.42479909999997</v>
      </c>
      <c r="AD194">
        <v>-18.178398090000002</v>
      </c>
      <c r="AE194">
        <f t="shared" si="5"/>
        <v>24.956447005961717</v>
      </c>
      <c r="AF194">
        <f>AG194+AD194</f>
        <v>-8.9821515520000013</v>
      </c>
      <c r="AG194">
        <v>9.1962465380000005</v>
      </c>
      <c r="AH194" t="s">
        <v>61</v>
      </c>
      <c r="AI194" t="s">
        <v>76</v>
      </c>
      <c r="AJ194">
        <f>AK194/AN194</f>
        <v>22.652085060109091</v>
      </c>
      <c r="AK194">
        <v>22268041.609999999</v>
      </c>
      <c r="AL194">
        <v>2187611.73</v>
      </c>
      <c r="AM194">
        <v>7021712.9699999997</v>
      </c>
      <c r="AN194">
        <v>983046</v>
      </c>
      <c r="AO194">
        <v>368909</v>
      </c>
      <c r="AP194">
        <v>347839204.30000001</v>
      </c>
      <c r="AQ194">
        <v>383004577.19999999</v>
      </c>
      <c r="AR194">
        <v>353.83817670000002</v>
      </c>
      <c r="AS194">
        <v>389.61002559999997</v>
      </c>
      <c r="AT194">
        <v>2.2253401469999998</v>
      </c>
      <c r="AU194">
        <v>-35.771848820000002</v>
      </c>
      <c r="AV194">
        <v>0</v>
      </c>
    </row>
    <row r="195" spans="1:48" x14ac:dyDescent="0.5">
      <c r="A195">
        <v>25768</v>
      </c>
      <c r="B195" t="s">
        <v>264</v>
      </c>
      <c r="C195" t="s">
        <v>120</v>
      </c>
      <c r="D195">
        <f>E195/H195</f>
        <v>59.573826694015615</v>
      </c>
      <c r="E195">
        <v>9932982.4199999999</v>
      </c>
      <c r="F195">
        <v>-1364790.9</v>
      </c>
      <c r="G195">
        <v>997685.2</v>
      </c>
      <c r="H195">
        <v>166734</v>
      </c>
      <c r="I195">
        <v>79175</v>
      </c>
      <c r="J195">
        <v>52360996</v>
      </c>
      <c r="K195">
        <v>43701177</v>
      </c>
      <c r="L195">
        <v>314.0391042</v>
      </c>
      <c r="M195">
        <v>262.10117309999998</v>
      </c>
      <c r="N195">
        <v>-8.1854384830000004</v>
      </c>
      <c r="O195">
        <f t="shared" ref="O195:O258" si="6">P195+D195</f>
        <v>103.32631929101561</v>
      </c>
      <c r="P195">
        <f>Q195+N195</f>
        <v>43.752492597</v>
      </c>
      <c r="Q195">
        <v>51.937931079999998</v>
      </c>
      <c r="R195" t="s">
        <v>264</v>
      </c>
      <c r="S195" t="s">
        <v>120</v>
      </c>
      <c r="T195">
        <f>U195/X195</f>
        <v>52.364441506690206</v>
      </c>
      <c r="U195">
        <v>5545446.7199999997</v>
      </c>
      <c r="V195">
        <v>84523.22</v>
      </c>
      <c r="W195">
        <v>734961.44</v>
      </c>
      <c r="X195">
        <v>105901</v>
      </c>
      <c r="Y195">
        <v>52334</v>
      </c>
      <c r="Z195">
        <v>37454117.039999999</v>
      </c>
      <c r="AA195">
        <v>36403961.600000001</v>
      </c>
      <c r="AB195">
        <v>353.67104219999999</v>
      </c>
      <c r="AC195">
        <v>343.75465389999999</v>
      </c>
      <c r="AD195">
        <v>0.79813429499999999</v>
      </c>
      <c r="AE195">
        <f t="shared" ref="AE195:AE258" si="7">AF195+T195</f>
        <v>63.078964126690209</v>
      </c>
      <c r="AF195">
        <f>AG195+AD195</f>
        <v>10.71452262</v>
      </c>
      <c r="AG195">
        <v>9.9163883249999998</v>
      </c>
      <c r="AH195" t="s">
        <v>264</v>
      </c>
      <c r="AI195" t="s">
        <v>120</v>
      </c>
      <c r="AJ195">
        <f>AK195/AN195</f>
        <v>23.005342177808409</v>
      </c>
      <c r="AK195">
        <v>3338075.15</v>
      </c>
      <c r="AL195">
        <v>2005.97</v>
      </c>
      <c r="AM195">
        <v>-5031843.29</v>
      </c>
      <c r="AN195">
        <v>145100</v>
      </c>
      <c r="AO195">
        <v>258240</v>
      </c>
      <c r="AP195">
        <v>48929244.579999998</v>
      </c>
      <c r="AQ195">
        <v>57938583.530000001</v>
      </c>
      <c r="AR195">
        <v>337.21050709999997</v>
      </c>
      <c r="AS195">
        <v>399.30105809999998</v>
      </c>
      <c r="AT195">
        <v>1.3824741999999999E-2</v>
      </c>
      <c r="AU195">
        <v>-62.090550999999998</v>
      </c>
      <c r="AV195">
        <v>0</v>
      </c>
    </row>
    <row r="196" spans="1:48" x14ac:dyDescent="0.5">
      <c r="A196">
        <v>76962</v>
      </c>
      <c r="B196" t="s">
        <v>434</v>
      </c>
      <c r="C196" t="s">
        <v>135</v>
      </c>
      <c r="D196">
        <f>E196/H196</f>
        <v>73.05289095262664</v>
      </c>
      <c r="E196">
        <v>22088564.32</v>
      </c>
      <c r="F196">
        <v>-6289036.9800000004</v>
      </c>
      <c r="H196">
        <v>302364</v>
      </c>
      <c r="J196">
        <v>145886000</v>
      </c>
      <c r="K196">
        <v>127959000</v>
      </c>
      <c r="L196">
        <v>482.48468730000002</v>
      </c>
      <c r="M196">
        <v>423.19522169999999</v>
      </c>
      <c r="N196">
        <v>-20.7995561</v>
      </c>
      <c r="O196">
        <f t="shared" si="6"/>
        <v>111.54280053262664</v>
      </c>
      <c r="P196">
        <f>Q196+N196</f>
        <v>38.489909580000003</v>
      </c>
      <c r="Q196">
        <v>59.289465679999999</v>
      </c>
      <c r="R196" t="s">
        <v>435</v>
      </c>
      <c r="S196" t="s">
        <v>135</v>
      </c>
      <c r="T196">
        <f>U196/X196</f>
        <v>46.982519976870087</v>
      </c>
      <c r="U196">
        <v>20637447.760000002</v>
      </c>
      <c r="V196">
        <v>4456584.71</v>
      </c>
      <c r="X196">
        <v>439258</v>
      </c>
      <c r="Z196">
        <v>194807925.69999999</v>
      </c>
      <c r="AA196">
        <v>183674757.69999999</v>
      </c>
      <c r="AB196">
        <v>443.49317639999998</v>
      </c>
      <c r="AC196">
        <v>418.14778030000002</v>
      </c>
      <c r="AD196">
        <v>10.14571097</v>
      </c>
      <c r="AE196">
        <f t="shared" si="7"/>
        <v>82.473627046870092</v>
      </c>
      <c r="AF196">
        <f>AG196+AD196</f>
        <v>35.491107069999998</v>
      </c>
      <c r="AG196">
        <v>25.345396099999999</v>
      </c>
      <c r="AH196" t="s">
        <v>435</v>
      </c>
      <c r="AI196" t="s">
        <v>135</v>
      </c>
      <c r="AJ196">
        <f>AK196/AN196</f>
        <v>23.013216701774617</v>
      </c>
      <c r="AK196">
        <v>14049522.77</v>
      </c>
      <c r="AL196">
        <v>-1673116.38</v>
      </c>
      <c r="AN196">
        <v>610498</v>
      </c>
      <c r="AP196">
        <v>272887365.89999998</v>
      </c>
      <c r="AQ196">
        <v>278027677.80000001</v>
      </c>
      <c r="AR196">
        <v>446.9914167</v>
      </c>
      <c r="AS196">
        <v>455.41128359999999</v>
      </c>
      <c r="AT196">
        <v>-2.7405763489999999</v>
      </c>
      <c r="AU196">
        <v>-8.4198668960000003</v>
      </c>
      <c r="AV196">
        <v>0</v>
      </c>
    </row>
    <row r="197" spans="1:48" x14ac:dyDescent="0.5">
      <c r="A197">
        <v>20129</v>
      </c>
      <c r="B197" t="s">
        <v>250</v>
      </c>
      <c r="C197" t="s">
        <v>103</v>
      </c>
      <c r="D197">
        <f>E197/H197</f>
        <v>22.588844423360214</v>
      </c>
      <c r="E197">
        <v>4523529.04</v>
      </c>
      <c r="F197">
        <v>2597374.35</v>
      </c>
      <c r="G197">
        <v>-998963.73</v>
      </c>
      <c r="H197">
        <v>200255</v>
      </c>
      <c r="I197">
        <v>251994</v>
      </c>
      <c r="J197">
        <v>61942668</v>
      </c>
      <c r="K197">
        <v>64550679</v>
      </c>
      <c r="L197">
        <v>309.31895830000002</v>
      </c>
      <c r="M197">
        <v>322.34240840000001</v>
      </c>
      <c r="N197">
        <v>12.97033457</v>
      </c>
      <c r="O197">
        <f t="shared" si="6"/>
        <v>22.535728893360215</v>
      </c>
      <c r="P197">
        <f>Q197+N197</f>
        <v>-5.3115529999999467E-2</v>
      </c>
      <c r="Q197">
        <v>-13.0234501</v>
      </c>
      <c r="R197" t="s">
        <v>250</v>
      </c>
      <c r="S197" t="s">
        <v>103</v>
      </c>
      <c r="T197">
        <f>U197/X197</f>
        <v>34.467318962699302</v>
      </c>
      <c r="U197">
        <v>9489886.9299999997</v>
      </c>
      <c r="V197">
        <v>-1326442.96</v>
      </c>
      <c r="W197">
        <v>-1104554.1299999999</v>
      </c>
      <c r="X197">
        <v>275330</v>
      </c>
      <c r="Y197">
        <v>221076</v>
      </c>
      <c r="Z197">
        <v>92073345</v>
      </c>
      <c r="AA197">
        <v>102635610</v>
      </c>
      <c r="AB197">
        <v>334.41087060000001</v>
      </c>
      <c r="AC197">
        <v>372.77307230000002</v>
      </c>
      <c r="AD197">
        <v>-4.8176477679999996</v>
      </c>
      <c r="AE197">
        <f t="shared" si="7"/>
        <v>-8.7125305253006999</v>
      </c>
      <c r="AF197">
        <f>AG197+AD197</f>
        <v>-43.179849488000002</v>
      </c>
      <c r="AG197">
        <v>-38.362201720000002</v>
      </c>
      <c r="AH197" t="s">
        <v>250</v>
      </c>
      <c r="AI197" t="s">
        <v>103</v>
      </c>
      <c r="AJ197">
        <f>AK197/AN197</f>
        <v>23.60465800761548</v>
      </c>
      <c r="AK197">
        <v>10389731.85</v>
      </c>
      <c r="AL197">
        <v>1925800.26</v>
      </c>
      <c r="AM197">
        <v>572733.12</v>
      </c>
      <c r="AN197">
        <v>440156</v>
      </c>
      <c r="AO197">
        <v>184877</v>
      </c>
      <c r="AP197">
        <v>179542056</v>
      </c>
      <c r="AQ197">
        <v>213806409</v>
      </c>
      <c r="AR197">
        <v>407.90550619999999</v>
      </c>
      <c r="AS197">
        <v>485.75143589999999</v>
      </c>
      <c r="AT197">
        <v>4.3752675419999996</v>
      </c>
      <c r="AU197">
        <v>-77.845929620000007</v>
      </c>
      <c r="AV197">
        <v>0</v>
      </c>
    </row>
    <row r="198" spans="1:48" x14ac:dyDescent="0.5">
      <c r="A198">
        <v>55957</v>
      </c>
      <c r="B198" t="s">
        <v>265</v>
      </c>
      <c r="C198" t="s">
        <v>82</v>
      </c>
      <c r="D198">
        <f>E198/H198</f>
        <v>59.376579904516987</v>
      </c>
      <c r="E198">
        <v>19949105.809999999</v>
      </c>
      <c r="F198">
        <v>585146.21</v>
      </c>
      <c r="G198">
        <v>1050494.99</v>
      </c>
      <c r="H198">
        <v>335976</v>
      </c>
      <c r="I198">
        <v>500708</v>
      </c>
      <c r="J198">
        <v>105525704</v>
      </c>
      <c r="K198">
        <v>128600880</v>
      </c>
      <c r="L198">
        <v>314.08703000000003</v>
      </c>
      <c r="M198">
        <v>382.76805489999998</v>
      </c>
      <c r="N198">
        <v>1.7416309800000001</v>
      </c>
      <c r="O198">
        <f t="shared" si="6"/>
        <v>-7.5628139554830227</v>
      </c>
      <c r="P198">
        <f>Q198+N198</f>
        <v>-66.93939386000001</v>
      </c>
      <c r="Q198">
        <v>-68.681024840000006</v>
      </c>
      <c r="R198" t="s">
        <v>265</v>
      </c>
      <c r="S198" t="s">
        <v>82</v>
      </c>
      <c r="T198">
        <f>U198/X198</f>
        <v>48.285436753902658</v>
      </c>
      <c r="U198">
        <v>22715787.149999999</v>
      </c>
      <c r="V198">
        <v>-3237217.38</v>
      </c>
      <c r="W198">
        <v>-305360.64000000001</v>
      </c>
      <c r="X198">
        <v>470448</v>
      </c>
      <c r="Y198">
        <v>468163</v>
      </c>
      <c r="Z198">
        <v>168011577</v>
      </c>
      <c r="AA198">
        <v>210195605</v>
      </c>
      <c r="AB198">
        <v>357.13102620000001</v>
      </c>
      <c r="AC198">
        <v>446.7988067</v>
      </c>
      <c r="AD198">
        <v>-6.8811375110000004</v>
      </c>
      <c r="AE198">
        <f t="shared" si="7"/>
        <v>-48.263481257097354</v>
      </c>
      <c r="AF198">
        <f>AG198+AD198</f>
        <v>-96.548918011000012</v>
      </c>
      <c r="AG198">
        <v>-89.667780500000006</v>
      </c>
      <c r="AH198" t="s">
        <v>266</v>
      </c>
      <c r="AI198" t="s">
        <v>82</v>
      </c>
      <c r="AJ198">
        <f>AK198/AN198</f>
        <v>23.829198701790499</v>
      </c>
      <c r="AK198">
        <v>10257016.460000001</v>
      </c>
      <c r="AL198">
        <v>-6653749.71</v>
      </c>
      <c r="AM198">
        <v>3259788.02</v>
      </c>
      <c r="AN198">
        <v>430439</v>
      </c>
      <c r="AO198">
        <v>429620</v>
      </c>
      <c r="AP198">
        <v>177443910</v>
      </c>
      <c r="AQ198">
        <v>186950728</v>
      </c>
      <c r="AR198">
        <v>412.23938820000001</v>
      </c>
      <c r="AS198">
        <v>434.32571860000002</v>
      </c>
      <c r="AT198">
        <v>-15.45805494</v>
      </c>
      <c r="AU198">
        <v>-22.08633047</v>
      </c>
      <c r="AV198">
        <v>0</v>
      </c>
    </row>
    <row r="199" spans="1:48" x14ac:dyDescent="0.5">
      <c r="A199">
        <v>89106</v>
      </c>
      <c r="B199" t="s">
        <v>91</v>
      </c>
      <c r="C199" t="s">
        <v>52</v>
      </c>
      <c r="D199">
        <f>E199/H199</f>
        <v>91.60221472392638</v>
      </c>
      <c r="E199">
        <v>1343804.49</v>
      </c>
      <c r="F199">
        <v>1384844.33</v>
      </c>
      <c r="H199">
        <v>14670</v>
      </c>
      <c r="J199">
        <v>5908205.3200000003</v>
      </c>
      <c r="K199">
        <v>7068437.3899999997</v>
      </c>
      <c r="L199">
        <v>402.7406489</v>
      </c>
      <c r="M199">
        <v>481.82940630000002</v>
      </c>
      <c r="N199">
        <v>94.399749830000005</v>
      </c>
      <c r="O199">
        <f t="shared" si="6"/>
        <v>106.91320722392638</v>
      </c>
      <c r="P199">
        <f>Q199+N199</f>
        <v>15.310992499999998</v>
      </c>
      <c r="Q199">
        <v>-79.088757330000007</v>
      </c>
      <c r="R199" t="s">
        <v>92</v>
      </c>
      <c r="S199" t="s">
        <v>52</v>
      </c>
      <c r="T199">
        <f>U199/X199</f>
        <v>44.585289795918371</v>
      </c>
      <c r="U199">
        <v>2293913.16</v>
      </c>
      <c r="V199">
        <v>-1371221.77</v>
      </c>
      <c r="X199">
        <v>51450</v>
      </c>
      <c r="Z199">
        <v>21204925.800000001</v>
      </c>
      <c r="AA199">
        <v>22200055.129999999</v>
      </c>
      <c r="AB199">
        <v>412.14627410000003</v>
      </c>
      <c r="AC199">
        <v>431.48795200000001</v>
      </c>
      <c r="AD199">
        <v>-26.65154072</v>
      </c>
      <c r="AE199">
        <f t="shared" si="7"/>
        <v>-1.4079288640816259</v>
      </c>
      <c r="AF199">
        <f>AG199+AD199</f>
        <v>-45.993218659999997</v>
      </c>
      <c r="AG199">
        <v>-19.34167794</v>
      </c>
      <c r="AH199" t="s">
        <v>91</v>
      </c>
      <c r="AI199" t="s">
        <v>52</v>
      </c>
      <c r="AJ199">
        <f>AK199/AN199</f>
        <v>24.008764542769306</v>
      </c>
      <c r="AK199">
        <v>1593125.58</v>
      </c>
      <c r="AL199">
        <v>-1255163.33</v>
      </c>
      <c r="AN199">
        <v>66356</v>
      </c>
      <c r="AP199">
        <v>30442418.010000002</v>
      </c>
      <c r="AQ199">
        <v>27912439.390000001</v>
      </c>
      <c r="AR199">
        <v>458.77415769999999</v>
      </c>
      <c r="AS199">
        <v>420.64680499999997</v>
      </c>
      <c r="AT199">
        <v>-18.91559663</v>
      </c>
      <c r="AU199">
        <v>38.127352760000001</v>
      </c>
      <c r="AV199">
        <v>0</v>
      </c>
    </row>
    <row r="200" spans="1:48" x14ac:dyDescent="0.5">
      <c r="A200">
        <v>70285</v>
      </c>
      <c r="B200" t="s">
        <v>346</v>
      </c>
      <c r="C200" t="s">
        <v>189</v>
      </c>
      <c r="D200">
        <f>E200/H200</f>
        <v>63.175576553934469</v>
      </c>
      <c r="E200">
        <v>363050264.5</v>
      </c>
      <c r="F200">
        <v>135212707.59999999</v>
      </c>
      <c r="G200">
        <v>13755875.289999999</v>
      </c>
      <c r="H200">
        <v>5746687</v>
      </c>
      <c r="I200">
        <v>1599976</v>
      </c>
      <c r="J200">
        <v>2103117282</v>
      </c>
      <c r="K200">
        <v>1938962494</v>
      </c>
      <c r="L200">
        <v>365.97038989999999</v>
      </c>
      <c r="M200">
        <v>337.40527259999999</v>
      </c>
      <c r="N200">
        <v>23.528810180000001</v>
      </c>
      <c r="O200">
        <f t="shared" si="6"/>
        <v>115.26950399393448</v>
      </c>
      <c r="P200">
        <f>Q200+N200</f>
        <v>52.093927440000002</v>
      </c>
      <c r="Q200">
        <v>28.565117260000001</v>
      </c>
      <c r="R200" t="s">
        <v>346</v>
      </c>
      <c r="S200" t="s">
        <v>189</v>
      </c>
      <c r="T200">
        <f>U200/X200</f>
        <v>40.39675217999865</v>
      </c>
      <c r="U200">
        <v>282147399.10000002</v>
      </c>
      <c r="V200">
        <v>181516599</v>
      </c>
      <c r="W200">
        <v>19822043.899999999</v>
      </c>
      <c r="X200">
        <v>6984408</v>
      </c>
      <c r="Y200">
        <v>2367193</v>
      </c>
      <c r="Z200">
        <v>2658951422</v>
      </c>
      <c r="AA200">
        <v>2638243806</v>
      </c>
      <c r="AB200">
        <v>380.6981811</v>
      </c>
      <c r="AC200">
        <v>377.73334629999999</v>
      </c>
      <c r="AD200">
        <v>25.988830979999999</v>
      </c>
      <c r="AE200">
        <f t="shared" si="7"/>
        <v>69.350417974998649</v>
      </c>
      <c r="AF200">
        <f>AG200+AD200</f>
        <v>28.953665794999999</v>
      </c>
      <c r="AG200">
        <v>2.9648348150000001</v>
      </c>
      <c r="AH200" t="s">
        <v>346</v>
      </c>
      <c r="AI200" t="s">
        <v>189</v>
      </c>
      <c r="AJ200">
        <f>AK200/AN200</f>
        <v>24.045242235831271</v>
      </c>
      <c r="AK200">
        <v>200597192.90000001</v>
      </c>
      <c r="AL200">
        <v>265442825.09999999</v>
      </c>
      <c r="AM200">
        <v>105943814.59999999</v>
      </c>
      <c r="AN200">
        <v>8342490</v>
      </c>
      <c r="AO200">
        <v>5418248</v>
      </c>
      <c r="AP200">
        <v>3331546180</v>
      </c>
      <c r="AQ200">
        <v>3407583852</v>
      </c>
      <c r="AR200">
        <v>399.34673939999999</v>
      </c>
      <c r="AS200">
        <v>408.46124500000002</v>
      </c>
      <c r="AT200">
        <v>31.818177200000001</v>
      </c>
      <c r="AU200">
        <v>-9.1145056209999993</v>
      </c>
      <c r="AV200">
        <v>0</v>
      </c>
    </row>
    <row r="201" spans="1:48" x14ac:dyDescent="0.5">
      <c r="A201">
        <v>83978</v>
      </c>
      <c r="B201" t="s">
        <v>61</v>
      </c>
      <c r="C201" t="s">
        <v>101</v>
      </c>
      <c r="D201">
        <f>E201/H201</f>
        <v>8.050852463442622</v>
      </c>
      <c r="E201">
        <v>2623982.14</v>
      </c>
      <c r="F201">
        <v>-500123.69</v>
      </c>
      <c r="G201">
        <v>-3143639.65</v>
      </c>
      <c r="H201">
        <v>325926</v>
      </c>
      <c r="I201">
        <v>270504</v>
      </c>
      <c r="J201">
        <v>71679839.359999999</v>
      </c>
      <c r="K201">
        <v>65252933.380000003</v>
      </c>
      <c r="L201">
        <v>219.9267299</v>
      </c>
      <c r="M201">
        <v>200.20781830000001</v>
      </c>
      <c r="N201">
        <v>-1.534470064</v>
      </c>
      <c r="O201">
        <f t="shared" si="6"/>
        <v>26.235293989442624</v>
      </c>
      <c r="P201">
        <f>Q201+N201</f>
        <v>18.184441526000001</v>
      </c>
      <c r="Q201">
        <v>19.718911590000001</v>
      </c>
      <c r="R201" t="s">
        <v>61</v>
      </c>
      <c r="S201" t="s">
        <v>101</v>
      </c>
      <c r="T201">
        <f>U201/X201</f>
        <v>27.4107072118133</v>
      </c>
      <c r="U201">
        <v>6808764.8499999996</v>
      </c>
      <c r="V201">
        <v>-14644018.02</v>
      </c>
      <c r="W201">
        <v>3485222.28</v>
      </c>
      <c r="X201">
        <v>248398</v>
      </c>
      <c r="Y201">
        <v>365173</v>
      </c>
      <c r="Z201">
        <v>80536607.950000003</v>
      </c>
      <c r="AA201">
        <v>68980935.359999999</v>
      </c>
      <c r="AB201">
        <v>324.22405959999998</v>
      </c>
      <c r="AC201">
        <v>277.70326399999999</v>
      </c>
      <c r="AD201">
        <v>-58.95384834</v>
      </c>
      <c r="AE201">
        <f t="shared" si="7"/>
        <v>14.977654491813301</v>
      </c>
      <c r="AF201">
        <f>AG201+AD201</f>
        <v>-12.433052719999999</v>
      </c>
      <c r="AG201">
        <v>46.520795620000001</v>
      </c>
      <c r="AH201" t="s">
        <v>61</v>
      </c>
      <c r="AI201" t="s">
        <v>101</v>
      </c>
      <c r="AJ201">
        <f>AK201/AN201</f>
        <v>24.449061209264471</v>
      </c>
      <c r="AK201">
        <v>7209783.6600000001</v>
      </c>
      <c r="AL201">
        <v>-7286899.9800000004</v>
      </c>
      <c r="AM201">
        <v>11869948.220000001</v>
      </c>
      <c r="AN201">
        <v>294890</v>
      </c>
      <c r="AO201">
        <v>332786</v>
      </c>
      <c r="AP201">
        <v>113626086.8</v>
      </c>
      <c r="AQ201">
        <v>108891922.40000001</v>
      </c>
      <c r="AR201">
        <v>385.3168531</v>
      </c>
      <c r="AS201">
        <v>369.26285189999999</v>
      </c>
      <c r="AT201">
        <v>-24.710569979999999</v>
      </c>
      <c r="AU201">
        <v>16.054001150000001</v>
      </c>
      <c r="AV201">
        <v>0</v>
      </c>
    </row>
    <row r="202" spans="1:48" x14ac:dyDescent="0.5">
      <c r="A202">
        <v>20507</v>
      </c>
      <c r="B202" t="s">
        <v>325</v>
      </c>
      <c r="C202" t="s">
        <v>132</v>
      </c>
      <c r="D202">
        <f>E202/H202</f>
        <v>74.520129815324637</v>
      </c>
      <c r="E202">
        <v>14833380.880000001</v>
      </c>
      <c r="F202">
        <v>19660297.48</v>
      </c>
      <c r="G202">
        <v>1872934.03</v>
      </c>
      <c r="H202">
        <v>199052</v>
      </c>
      <c r="I202">
        <v>546331</v>
      </c>
      <c r="J202">
        <v>70503942</v>
      </c>
      <c r="K202">
        <v>103007596</v>
      </c>
      <c r="L202">
        <v>354.1986114</v>
      </c>
      <c r="M202">
        <v>517.4908868</v>
      </c>
      <c r="N202">
        <v>98.769655569999998</v>
      </c>
      <c r="O202">
        <f t="shared" si="6"/>
        <v>9.9975099853246405</v>
      </c>
      <c r="P202">
        <f>Q202+N202</f>
        <v>-64.522619829999996</v>
      </c>
      <c r="Q202">
        <v>-163.29227539999999</v>
      </c>
      <c r="R202" t="s">
        <v>325</v>
      </c>
      <c r="S202" t="s">
        <v>132</v>
      </c>
      <c r="T202">
        <f>U202/X202</f>
        <v>43.04141691696541</v>
      </c>
      <c r="U202">
        <v>17769218.559999999</v>
      </c>
      <c r="V202">
        <v>42170520.549999997</v>
      </c>
      <c r="W202">
        <v>6375531.1799999997</v>
      </c>
      <c r="X202">
        <v>412840</v>
      </c>
      <c r="Y202">
        <v>389074</v>
      </c>
      <c r="Z202">
        <v>152207789</v>
      </c>
      <c r="AA202">
        <v>216307264.59999999</v>
      </c>
      <c r="AB202">
        <v>368.68469379999999</v>
      </c>
      <c r="AC202">
        <v>523.94938620000005</v>
      </c>
      <c r="AD202">
        <v>102.1473708</v>
      </c>
      <c r="AE202">
        <f t="shared" si="7"/>
        <v>-10.075904683034587</v>
      </c>
      <c r="AF202">
        <f>AG202+AD202</f>
        <v>-53.117321599999997</v>
      </c>
      <c r="AG202">
        <v>-155.2646924</v>
      </c>
      <c r="AH202" t="s">
        <v>326</v>
      </c>
      <c r="AI202" t="s">
        <v>132</v>
      </c>
      <c r="AJ202">
        <f>AK202/AN202</f>
        <v>24.499009135731566</v>
      </c>
      <c r="AK202">
        <v>10066985.84</v>
      </c>
      <c r="AL202">
        <v>48470286.140000001</v>
      </c>
      <c r="AM202">
        <v>7394826.9000000004</v>
      </c>
      <c r="AN202">
        <v>410914</v>
      </c>
      <c r="AO202">
        <v>376152</v>
      </c>
      <c r="AP202">
        <v>162154869</v>
      </c>
      <c r="AQ202">
        <v>236325046</v>
      </c>
      <c r="AR202">
        <v>394.61996670000002</v>
      </c>
      <c r="AS202">
        <v>575.12045339999997</v>
      </c>
      <c r="AT202">
        <v>117.9572517</v>
      </c>
      <c r="AU202">
        <v>-180.50048670000001</v>
      </c>
      <c r="AV202">
        <v>0</v>
      </c>
    </row>
    <row r="203" spans="1:48" x14ac:dyDescent="0.5">
      <c r="A203">
        <v>32673</v>
      </c>
      <c r="B203" t="s">
        <v>193</v>
      </c>
      <c r="C203" t="s">
        <v>76</v>
      </c>
      <c r="D203">
        <f>E203/H203</f>
        <v>61.236381711225405</v>
      </c>
      <c r="E203">
        <v>53329111.450000003</v>
      </c>
      <c r="F203">
        <v>-38610710.600000001</v>
      </c>
      <c r="G203">
        <v>-1682294.43</v>
      </c>
      <c r="H203">
        <v>870873</v>
      </c>
      <c r="I203">
        <v>1528757</v>
      </c>
      <c r="J203">
        <v>242296504.59999999</v>
      </c>
      <c r="K203">
        <v>305803472.19999999</v>
      </c>
      <c r="L203">
        <v>278.22254750000002</v>
      </c>
      <c r="M203">
        <v>351.1458872</v>
      </c>
      <c r="N203">
        <v>-44.335638609999997</v>
      </c>
      <c r="O203">
        <f t="shared" si="6"/>
        <v>-56.022596578774582</v>
      </c>
      <c r="P203">
        <f>Q203+N203</f>
        <v>-117.25897828999999</v>
      </c>
      <c r="Q203">
        <v>-72.923339679999998</v>
      </c>
      <c r="R203" t="s">
        <v>193</v>
      </c>
      <c r="S203" t="s">
        <v>76</v>
      </c>
      <c r="T203">
        <f>U203/X203</f>
        <v>44.699479886402159</v>
      </c>
      <c r="U203">
        <v>51295201.039999999</v>
      </c>
      <c r="V203">
        <v>-26986914.170000002</v>
      </c>
      <c r="W203">
        <v>-2173306.64</v>
      </c>
      <c r="X203">
        <v>1147557</v>
      </c>
      <c r="Y203">
        <v>1418824</v>
      </c>
      <c r="Z203">
        <v>335404567.60000002</v>
      </c>
      <c r="AA203">
        <v>396706517</v>
      </c>
      <c r="AB203">
        <v>292.2770438</v>
      </c>
      <c r="AC203">
        <v>345.69656839999999</v>
      </c>
      <c r="AD203">
        <v>-23.516839829999999</v>
      </c>
      <c r="AE203">
        <f t="shared" si="7"/>
        <v>-32.236884553597847</v>
      </c>
      <c r="AF203">
        <f>AG203+AD203</f>
        <v>-76.936364440000006</v>
      </c>
      <c r="AG203">
        <v>-53.419524610000003</v>
      </c>
      <c r="AH203" t="s">
        <v>193</v>
      </c>
      <c r="AI203" t="s">
        <v>76</v>
      </c>
      <c r="AJ203">
        <f>AK203/AN203</f>
        <v>24.984513070188857</v>
      </c>
      <c r="AK203">
        <v>14209617.01</v>
      </c>
      <c r="AL203">
        <v>23973511.280000001</v>
      </c>
      <c r="AM203">
        <v>-10567282.01</v>
      </c>
      <c r="AN203">
        <v>568737</v>
      </c>
      <c r="AO203">
        <v>976052</v>
      </c>
      <c r="AP203">
        <v>185523115.19999999</v>
      </c>
      <c r="AQ203">
        <v>227329575.80000001</v>
      </c>
      <c r="AR203">
        <v>326.20194429999998</v>
      </c>
      <c r="AS203">
        <v>399.70948929999997</v>
      </c>
      <c r="AT203">
        <v>42.152192100000001</v>
      </c>
      <c r="AU203">
        <v>-73.507544960000004</v>
      </c>
      <c r="AV203">
        <v>0</v>
      </c>
    </row>
    <row r="204" spans="1:48" x14ac:dyDescent="0.5">
      <c r="A204">
        <v>15411</v>
      </c>
      <c r="B204" t="s">
        <v>80</v>
      </c>
      <c r="C204" t="s">
        <v>79</v>
      </c>
      <c r="D204">
        <f>E204/H204</f>
        <v>26.092447676363527</v>
      </c>
      <c r="E204">
        <v>7877805.71</v>
      </c>
      <c r="F204">
        <v>1152387.48</v>
      </c>
      <c r="G204">
        <v>-1929958.7</v>
      </c>
      <c r="H204">
        <v>301919</v>
      </c>
      <c r="I204">
        <v>547482</v>
      </c>
      <c r="J204">
        <v>59580665.130000003</v>
      </c>
      <c r="K204">
        <v>64919042.079999998</v>
      </c>
      <c r="L204">
        <v>197.3398995</v>
      </c>
      <c r="M204">
        <v>215.02138679999999</v>
      </c>
      <c r="N204">
        <v>3.816876315</v>
      </c>
      <c r="O204">
        <f t="shared" si="6"/>
        <v>12.227836741363527</v>
      </c>
      <c r="P204">
        <f>Q204+N204</f>
        <v>-13.864610935</v>
      </c>
      <c r="Q204">
        <v>-17.68148725</v>
      </c>
      <c r="R204" t="s">
        <v>80</v>
      </c>
      <c r="S204" t="s">
        <v>79</v>
      </c>
      <c r="T204">
        <f>U204/X204</f>
        <v>36.07958701815258</v>
      </c>
      <c r="U204">
        <v>6821351.04</v>
      </c>
      <c r="V204">
        <v>3404519.29</v>
      </c>
      <c r="W204">
        <v>-1964729.71</v>
      </c>
      <c r="X204">
        <v>189064</v>
      </c>
      <c r="Y204">
        <v>624026</v>
      </c>
      <c r="Z204">
        <v>51957088.490000002</v>
      </c>
      <c r="AA204">
        <v>55892517.140000001</v>
      </c>
      <c r="AB204">
        <v>274.81217199999998</v>
      </c>
      <c r="AC204">
        <v>295.62749719999999</v>
      </c>
      <c r="AD204">
        <v>18.00723189</v>
      </c>
      <c r="AE204">
        <f t="shared" si="7"/>
        <v>33.271493678152581</v>
      </c>
      <c r="AF204">
        <f>AG204+AD204</f>
        <v>-2.8080933399999992</v>
      </c>
      <c r="AG204">
        <v>-20.815325229999999</v>
      </c>
      <c r="AH204" t="s">
        <v>80</v>
      </c>
      <c r="AI204" t="s">
        <v>79</v>
      </c>
      <c r="AJ204">
        <f>AK204/AN204</f>
        <v>25.342550376566134</v>
      </c>
      <c r="AK204">
        <v>3650974.52</v>
      </c>
      <c r="AL204">
        <v>4158571.2</v>
      </c>
      <c r="AM204">
        <v>-2971979.56</v>
      </c>
      <c r="AN204">
        <v>144065</v>
      </c>
      <c r="AO204">
        <v>575713</v>
      </c>
      <c r="AP204">
        <v>46009746.68</v>
      </c>
      <c r="AQ204">
        <v>56155044.469999999</v>
      </c>
      <c r="AR204">
        <v>319.36797059999998</v>
      </c>
      <c r="AS204">
        <v>389.7896399</v>
      </c>
      <c r="AT204">
        <v>28.865936900000001</v>
      </c>
      <c r="AU204">
        <v>-70.421669320000007</v>
      </c>
      <c r="AV204">
        <v>0</v>
      </c>
    </row>
    <row r="205" spans="1:48" x14ac:dyDescent="0.5">
      <c r="A205">
        <v>18029</v>
      </c>
      <c r="B205" t="s">
        <v>422</v>
      </c>
      <c r="C205" t="s">
        <v>292</v>
      </c>
      <c r="D205">
        <f>E205/H205</f>
        <v>75.681767394886521</v>
      </c>
      <c r="E205">
        <v>2847602.18</v>
      </c>
      <c r="F205">
        <v>6203465.4800000004</v>
      </c>
      <c r="G205">
        <v>4211250.12</v>
      </c>
      <c r="H205">
        <v>37626</v>
      </c>
      <c r="I205">
        <v>482984</v>
      </c>
      <c r="J205">
        <v>16703292</v>
      </c>
      <c r="K205">
        <v>18421973</v>
      </c>
      <c r="L205">
        <v>443.92951679999999</v>
      </c>
      <c r="M205">
        <v>489.60753199999999</v>
      </c>
      <c r="N205">
        <v>164.87177700000001</v>
      </c>
      <c r="O205">
        <f t="shared" si="6"/>
        <v>194.87552919488652</v>
      </c>
      <c r="P205">
        <f>Q205+N205</f>
        <v>119.1937618</v>
      </c>
      <c r="Q205">
        <v>-45.678015199999997</v>
      </c>
      <c r="R205" t="s">
        <v>422</v>
      </c>
      <c r="S205" t="s">
        <v>292</v>
      </c>
      <c r="T205">
        <f>U205/X205</f>
        <v>49.05590759221969</v>
      </c>
      <c r="U205">
        <v>2216885.52</v>
      </c>
      <c r="V205">
        <v>7655906.7999999998</v>
      </c>
      <c r="W205">
        <v>7032740.3200000003</v>
      </c>
      <c r="X205">
        <v>45191</v>
      </c>
      <c r="Y205">
        <v>414772</v>
      </c>
      <c r="Z205">
        <v>19640713</v>
      </c>
      <c r="AA205">
        <v>23502144</v>
      </c>
      <c r="AB205">
        <v>434.61558719999999</v>
      </c>
      <c r="AC205">
        <v>520.06249030000004</v>
      </c>
      <c r="AD205">
        <v>169.41220150000001</v>
      </c>
      <c r="AE205">
        <f t="shared" si="7"/>
        <v>133.0212059522197</v>
      </c>
      <c r="AF205">
        <f>AG205+AD205</f>
        <v>83.965298360000006</v>
      </c>
      <c r="AG205">
        <v>-85.446903140000003</v>
      </c>
      <c r="AH205" t="s">
        <v>422</v>
      </c>
      <c r="AI205" t="s">
        <v>292</v>
      </c>
      <c r="AJ205">
        <f>AK205/AN205</f>
        <v>25.391450438120408</v>
      </c>
      <c r="AK205">
        <v>1614058.33</v>
      </c>
      <c r="AL205">
        <v>9237924.3499999996</v>
      </c>
      <c r="AM205">
        <v>5830441.4500000002</v>
      </c>
      <c r="AN205">
        <v>63567</v>
      </c>
      <c r="AO205">
        <v>484065</v>
      </c>
      <c r="AP205">
        <v>23367811</v>
      </c>
      <c r="AQ205">
        <v>33489709</v>
      </c>
      <c r="AR205">
        <v>367.60915249999999</v>
      </c>
      <c r="AS205">
        <v>526.84111250000001</v>
      </c>
      <c r="AT205">
        <v>145.3257878</v>
      </c>
      <c r="AU205">
        <v>-159.23195999999999</v>
      </c>
      <c r="AV205">
        <v>0</v>
      </c>
    </row>
    <row r="206" spans="1:48" x14ac:dyDescent="0.5">
      <c r="A206">
        <v>32225</v>
      </c>
      <c r="B206" t="s">
        <v>282</v>
      </c>
      <c r="C206" t="s">
        <v>106</v>
      </c>
      <c r="D206">
        <f>E206/H206</f>
        <v>93.720240330486888</v>
      </c>
      <c r="E206">
        <v>10821501.27</v>
      </c>
      <c r="F206">
        <v>3157443.9</v>
      </c>
      <c r="G206">
        <v>297652.03000000003</v>
      </c>
      <c r="H206">
        <v>115466</v>
      </c>
      <c r="I206">
        <v>8918</v>
      </c>
      <c r="J206">
        <v>37692890</v>
      </c>
      <c r="K206">
        <v>53910617</v>
      </c>
      <c r="L206">
        <v>326.44146330000001</v>
      </c>
      <c r="M206">
        <v>466.89603</v>
      </c>
      <c r="N206">
        <v>27.3452263</v>
      </c>
      <c r="O206">
        <f t="shared" si="6"/>
        <v>-19.389100069513091</v>
      </c>
      <c r="P206">
        <f>Q206+N206</f>
        <v>-113.10934039999998</v>
      </c>
      <c r="Q206">
        <v>-140.45456669999999</v>
      </c>
      <c r="R206" t="s">
        <v>282</v>
      </c>
      <c r="S206" t="s">
        <v>106</v>
      </c>
      <c r="T206">
        <f>U206/X206</f>
        <v>65.705850075929632</v>
      </c>
      <c r="U206">
        <v>14667714.029999999</v>
      </c>
      <c r="V206">
        <v>4282446.2699999996</v>
      </c>
      <c r="W206">
        <v>1822462.95</v>
      </c>
      <c r="X206">
        <v>223233</v>
      </c>
      <c r="Y206">
        <v>17202</v>
      </c>
      <c r="Z206">
        <v>76503090</v>
      </c>
      <c r="AA206">
        <v>112773266</v>
      </c>
      <c r="AB206">
        <v>342.7051108</v>
      </c>
      <c r="AC206">
        <v>505.18187719999997</v>
      </c>
      <c r="AD206">
        <v>19.183750920000001</v>
      </c>
      <c r="AE206">
        <f t="shared" si="7"/>
        <v>-77.587165404070376</v>
      </c>
      <c r="AF206">
        <f>AG206+AD206</f>
        <v>-143.29301548000001</v>
      </c>
      <c r="AG206">
        <v>-162.4767664</v>
      </c>
      <c r="AH206" t="s">
        <v>282</v>
      </c>
      <c r="AI206" t="s">
        <v>106</v>
      </c>
      <c r="AJ206">
        <f>AK206/AN206</f>
        <v>25.454585602369352</v>
      </c>
      <c r="AK206">
        <v>4262930.3600000003</v>
      </c>
      <c r="AL206">
        <v>856571.75</v>
      </c>
      <c r="AM206">
        <v>-369600.6</v>
      </c>
      <c r="AN206">
        <v>167472</v>
      </c>
      <c r="AO206">
        <v>8582</v>
      </c>
      <c r="AP206">
        <v>70946387</v>
      </c>
      <c r="AQ206">
        <v>76292134</v>
      </c>
      <c r="AR206">
        <v>423.63133540000001</v>
      </c>
      <c r="AS206">
        <v>455.55157880000002</v>
      </c>
      <c r="AT206">
        <v>5.1147161910000003</v>
      </c>
      <c r="AU206">
        <v>-31.920243379999999</v>
      </c>
      <c r="AV206">
        <v>0</v>
      </c>
    </row>
    <row r="207" spans="1:48" x14ac:dyDescent="0.5">
      <c r="A207">
        <v>39159</v>
      </c>
      <c r="B207" t="s">
        <v>61</v>
      </c>
      <c r="C207" t="s">
        <v>135</v>
      </c>
      <c r="D207">
        <f>E207/H207</f>
        <v>13.808575667505531</v>
      </c>
      <c r="E207">
        <v>5454083.5999999996</v>
      </c>
      <c r="F207">
        <v>2822391.74</v>
      </c>
      <c r="G207">
        <v>2719970.89</v>
      </c>
      <c r="H207">
        <v>394978</v>
      </c>
      <c r="I207">
        <v>430042</v>
      </c>
      <c r="J207">
        <v>98469600.060000002</v>
      </c>
      <c r="K207">
        <v>92307381.099999994</v>
      </c>
      <c r="L207">
        <v>249.304012</v>
      </c>
      <c r="M207">
        <v>233.7025888</v>
      </c>
      <c r="N207">
        <v>7.1456935320000001</v>
      </c>
      <c r="O207">
        <f t="shared" si="6"/>
        <v>36.55569246950553</v>
      </c>
      <c r="P207">
        <f>Q207+N207</f>
        <v>22.747116802000001</v>
      </c>
      <c r="Q207">
        <v>15.60142327</v>
      </c>
      <c r="R207" t="s">
        <v>61</v>
      </c>
      <c r="S207" t="s">
        <v>135</v>
      </c>
      <c r="T207">
        <f>U207/X207</f>
        <v>48.708646707613816</v>
      </c>
      <c r="U207">
        <v>4544078.3600000003</v>
      </c>
      <c r="V207">
        <v>-621770.43999999994</v>
      </c>
      <c r="W207">
        <v>-610884.79</v>
      </c>
      <c r="X207">
        <v>93291</v>
      </c>
      <c r="Y207">
        <v>433610</v>
      </c>
      <c r="Z207">
        <v>35918919.039999999</v>
      </c>
      <c r="AA207">
        <v>31853805.399999999</v>
      </c>
      <c r="AB207">
        <v>385.02019530000001</v>
      </c>
      <c r="AC207">
        <v>341.44564209999999</v>
      </c>
      <c r="AD207">
        <v>-6.6648491280000002</v>
      </c>
      <c r="AE207">
        <f t="shared" si="7"/>
        <v>85.618350749613825</v>
      </c>
      <c r="AF207">
        <f>AG207+AD207</f>
        <v>36.909704042000001</v>
      </c>
      <c r="AG207">
        <v>43.574553170000002</v>
      </c>
      <c r="AH207" t="s">
        <v>61</v>
      </c>
      <c r="AI207" t="s">
        <v>135</v>
      </c>
      <c r="AJ207">
        <f>AK207/AN207</f>
        <v>25.45591442289091</v>
      </c>
      <c r="AK207">
        <v>1447448.75</v>
      </c>
      <c r="AL207">
        <v>789659.17</v>
      </c>
      <c r="AM207">
        <v>5293151.42</v>
      </c>
      <c r="AN207">
        <v>56861</v>
      </c>
      <c r="AO207">
        <v>402628</v>
      </c>
      <c r="AP207">
        <v>24941307.120000001</v>
      </c>
      <c r="AQ207">
        <v>22355443.859999999</v>
      </c>
      <c r="AR207">
        <v>438.6364489</v>
      </c>
      <c r="AS207">
        <v>393.1595269</v>
      </c>
      <c r="AT207">
        <v>13.88753575</v>
      </c>
      <c r="AU207">
        <v>45.476921969999999</v>
      </c>
      <c r="AV207">
        <v>0</v>
      </c>
    </row>
    <row r="208" spans="1:48" x14ac:dyDescent="0.5">
      <c r="A208">
        <v>14002</v>
      </c>
      <c r="B208" t="s">
        <v>149</v>
      </c>
      <c r="C208" t="s">
        <v>102</v>
      </c>
      <c r="D208">
        <f>E208/H208</f>
        <v>46.277037036153452</v>
      </c>
      <c r="E208">
        <v>116386840.7</v>
      </c>
      <c r="F208">
        <v>-1824896.38</v>
      </c>
      <c r="G208">
        <v>6557826.7599999998</v>
      </c>
      <c r="H208">
        <v>2515002</v>
      </c>
      <c r="I208">
        <v>2621780</v>
      </c>
      <c r="J208">
        <v>638213294</v>
      </c>
      <c r="K208">
        <v>816101770</v>
      </c>
      <c r="L208">
        <v>253.76253940000001</v>
      </c>
      <c r="M208">
        <v>324.49348750000001</v>
      </c>
      <c r="N208">
        <v>-0.72560434500000004</v>
      </c>
      <c r="O208">
        <f t="shared" si="6"/>
        <v>-25.179515438846543</v>
      </c>
      <c r="P208">
        <f>Q208+N208</f>
        <v>-71.456552474999995</v>
      </c>
      <c r="Q208">
        <v>-70.730948130000002</v>
      </c>
      <c r="R208" t="s">
        <v>149</v>
      </c>
      <c r="S208" t="s">
        <v>102</v>
      </c>
      <c r="T208">
        <f>U208/X208</f>
        <v>42.938940012383</v>
      </c>
      <c r="U208">
        <v>125248680</v>
      </c>
      <c r="V208">
        <v>22571330.93</v>
      </c>
      <c r="W208">
        <v>5242633.55</v>
      </c>
      <c r="X208">
        <v>2916902</v>
      </c>
      <c r="Y208">
        <v>2375943</v>
      </c>
      <c r="Z208">
        <v>856845692</v>
      </c>
      <c r="AA208">
        <v>1134323885</v>
      </c>
      <c r="AB208">
        <v>293.75196419999997</v>
      </c>
      <c r="AC208">
        <v>388.87966929999999</v>
      </c>
      <c r="AD208">
        <v>7.7381176780000001</v>
      </c>
      <c r="AE208">
        <f t="shared" si="7"/>
        <v>-44.450647319617005</v>
      </c>
      <c r="AF208">
        <f>AG208+AD208</f>
        <v>-87.389587332000005</v>
      </c>
      <c r="AG208">
        <v>-95.12770501</v>
      </c>
      <c r="AH208" t="s">
        <v>149</v>
      </c>
      <c r="AI208" t="s">
        <v>102</v>
      </c>
      <c r="AJ208">
        <f>AK208/AN208</f>
        <v>25.472087449979117</v>
      </c>
      <c r="AK208">
        <v>67460123.569999993</v>
      </c>
      <c r="AL208">
        <v>40053163.350000001</v>
      </c>
      <c r="AM208">
        <v>6915643.8300000001</v>
      </c>
      <c r="AN208">
        <v>2648394</v>
      </c>
      <c r="AO208">
        <v>2184913</v>
      </c>
      <c r="AP208">
        <v>983115944</v>
      </c>
      <c r="AQ208">
        <v>1143858370</v>
      </c>
      <c r="AR208">
        <v>371.21211720000002</v>
      </c>
      <c r="AS208">
        <v>431.90641950000003</v>
      </c>
      <c r="AT208">
        <v>15.123566719999999</v>
      </c>
      <c r="AU208">
        <v>-60.694302280000002</v>
      </c>
      <c r="AV208">
        <v>0</v>
      </c>
    </row>
    <row r="209" spans="1:48" x14ac:dyDescent="0.5">
      <c r="A209">
        <v>63312</v>
      </c>
      <c r="B209" t="s">
        <v>345</v>
      </c>
      <c r="C209" t="s">
        <v>98</v>
      </c>
      <c r="D209">
        <f>E209/H209</f>
        <v>97.917277937860192</v>
      </c>
      <c r="E209">
        <v>6252605.7000000002</v>
      </c>
      <c r="F209">
        <v>-4578461.04</v>
      </c>
      <c r="G209">
        <v>-534596.16</v>
      </c>
      <c r="H209">
        <v>63856</v>
      </c>
      <c r="I209">
        <v>32144</v>
      </c>
      <c r="J209">
        <v>23273256</v>
      </c>
      <c r="K209">
        <v>29458165</v>
      </c>
      <c r="L209">
        <v>364.46467050000001</v>
      </c>
      <c r="M209">
        <v>461.32180219999998</v>
      </c>
      <c r="N209">
        <v>-71.699778249999994</v>
      </c>
      <c r="O209">
        <f t="shared" si="6"/>
        <v>-70.639631982139818</v>
      </c>
      <c r="P209">
        <f>Q209+N209</f>
        <v>-168.55690992000001</v>
      </c>
      <c r="Q209">
        <v>-96.857131670000001</v>
      </c>
      <c r="R209" t="s">
        <v>345</v>
      </c>
      <c r="S209" t="s">
        <v>98</v>
      </c>
      <c r="T209">
        <f>U209/X209</f>
        <v>71.178565696938264</v>
      </c>
      <c r="U209">
        <v>4665826.16</v>
      </c>
      <c r="V209">
        <v>1562462.46</v>
      </c>
      <c r="W209">
        <v>-1750013.59</v>
      </c>
      <c r="X209">
        <v>65551</v>
      </c>
      <c r="Y209">
        <v>29964</v>
      </c>
      <c r="Z209">
        <v>24627126</v>
      </c>
      <c r="AA209">
        <v>29021855</v>
      </c>
      <c r="AB209">
        <v>375.69413129999998</v>
      </c>
      <c r="AC209">
        <v>442.73702919999999</v>
      </c>
      <c r="AD209">
        <v>23.83582951</v>
      </c>
      <c r="AE209">
        <f t="shared" si="7"/>
        <v>27.971497306938261</v>
      </c>
      <c r="AF209">
        <f>AG209+AD209</f>
        <v>-43.207068390000003</v>
      </c>
      <c r="AG209">
        <v>-67.0428979</v>
      </c>
      <c r="AH209" t="s">
        <v>345</v>
      </c>
      <c r="AI209" t="s">
        <v>98</v>
      </c>
      <c r="AJ209">
        <f>AK209/AN209</f>
        <v>25.683925231792017</v>
      </c>
      <c r="AK209">
        <v>3886517.25</v>
      </c>
      <c r="AL209">
        <v>-2794252.54</v>
      </c>
      <c r="AM209">
        <v>28711.53</v>
      </c>
      <c r="AN209">
        <v>151321</v>
      </c>
      <c r="AO209">
        <v>40243</v>
      </c>
      <c r="AP209">
        <v>63697696</v>
      </c>
      <c r="AQ209">
        <v>58699592</v>
      </c>
      <c r="AR209">
        <v>420.94419149999999</v>
      </c>
      <c r="AS209">
        <v>387.91438069999998</v>
      </c>
      <c r="AT209">
        <v>-18.46572875</v>
      </c>
      <c r="AU209">
        <v>33.0298108</v>
      </c>
      <c r="AV209">
        <v>0</v>
      </c>
    </row>
    <row r="210" spans="1:48" x14ac:dyDescent="0.5">
      <c r="A210">
        <v>77606</v>
      </c>
      <c r="B210" t="s">
        <v>393</v>
      </c>
      <c r="C210" t="s">
        <v>387</v>
      </c>
      <c r="D210">
        <f>E210/H210</f>
        <v>55.97750083282331</v>
      </c>
      <c r="E210">
        <v>14451039.66</v>
      </c>
      <c r="F210">
        <v>-24464783.280000001</v>
      </c>
      <c r="G210">
        <v>-7051442.9699999997</v>
      </c>
      <c r="H210">
        <v>258158</v>
      </c>
      <c r="I210">
        <v>512704</v>
      </c>
      <c r="J210">
        <v>105618835</v>
      </c>
      <c r="K210">
        <v>86780918.260000005</v>
      </c>
      <c r="L210">
        <v>409.12478019999998</v>
      </c>
      <c r="M210">
        <v>336.15428639999999</v>
      </c>
      <c r="N210">
        <v>-94.766705970000004</v>
      </c>
      <c r="O210">
        <f t="shared" si="6"/>
        <v>34.1812886728233</v>
      </c>
      <c r="P210">
        <f>Q210+N210</f>
        <v>-21.79621216000001</v>
      </c>
      <c r="Q210">
        <v>72.970493809999994</v>
      </c>
      <c r="R210" t="s">
        <v>393</v>
      </c>
      <c r="S210" t="s">
        <v>387</v>
      </c>
      <c r="T210">
        <f>U210/X210</f>
        <v>49.198852593281813</v>
      </c>
      <c r="U210">
        <v>8830357.6600000001</v>
      </c>
      <c r="V210">
        <v>-4859744.6900000004</v>
      </c>
      <c r="W210">
        <v>-14888625.199999999</v>
      </c>
      <c r="X210">
        <v>179483</v>
      </c>
      <c r="Y210">
        <v>213554</v>
      </c>
      <c r="Z210">
        <v>84242801</v>
      </c>
      <c r="AA210">
        <v>80346158</v>
      </c>
      <c r="AB210">
        <v>469.36367790000003</v>
      </c>
      <c r="AC210">
        <v>447.65330419999998</v>
      </c>
      <c r="AD210">
        <v>-27.076350909999999</v>
      </c>
      <c r="AE210">
        <f t="shared" si="7"/>
        <v>43.832875363281815</v>
      </c>
      <c r="AF210">
        <f>AG210+AD210</f>
        <v>-5.3659772299999986</v>
      </c>
      <c r="AG210">
        <v>21.71037368</v>
      </c>
      <c r="AH210" t="s">
        <v>394</v>
      </c>
      <c r="AI210" t="s">
        <v>387</v>
      </c>
      <c r="AJ210">
        <f>AK210/AN210</f>
        <v>25.742028816410702</v>
      </c>
      <c r="AK210">
        <v>4743483.6500000004</v>
      </c>
      <c r="AL210">
        <v>-4722553.93</v>
      </c>
      <c r="AM210">
        <v>-13205635.949999999</v>
      </c>
      <c r="AN210">
        <v>184270</v>
      </c>
      <c r="AO210">
        <v>206283</v>
      </c>
      <c r="AP210">
        <v>87727564</v>
      </c>
      <c r="AQ210">
        <v>79753862</v>
      </c>
      <c r="AR210">
        <v>476.08164110000001</v>
      </c>
      <c r="AS210">
        <v>432.8098008</v>
      </c>
      <c r="AT210">
        <v>-25.628447009999999</v>
      </c>
      <c r="AU210">
        <v>43.271840230000002</v>
      </c>
      <c r="AV210">
        <v>0</v>
      </c>
    </row>
    <row r="211" spans="1:48" x14ac:dyDescent="0.5">
      <c r="A211">
        <v>17575</v>
      </c>
      <c r="B211" t="s">
        <v>323</v>
      </c>
      <c r="C211" t="s">
        <v>213</v>
      </c>
      <c r="D211">
        <f>E211/H211</f>
        <v>38.394131270472535</v>
      </c>
      <c r="E211">
        <v>63611127.93</v>
      </c>
      <c r="F211">
        <v>-35299047.700000003</v>
      </c>
      <c r="G211">
        <v>5862596.4100000001</v>
      </c>
      <c r="H211">
        <v>1656793</v>
      </c>
      <c r="I211">
        <v>2119317</v>
      </c>
      <c r="J211">
        <v>586730639.5</v>
      </c>
      <c r="K211">
        <v>473768725.80000001</v>
      </c>
      <c r="L211">
        <v>354.13635829999998</v>
      </c>
      <c r="M211">
        <v>285.9552918</v>
      </c>
      <c r="N211">
        <v>-21.305647539999999</v>
      </c>
      <c r="O211">
        <f t="shared" si="6"/>
        <v>85.269550220472553</v>
      </c>
      <c r="P211">
        <f>Q211+N211</f>
        <v>46.875418950000011</v>
      </c>
      <c r="Q211">
        <v>68.181066490000006</v>
      </c>
      <c r="R211" t="s">
        <v>324</v>
      </c>
      <c r="S211" t="s">
        <v>213</v>
      </c>
      <c r="T211">
        <f>U211/X211</f>
        <v>42.593600792063938</v>
      </c>
      <c r="U211">
        <v>57453698.829999998</v>
      </c>
      <c r="V211">
        <v>-13429318.84</v>
      </c>
      <c r="W211">
        <v>6782799.4000000004</v>
      </c>
      <c r="X211">
        <v>1348881</v>
      </c>
      <c r="Y211">
        <v>1731779</v>
      </c>
      <c r="Z211">
        <v>538041022.89999998</v>
      </c>
      <c r="AA211">
        <v>494138475.30000001</v>
      </c>
      <c r="AB211">
        <v>398.87953270000003</v>
      </c>
      <c r="AC211">
        <v>366.33214889999999</v>
      </c>
      <c r="AD211">
        <v>-9.9558959169999994</v>
      </c>
      <c r="AE211">
        <f t="shared" si="7"/>
        <v>65.185088665063944</v>
      </c>
      <c r="AF211">
        <f>AG211+AD211</f>
        <v>22.591487872999998</v>
      </c>
      <c r="AG211">
        <v>32.547383789999998</v>
      </c>
      <c r="AH211" t="s">
        <v>323</v>
      </c>
      <c r="AI211" t="s">
        <v>213</v>
      </c>
      <c r="AJ211">
        <f>AK211/AN211</f>
        <v>25.786264927070672</v>
      </c>
      <c r="AK211">
        <v>24145897.469999999</v>
      </c>
      <c r="AL211">
        <v>23453648.5</v>
      </c>
      <c r="AM211">
        <v>11000596.02</v>
      </c>
      <c r="AN211">
        <v>936386</v>
      </c>
      <c r="AO211">
        <v>1118153</v>
      </c>
      <c r="AP211">
        <v>394474929.89999998</v>
      </c>
      <c r="AQ211">
        <v>395473402.10000002</v>
      </c>
      <c r="AR211">
        <v>421.27384419999998</v>
      </c>
      <c r="AS211">
        <v>422.34014830000001</v>
      </c>
      <c r="AT211">
        <v>25.046987569999999</v>
      </c>
      <c r="AU211">
        <v>-1.0663040669999999</v>
      </c>
      <c r="AV211">
        <v>0</v>
      </c>
    </row>
    <row r="212" spans="1:48" x14ac:dyDescent="0.5">
      <c r="A212">
        <v>97176</v>
      </c>
      <c r="B212" t="s">
        <v>262</v>
      </c>
      <c r="C212" t="s">
        <v>42</v>
      </c>
      <c r="D212">
        <f>E212/H212</f>
        <v>37.084384287164319</v>
      </c>
      <c r="E212">
        <v>59187419.009999998</v>
      </c>
      <c r="F212">
        <v>22005546.460000001</v>
      </c>
      <c r="G212">
        <v>803668.2</v>
      </c>
      <c r="H212">
        <v>1596020</v>
      </c>
      <c r="I212">
        <v>2115029</v>
      </c>
      <c r="J212">
        <v>498116444</v>
      </c>
      <c r="K212">
        <v>526706837</v>
      </c>
      <c r="L212">
        <v>312.09912409999998</v>
      </c>
      <c r="M212">
        <v>330.01267969999998</v>
      </c>
      <c r="N212">
        <v>13.7877636</v>
      </c>
      <c r="O212">
        <f t="shared" si="6"/>
        <v>32.958592297164316</v>
      </c>
      <c r="P212">
        <f>Q212+N212</f>
        <v>-4.1257919900000015</v>
      </c>
      <c r="Q212">
        <v>-17.913555590000001</v>
      </c>
      <c r="R212" t="s">
        <v>262</v>
      </c>
      <c r="S212" t="s">
        <v>42</v>
      </c>
      <c r="T212">
        <f>U212/X212</f>
        <v>40.603886010292271</v>
      </c>
      <c r="U212">
        <v>59752232.009999998</v>
      </c>
      <c r="V212">
        <v>67544981.109999999</v>
      </c>
      <c r="W212">
        <v>7830648.7300000004</v>
      </c>
      <c r="X212">
        <v>1471589</v>
      </c>
      <c r="Y212">
        <v>1880339</v>
      </c>
      <c r="Z212">
        <v>545121264</v>
      </c>
      <c r="AA212">
        <v>646659307</v>
      </c>
      <c r="AB212">
        <v>370.43037420000002</v>
      </c>
      <c r="AC212">
        <v>439.4292883</v>
      </c>
      <c r="AD212">
        <v>45.899351729999999</v>
      </c>
      <c r="AE212">
        <f t="shared" si="7"/>
        <v>17.504323640292277</v>
      </c>
      <c r="AF212">
        <f>AG212+AD212</f>
        <v>-23.099562369999994</v>
      </c>
      <c r="AG212">
        <v>-68.998914099999993</v>
      </c>
      <c r="AH212" t="s">
        <v>262</v>
      </c>
      <c r="AI212" t="s">
        <v>42</v>
      </c>
      <c r="AJ212">
        <f>AK212/AN212</f>
        <v>26.181621508362355</v>
      </c>
      <c r="AK212">
        <v>27115074.859999999</v>
      </c>
      <c r="AL212">
        <v>102587361.7</v>
      </c>
      <c r="AM212">
        <v>9158699.8200000003</v>
      </c>
      <c r="AN212">
        <v>1035653</v>
      </c>
      <c r="AO212">
        <v>1318564</v>
      </c>
      <c r="AP212">
        <v>461204220</v>
      </c>
      <c r="AQ212">
        <v>554404207</v>
      </c>
      <c r="AR212">
        <v>445.32697730000001</v>
      </c>
      <c r="AS212">
        <v>535.3184966</v>
      </c>
      <c r="AT212">
        <v>99.055727840000003</v>
      </c>
      <c r="AU212">
        <v>-89.991519359999998</v>
      </c>
      <c r="AV212">
        <v>0</v>
      </c>
    </row>
    <row r="213" spans="1:48" x14ac:dyDescent="0.5">
      <c r="A213">
        <v>77969</v>
      </c>
      <c r="B213" t="s">
        <v>88</v>
      </c>
      <c r="C213" t="s">
        <v>89</v>
      </c>
      <c r="D213">
        <f>E213/H213</f>
        <v>29.447450715811939</v>
      </c>
      <c r="E213">
        <v>10846173.390000001</v>
      </c>
      <c r="F213">
        <v>4080269.2</v>
      </c>
      <c r="G213">
        <v>6543460.9299999997</v>
      </c>
      <c r="H213">
        <v>368323</v>
      </c>
      <c r="I213">
        <v>374065</v>
      </c>
      <c r="J213">
        <v>75631577</v>
      </c>
      <c r="K213">
        <v>79709375</v>
      </c>
      <c r="L213">
        <v>205.34035890000001</v>
      </c>
      <c r="M213">
        <v>216.4116143</v>
      </c>
      <c r="N213">
        <v>11.077964720000001</v>
      </c>
      <c r="O213">
        <f t="shared" si="6"/>
        <v>29.454160045811939</v>
      </c>
      <c r="P213">
        <f>Q213+N213</f>
        <v>6.7093300000014011E-3</v>
      </c>
      <c r="Q213">
        <v>-11.071255389999999</v>
      </c>
      <c r="R213" t="s">
        <v>88</v>
      </c>
      <c r="S213" t="s">
        <v>89</v>
      </c>
      <c r="T213">
        <f>U213/X213</f>
        <v>18.592772131619238</v>
      </c>
      <c r="U213">
        <v>5234032.6900000004</v>
      </c>
      <c r="V213">
        <v>5024567.08</v>
      </c>
      <c r="W213">
        <v>5570483.5800000001</v>
      </c>
      <c r="X213">
        <v>281509</v>
      </c>
      <c r="Y213">
        <v>290080</v>
      </c>
      <c r="Z213">
        <v>62826201</v>
      </c>
      <c r="AA213">
        <v>68324502</v>
      </c>
      <c r="AB213">
        <v>223.17652720000001</v>
      </c>
      <c r="AC213">
        <v>242.7080555</v>
      </c>
      <c r="AD213">
        <v>17.848690730000001</v>
      </c>
      <c r="AE213">
        <f t="shared" si="7"/>
        <v>16.909934561619238</v>
      </c>
      <c r="AF213">
        <f>AG213+AD213</f>
        <v>-1.6828375700000002</v>
      </c>
      <c r="AG213">
        <v>-19.531528300000002</v>
      </c>
      <c r="AH213" t="s">
        <v>88</v>
      </c>
      <c r="AI213" t="s">
        <v>89</v>
      </c>
      <c r="AJ213">
        <f>AK213/AN213</f>
        <v>26.343165466397203</v>
      </c>
      <c r="AK213">
        <v>4627308.7300000004</v>
      </c>
      <c r="AL213">
        <v>1694890.09</v>
      </c>
      <c r="AM213">
        <v>4558873.1500000004</v>
      </c>
      <c r="AN213">
        <v>175655</v>
      </c>
      <c r="AO213">
        <v>296113</v>
      </c>
      <c r="AP213">
        <v>60524893</v>
      </c>
      <c r="AQ213">
        <v>58819381</v>
      </c>
      <c r="AR213">
        <v>344.56686689999998</v>
      </c>
      <c r="AS213">
        <v>334.8574251</v>
      </c>
      <c r="AT213">
        <v>9.6489715070000006</v>
      </c>
      <c r="AU213">
        <v>9.7094418040000008</v>
      </c>
      <c r="AV213">
        <v>0</v>
      </c>
    </row>
    <row r="214" spans="1:48" x14ac:dyDescent="0.5">
      <c r="A214">
        <v>33653</v>
      </c>
      <c r="B214" t="s">
        <v>418</v>
      </c>
      <c r="C214" t="s">
        <v>328</v>
      </c>
      <c r="D214">
        <f>E214/H214</f>
        <v>94.043312896619042</v>
      </c>
      <c r="E214">
        <v>35448310.189999998</v>
      </c>
      <c r="F214">
        <v>-926811.51</v>
      </c>
      <c r="G214">
        <v>97813.31</v>
      </c>
      <c r="H214">
        <v>376936</v>
      </c>
      <c r="I214">
        <v>13093</v>
      </c>
      <c r="J214">
        <v>166074149</v>
      </c>
      <c r="K214">
        <v>173234740</v>
      </c>
      <c r="L214">
        <v>440.58977920000001</v>
      </c>
      <c r="M214">
        <v>459.58661419999999</v>
      </c>
      <c r="N214">
        <v>-2.4588033779999998</v>
      </c>
      <c r="O214">
        <f t="shared" si="6"/>
        <v>72.587674508619045</v>
      </c>
      <c r="P214">
        <f>Q214+N214</f>
        <v>-21.455638388000001</v>
      </c>
      <c r="Q214">
        <v>-18.996835010000002</v>
      </c>
      <c r="R214" t="s">
        <v>418</v>
      </c>
      <c r="S214" t="s">
        <v>328</v>
      </c>
      <c r="T214">
        <f>U214/X214</f>
        <v>59.511922932843923</v>
      </c>
      <c r="U214">
        <v>40987289.609999999</v>
      </c>
      <c r="V214">
        <v>2738773.24</v>
      </c>
      <c r="W214">
        <v>-3768993.96</v>
      </c>
      <c r="X214">
        <v>688724</v>
      </c>
      <c r="Y214">
        <v>48898</v>
      </c>
      <c r="Z214">
        <v>291354380</v>
      </c>
      <c r="AA214">
        <v>339462243.30000001</v>
      </c>
      <c r="AB214">
        <v>423.03503289999998</v>
      </c>
      <c r="AC214">
        <v>492.8857471</v>
      </c>
      <c r="AD214">
        <v>3.9765903900000001</v>
      </c>
      <c r="AE214">
        <f t="shared" si="7"/>
        <v>-6.3622008971560788</v>
      </c>
      <c r="AF214">
        <f>AG214+AD214</f>
        <v>-65.874123830000002</v>
      </c>
      <c r="AG214">
        <v>-69.85071422</v>
      </c>
      <c r="AH214" t="s">
        <v>418</v>
      </c>
      <c r="AI214" t="s">
        <v>328</v>
      </c>
      <c r="AJ214">
        <f>AK214/AN214</f>
        <v>26.468993377015106</v>
      </c>
      <c r="AK214">
        <v>17217074.370000001</v>
      </c>
      <c r="AL214">
        <v>5309414.63</v>
      </c>
      <c r="AM214">
        <v>-1592009.09</v>
      </c>
      <c r="AN214">
        <v>650462</v>
      </c>
      <c r="AO214">
        <v>128401</v>
      </c>
      <c r="AP214">
        <v>269816122</v>
      </c>
      <c r="AQ214">
        <v>315546943</v>
      </c>
      <c r="AR214">
        <v>414.80689419999999</v>
      </c>
      <c r="AS214">
        <v>485.11203269999999</v>
      </c>
      <c r="AT214">
        <v>8.1625285259999991</v>
      </c>
      <c r="AU214">
        <v>-70.305138499999998</v>
      </c>
      <c r="AV214">
        <v>0</v>
      </c>
    </row>
    <row r="215" spans="1:48" x14ac:dyDescent="0.5">
      <c r="A215">
        <v>26539</v>
      </c>
      <c r="B215" t="s">
        <v>276</v>
      </c>
      <c r="C215" t="s">
        <v>76</v>
      </c>
      <c r="D215">
        <f>E215/H215</f>
        <v>91.774480385731664</v>
      </c>
      <c r="E215">
        <v>1960486.45</v>
      </c>
      <c r="F215">
        <v>2143995.88</v>
      </c>
      <c r="G215">
        <v>-367353</v>
      </c>
      <c r="H215">
        <v>21362</v>
      </c>
      <c r="I215">
        <v>57678</v>
      </c>
      <c r="J215">
        <v>6901426.8099999996</v>
      </c>
      <c r="K215">
        <v>12310190.48</v>
      </c>
      <c r="L215">
        <v>323.07025609999999</v>
      </c>
      <c r="M215">
        <v>576.26582159999998</v>
      </c>
      <c r="N215">
        <v>100.3649415</v>
      </c>
      <c r="O215">
        <f t="shared" si="6"/>
        <v>-61.056143614268336</v>
      </c>
      <c r="P215">
        <f>Q215+N215</f>
        <v>-152.830624</v>
      </c>
      <c r="Q215">
        <v>-253.19556549999999</v>
      </c>
      <c r="R215" t="s">
        <v>277</v>
      </c>
      <c r="S215" t="s">
        <v>76</v>
      </c>
      <c r="T215">
        <f>U215/X215</f>
        <v>26.262941078823673</v>
      </c>
      <c r="U215">
        <v>3006003.71</v>
      </c>
      <c r="V215">
        <v>1137907.19</v>
      </c>
      <c r="W215">
        <v>-926124.88</v>
      </c>
      <c r="X215">
        <v>114458</v>
      </c>
      <c r="Y215">
        <v>58012</v>
      </c>
      <c r="Z215">
        <v>26371990</v>
      </c>
      <c r="AA215">
        <v>30111944</v>
      </c>
      <c r="AB215">
        <v>230.40757310000001</v>
      </c>
      <c r="AC215">
        <v>263.08291250000002</v>
      </c>
      <c r="AD215">
        <v>9.9417007989999995</v>
      </c>
      <c r="AE215">
        <f t="shared" si="7"/>
        <v>3.529302447823671</v>
      </c>
      <c r="AF215">
        <f>AG215+AD215</f>
        <v>-22.733638631000002</v>
      </c>
      <c r="AG215">
        <v>-32.675339430000001</v>
      </c>
      <c r="AH215" t="s">
        <v>278</v>
      </c>
      <c r="AI215" t="s">
        <v>76</v>
      </c>
      <c r="AJ215">
        <f>AK215/AN215</f>
        <v>26.687888548533341</v>
      </c>
      <c r="AK215">
        <v>5445263.3399999999</v>
      </c>
      <c r="AL215">
        <v>9379089.1099999994</v>
      </c>
      <c r="AM215">
        <v>-1417544.26</v>
      </c>
      <c r="AN215">
        <v>204035</v>
      </c>
      <c r="AO215">
        <v>115148</v>
      </c>
      <c r="AP215">
        <v>64154934</v>
      </c>
      <c r="AQ215">
        <v>88989988</v>
      </c>
      <c r="AR215">
        <v>314.4310241</v>
      </c>
      <c r="AS215">
        <v>436.15060160000002</v>
      </c>
      <c r="AT215">
        <v>45.968040340000002</v>
      </c>
      <c r="AU215">
        <v>-121.7195775</v>
      </c>
      <c r="AV215">
        <v>0</v>
      </c>
    </row>
    <row r="216" spans="1:48" x14ac:dyDescent="0.5">
      <c r="A216">
        <v>30751</v>
      </c>
      <c r="B216" t="s">
        <v>270</v>
      </c>
      <c r="C216" t="s">
        <v>106</v>
      </c>
      <c r="D216">
        <f>E216/H216</f>
        <v>88.239404364558553</v>
      </c>
      <c r="E216">
        <v>39734997.939999998</v>
      </c>
      <c r="F216">
        <v>-4280629.18</v>
      </c>
      <c r="G216">
        <v>-250657.2</v>
      </c>
      <c r="H216">
        <v>450309</v>
      </c>
      <c r="I216">
        <v>399124</v>
      </c>
      <c r="J216">
        <v>143510696</v>
      </c>
      <c r="K216">
        <v>181347286.30000001</v>
      </c>
      <c r="L216">
        <v>318.69382139999999</v>
      </c>
      <c r="M216">
        <v>402.7174369</v>
      </c>
      <c r="N216">
        <v>-9.5059818479999993</v>
      </c>
      <c r="O216">
        <f t="shared" si="6"/>
        <v>-5.2901930434414481</v>
      </c>
      <c r="P216">
        <f>Q216+N216</f>
        <v>-93.529597408000001</v>
      </c>
      <c r="Q216">
        <v>-84.023615559999996</v>
      </c>
      <c r="R216" t="s">
        <v>270</v>
      </c>
      <c r="S216" t="s">
        <v>106</v>
      </c>
      <c r="T216">
        <f>U216/X216</f>
        <v>52.644470843692545</v>
      </c>
      <c r="U216">
        <v>29263271.43</v>
      </c>
      <c r="V216">
        <v>-4708322.25</v>
      </c>
      <c r="W216">
        <v>-89903.73</v>
      </c>
      <c r="X216">
        <v>555866</v>
      </c>
      <c r="Y216">
        <v>374972</v>
      </c>
      <c r="Z216">
        <v>174623320.19999999</v>
      </c>
      <c r="AA216">
        <v>233970780.90000001</v>
      </c>
      <c r="AB216">
        <v>314.14643130000002</v>
      </c>
      <c r="AC216">
        <v>420.91219990000002</v>
      </c>
      <c r="AD216">
        <v>-8.4702468759999991</v>
      </c>
      <c r="AE216">
        <f t="shared" si="7"/>
        <v>-62.591544532307452</v>
      </c>
      <c r="AF216">
        <f>AG216+AD216</f>
        <v>-115.236015376</v>
      </c>
      <c r="AG216">
        <v>-106.76576849999999</v>
      </c>
      <c r="AH216" t="s">
        <v>270</v>
      </c>
      <c r="AI216" t="s">
        <v>106</v>
      </c>
      <c r="AJ216">
        <f>AK216/AN216</f>
        <v>27.045313719082376</v>
      </c>
      <c r="AK216">
        <v>17130961.48</v>
      </c>
      <c r="AL216">
        <v>-5337903.7300000004</v>
      </c>
      <c r="AM216">
        <v>157176.76999999999</v>
      </c>
      <c r="AN216">
        <v>633417</v>
      </c>
      <c r="AO216">
        <v>451175</v>
      </c>
      <c r="AP216">
        <v>240394690</v>
      </c>
      <c r="AQ216">
        <v>259904231.59999999</v>
      </c>
      <c r="AR216">
        <v>379.52042649999999</v>
      </c>
      <c r="AS216">
        <v>410.320897</v>
      </c>
      <c r="AT216">
        <v>-8.4271557759999993</v>
      </c>
      <c r="AU216">
        <v>-30.80047046</v>
      </c>
      <c r="AV216">
        <v>0</v>
      </c>
    </row>
    <row r="217" spans="1:48" x14ac:dyDescent="0.5">
      <c r="A217">
        <v>66105</v>
      </c>
      <c r="B217" t="s">
        <v>43</v>
      </c>
      <c r="C217" t="s">
        <v>58</v>
      </c>
      <c r="D217">
        <f>E217/H217</f>
        <v>7.3776753095330641</v>
      </c>
      <c r="E217">
        <v>1328793.1000000001</v>
      </c>
      <c r="F217">
        <v>1164384.9099999999</v>
      </c>
      <c r="G217">
        <v>27209.69</v>
      </c>
      <c r="H217">
        <v>180110</v>
      </c>
      <c r="I217">
        <v>70211</v>
      </c>
      <c r="J217">
        <v>31945882.48</v>
      </c>
      <c r="K217">
        <v>27091713.829999998</v>
      </c>
      <c r="L217">
        <v>177.3687329</v>
      </c>
      <c r="M217">
        <v>150.4175994</v>
      </c>
      <c r="N217">
        <v>6.4648543109999999</v>
      </c>
      <c r="O217">
        <f t="shared" si="6"/>
        <v>40.793663090533059</v>
      </c>
      <c r="P217">
        <f>Q217+N217</f>
        <v>33.415987780999998</v>
      </c>
      <c r="Q217">
        <v>26.951133469999998</v>
      </c>
      <c r="R217" t="s">
        <v>43</v>
      </c>
      <c r="S217" t="s">
        <v>58</v>
      </c>
      <c r="T217">
        <f>U217/X217</f>
        <v>32.577532926672895</v>
      </c>
      <c r="U217">
        <v>1778440.1</v>
      </c>
      <c r="V217">
        <v>689053.89</v>
      </c>
      <c r="W217">
        <v>900266.16</v>
      </c>
      <c r="X217">
        <v>54591</v>
      </c>
      <c r="Y217">
        <v>53171</v>
      </c>
      <c r="Z217">
        <v>15798846</v>
      </c>
      <c r="AA217">
        <v>12122248.970000001</v>
      </c>
      <c r="AB217">
        <v>289.40385780000003</v>
      </c>
      <c r="AC217">
        <v>222.0558145</v>
      </c>
      <c r="AD217">
        <v>12.62211518</v>
      </c>
      <c r="AE217">
        <f t="shared" si="7"/>
        <v>112.5476913766729</v>
      </c>
      <c r="AF217">
        <f>AG217+AD217</f>
        <v>79.97015845</v>
      </c>
      <c r="AG217">
        <v>67.348043270000005</v>
      </c>
      <c r="AH217" t="s">
        <v>43</v>
      </c>
      <c r="AI217" t="s">
        <v>58</v>
      </c>
      <c r="AJ217">
        <f>AK217/AN217</f>
        <v>27.112762604613184</v>
      </c>
      <c r="AK217">
        <v>2656508.48</v>
      </c>
      <c r="AL217">
        <v>-1311469.26</v>
      </c>
      <c r="AM217">
        <v>-1065223.04</v>
      </c>
      <c r="AN217">
        <v>97980</v>
      </c>
      <c r="AO217">
        <v>43082</v>
      </c>
      <c r="AP217">
        <v>28240828.170000002</v>
      </c>
      <c r="AQ217">
        <v>30256833.690000001</v>
      </c>
      <c r="AR217">
        <v>288.23053859999999</v>
      </c>
      <c r="AS217">
        <v>308.80622260000001</v>
      </c>
      <c r="AT217">
        <v>-13.385071030000001</v>
      </c>
      <c r="AU217">
        <v>-20.575684020000001</v>
      </c>
      <c r="AV217">
        <v>0</v>
      </c>
    </row>
    <row r="218" spans="1:48" x14ac:dyDescent="0.5">
      <c r="A218">
        <v>74289</v>
      </c>
      <c r="B218" t="s">
        <v>367</v>
      </c>
      <c r="C218" t="s">
        <v>292</v>
      </c>
      <c r="D218">
        <f>E218/H218</f>
        <v>116.64748786868223</v>
      </c>
      <c r="E218">
        <v>17524068.75</v>
      </c>
      <c r="F218">
        <v>-8073821.5800000001</v>
      </c>
      <c r="H218">
        <v>150231</v>
      </c>
      <c r="J218">
        <v>58141826.090000004</v>
      </c>
      <c r="K218">
        <v>69112720.359999999</v>
      </c>
      <c r="L218">
        <v>387.01616899999999</v>
      </c>
      <c r="M218">
        <v>460.04300280000001</v>
      </c>
      <c r="N218">
        <v>-53.742713420000001</v>
      </c>
      <c r="O218">
        <f t="shared" si="6"/>
        <v>-10.122059361317767</v>
      </c>
      <c r="P218">
        <f>Q218+N218</f>
        <v>-126.76954723</v>
      </c>
      <c r="Q218">
        <v>-73.026833809999999</v>
      </c>
      <c r="R218" t="s">
        <v>367</v>
      </c>
      <c r="S218" t="s">
        <v>292</v>
      </c>
      <c r="T218">
        <f>U218/X218</f>
        <v>47.426418633659566</v>
      </c>
      <c r="U218">
        <v>19771125.399999999</v>
      </c>
      <c r="V218">
        <v>-30977083.32</v>
      </c>
      <c r="X218">
        <v>416880</v>
      </c>
      <c r="Z218">
        <v>161499087</v>
      </c>
      <c r="AA218">
        <v>176497659.19999999</v>
      </c>
      <c r="AB218">
        <v>387.39946029999999</v>
      </c>
      <c r="AC218">
        <v>423.37761269999999</v>
      </c>
      <c r="AD218">
        <v>-74.306954809999993</v>
      </c>
      <c r="AE218">
        <f t="shared" si="7"/>
        <v>-62.858688646340426</v>
      </c>
      <c r="AF218">
        <f>AG218+AD218</f>
        <v>-110.28510727999999</v>
      </c>
      <c r="AG218">
        <v>-35.978152469999998</v>
      </c>
      <c r="AH218" t="s">
        <v>367</v>
      </c>
      <c r="AI218" t="s">
        <v>292</v>
      </c>
      <c r="AJ218">
        <f>AK218/AN218</f>
        <v>27.1688786781449</v>
      </c>
      <c r="AK218">
        <v>19687058.530000001</v>
      </c>
      <c r="AL218">
        <v>-44218095.759999998</v>
      </c>
      <c r="AN218">
        <v>724618</v>
      </c>
      <c r="AP218">
        <v>289943882.19999999</v>
      </c>
      <c r="AQ218">
        <v>331945630.19999999</v>
      </c>
      <c r="AR218">
        <v>400.13342510000001</v>
      </c>
      <c r="AS218">
        <v>458.09741159999999</v>
      </c>
      <c r="AT218">
        <v>-61.022629520000002</v>
      </c>
      <c r="AU218">
        <v>-57.963986540000001</v>
      </c>
      <c r="AV218">
        <v>0</v>
      </c>
    </row>
    <row r="219" spans="1:48" x14ac:dyDescent="0.5">
      <c r="A219">
        <v>79763</v>
      </c>
      <c r="B219" t="s">
        <v>336</v>
      </c>
      <c r="C219" t="s">
        <v>103</v>
      </c>
      <c r="D219">
        <f>E219/H219</f>
        <v>156.47370090781897</v>
      </c>
      <c r="E219">
        <v>4808906.25</v>
      </c>
      <c r="F219">
        <v>816860.44</v>
      </c>
      <c r="G219">
        <v>-390929.05</v>
      </c>
      <c r="H219">
        <v>30733</v>
      </c>
      <c r="I219">
        <v>2616</v>
      </c>
      <c r="J219">
        <v>11019957</v>
      </c>
      <c r="K219">
        <v>19901363.370000001</v>
      </c>
      <c r="L219">
        <v>358.57081959999999</v>
      </c>
      <c r="M219">
        <v>647.55680770000004</v>
      </c>
      <c r="N219">
        <v>26.579261379999998</v>
      </c>
      <c r="O219">
        <f t="shared" si="6"/>
        <v>-105.93302571218106</v>
      </c>
      <c r="P219">
        <f>Q219+N219</f>
        <v>-262.40672662000003</v>
      </c>
      <c r="Q219">
        <v>-288.98598800000002</v>
      </c>
      <c r="R219" t="s">
        <v>336</v>
      </c>
      <c r="S219" t="s">
        <v>103</v>
      </c>
      <c r="T219">
        <f>U219/X219</f>
        <v>43.69359862968124</v>
      </c>
      <c r="U219">
        <v>18123842.550000001</v>
      </c>
      <c r="V219">
        <v>-22604098.379999999</v>
      </c>
      <c r="W219">
        <v>-9219351.9600000009</v>
      </c>
      <c r="X219">
        <v>414794</v>
      </c>
      <c r="Y219">
        <v>91889</v>
      </c>
      <c r="Z219">
        <v>127889882.8</v>
      </c>
      <c r="AA219">
        <v>183230368.40000001</v>
      </c>
      <c r="AB219">
        <v>308.32143860000002</v>
      </c>
      <c r="AC219">
        <v>441.73823249999998</v>
      </c>
      <c r="AD219">
        <v>-54.49475735</v>
      </c>
      <c r="AE219">
        <f t="shared" si="7"/>
        <v>-144.21795262031875</v>
      </c>
      <c r="AF219">
        <f>AG219+AD219</f>
        <v>-187.91155125</v>
      </c>
      <c r="AG219">
        <v>-133.41679389999999</v>
      </c>
      <c r="AH219" t="s">
        <v>336</v>
      </c>
      <c r="AI219" t="s">
        <v>103</v>
      </c>
      <c r="AJ219">
        <f>AK219/AN219</f>
        <v>27.375918204455974</v>
      </c>
      <c r="AK219">
        <v>9157710.0299999993</v>
      </c>
      <c r="AL219">
        <v>-11963347.32</v>
      </c>
      <c r="AM219">
        <v>-9752011.6300000008</v>
      </c>
      <c r="AN219">
        <v>334517</v>
      </c>
      <c r="AO219">
        <v>78617</v>
      </c>
      <c r="AP219">
        <v>123126850</v>
      </c>
      <c r="AQ219">
        <v>161305248.19999999</v>
      </c>
      <c r="AR219">
        <v>368.07352090000001</v>
      </c>
      <c r="AS219">
        <v>482.20344019999999</v>
      </c>
      <c r="AT219">
        <v>-35.763047380000003</v>
      </c>
      <c r="AU219">
        <v>-114.1299193</v>
      </c>
      <c r="AV219">
        <v>0</v>
      </c>
    </row>
    <row r="220" spans="1:48" x14ac:dyDescent="0.5">
      <c r="A220">
        <v>78079</v>
      </c>
      <c r="B220" t="s">
        <v>157</v>
      </c>
      <c r="C220" t="s">
        <v>81</v>
      </c>
      <c r="D220">
        <f>E220/H220</f>
        <v>22.602799227377886</v>
      </c>
      <c r="E220">
        <v>2071230.11</v>
      </c>
      <c r="F220">
        <v>1803989.23</v>
      </c>
      <c r="G220">
        <v>8238082.9699999997</v>
      </c>
      <c r="H220">
        <v>91636</v>
      </c>
      <c r="I220">
        <v>491235</v>
      </c>
      <c r="J220">
        <v>31714766.260000002</v>
      </c>
      <c r="K220">
        <v>32975261</v>
      </c>
      <c r="L220">
        <v>346.09505280000002</v>
      </c>
      <c r="M220">
        <v>359.85050639999997</v>
      </c>
      <c r="N220">
        <v>19.686468529999999</v>
      </c>
      <c r="O220">
        <f t="shared" si="6"/>
        <v>28.533814227377885</v>
      </c>
      <c r="P220">
        <f>Q220+N220</f>
        <v>5.9310149999999986</v>
      </c>
      <c r="Q220">
        <v>-13.75545353</v>
      </c>
      <c r="R220" t="s">
        <v>157</v>
      </c>
      <c r="S220" t="s">
        <v>81</v>
      </c>
      <c r="T220">
        <f>U220/X220</f>
        <v>32.210070309029767</v>
      </c>
      <c r="U220">
        <v>2537992.4900000002</v>
      </c>
      <c r="V220">
        <v>3510581.06</v>
      </c>
      <c r="W220">
        <v>15545279.98</v>
      </c>
      <c r="X220">
        <v>78795</v>
      </c>
      <c r="Y220">
        <v>468211</v>
      </c>
      <c r="Z220">
        <v>30954934.210000001</v>
      </c>
      <c r="AA220">
        <v>34339711.119999997</v>
      </c>
      <c r="AB220">
        <v>392.85404160000002</v>
      </c>
      <c r="AC220">
        <v>435.810789</v>
      </c>
      <c r="AD220">
        <v>44.553348059999998</v>
      </c>
      <c r="AE220">
        <f t="shared" si="7"/>
        <v>33.806670989029762</v>
      </c>
      <c r="AF220">
        <f>AG220+AD220</f>
        <v>1.5966006799999946</v>
      </c>
      <c r="AG220">
        <v>-42.956747380000003</v>
      </c>
      <c r="AH220" t="s">
        <v>158</v>
      </c>
      <c r="AI220" t="s">
        <v>81</v>
      </c>
      <c r="AJ220">
        <f>AK220/AN220</f>
        <v>27.557882321834956</v>
      </c>
      <c r="AK220">
        <v>2918352.18</v>
      </c>
      <c r="AL220">
        <v>9810171.9399999995</v>
      </c>
      <c r="AM220">
        <v>16753749.82</v>
      </c>
      <c r="AN220">
        <v>105899</v>
      </c>
      <c r="AO220">
        <v>431106</v>
      </c>
      <c r="AP220">
        <v>41460173.049999997</v>
      </c>
      <c r="AQ220">
        <v>59142396.25</v>
      </c>
      <c r="AR220">
        <v>391.50674750000002</v>
      </c>
      <c r="AS220">
        <v>558.47927030000005</v>
      </c>
      <c r="AT220">
        <v>92.637059269999995</v>
      </c>
      <c r="AU220">
        <v>-166.9725229</v>
      </c>
      <c r="AV220">
        <v>0</v>
      </c>
    </row>
    <row r="221" spans="1:48" x14ac:dyDescent="0.5">
      <c r="A221">
        <v>81413</v>
      </c>
      <c r="B221" t="s">
        <v>51</v>
      </c>
      <c r="C221" t="s">
        <v>52</v>
      </c>
      <c r="D221">
        <f>E221/H221</f>
        <v>0</v>
      </c>
      <c r="E221">
        <v>0</v>
      </c>
      <c r="F221">
        <v>17211.060000000001</v>
      </c>
      <c r="G221">
        <v>-5824.29</v>
      </c>
      <c r="H221">
        <v>18001</v>
      </c>
      <c r="I221">
        <v>171588</v>
      </c>
      <c r="J221">
        <v>3010754</v>
      </c>
      <c r="K221">
        <v>1918512.432</v>
      </c>
      <c r="L221">
        <v>167.25481919999999</v>
      </c>
      <c r="M221">
        <v>106.578103</v>
      </c>
      <c r="N221">
        <v>0.956116882</v>
      </c>
      <c r="O221">
        <f t="shared" si="6"/>
        <v>61.632833062000003</v>
      </c>
      <c r="P221">
        <f>Q221+N221</f>
        <v>61.632833062000003</v>
      </c>
      <c r="Q221">
        <v>60.67671618</v>
      </c>
      <c r="R221" t="s">
        <v>51</v>
      </c>
      <c r="S221" t="s">
        <v>52</v>
      </c>
      <c r="T221">
        <f>U221/X221</f>
        <v>1.698450138504155</v>
      </c>
      <c r="U221">
        <v>24525.62</v>
      </c>
      <c r="V221">
        <v>294393.40999999997</v>
      </c>
      <c r="W221">
        <v>-54663.83</v>
      </c>
      <c r="X221">
        <v>14440</v>
      </c>
      <c r="Y221">
        <v>129581</v>
      </c>
      <c r="Z221">
        <v>2243847</v>
      </c>
      <c r="AA221">
        <v>1580270</v>
      </c>
      <c r="AB221">
        <v>155.39106649999999</v>
      </c>
      <c r="AC221">
        <v>109.4369806</v>
      </c>
      <c r="AD221">
        <v>20.38735526</v>
      </c>
      <c r="AE221">
        <f t="shared" si="7"/>
        <v>68.039891268504149</v>
      </c>
      <c r="AF221">
        <f>AG221+AD221</f>
        <v>66.341441129999993</v>
      </c>
      <c r="AG221">
        <v>45.95408587</v>
      </c>
      <c r="AH221" t="s">
        <v>51</v>
      </c>
      <c r="AI221" t="s">
        <v>52</v>
      </c>
      <c r="AJ221">
        <f>AK221/AN221</f>
        <v>27.664409595084575</v>
      </c>
      <c r="AK221">
        <v>1548847.3</v>
      </c>
      <c r="AL221">
        <v>1897726.68</v>
      </c>
      <c r="AM221">
        <v>-3546.19</v>
      </c>
      <c r="AN221">
        <v>55987</v>
      </c>
      <c r="AO221">
        <v>108312</v>
      </c>
      <c r="AP221">
        <v>22776443</v>
      </c>
      <c r="AQ221">
        <v>25842938.899999999</v>
      </c>
      <c r="AR221">
        <v>406.81663600000002</v>
      </c>
      <c r="AS221">
        <v>461.5882062</v>
      </c>
      <c r="AT221">
        <v>33.895845110000003</v>
      </c>
      <c r="AU221">
        <v>-54.771570189999998</v>
      </c>
      <c r="AV221">
        <v>0</v>
      </c>
    </row>
    <row r="222" spans="1:48" x14ac:dyDescent="0.5">
      <c r="A222">
        <v>70239</v>
      </c>
      <c r="B222" t="s">
        <v>365</v>
      </c>
      <c r="C222" t="s">
        <v>58</v>
      </c>
      <c r="D222">
        <f>E222/H222</f>
        <v>144.55115179902066</v>
      </c>
      <c r="E222">
        <v>678956.76</v>
      </c>
      <c r="F222">
        <v>-243631.04</v>
      </c>
      <c r="H222">
        <v>4697</v>
      </c>
      <c r="J222">
        <v>1812900.71</v>
      </c>
      <c r="K222">
        <v>3639322.68</v>
      </c>
      <c r="L222">
        <v>385.96991910000003</v>
      </c>
      <c r="M222">
        <v>774.81853950000004</v>
      </c>
      <c r="N222">
        <v>-51.869499679999997</v>
      </c>
      <c r="O222">
        <f t="shared" si="6"/>
        <v>-296.16696828097935</v>
      </c>
      <c r="P222">
        <f>Q222+N222</f>
        <v>-440.71812008000001</v>
      </c>
      <c r="Q222">
        <v>-388.84862040000002</v>
      </c>
      <c r="R222" t="s">
        <v>365</v>
      </c>
      <c r="S222" t="s">
        <v>58</v>
      </c>
      <c r="T222">
        <f>U222/X222</f>
        <v>26.344051155960795</v>
      </c>
      <c r="U222">
        <v>1542865.7</v>
      </c>
      <c r="V222">
        <v>-5999819.7000000002</v>
      </c>
      <c r="X222">
        <v>58566</v>
      </c>
      <c r="Z222">
        <v>13465931.75</v>
      </c>
      <c r="AA222">
        <v>12713287.439999999</v>
      </c>
      <c r="AB222">
        <v>229.92746220000001</v>
      </c>
      <c r="AC222">
        <v>217.07624630000001</v>
      </c>
      <c r="AD222">
        <v>-102.445441</v>
      </c>
      <c r="AE222">
        <f t="shared" si="7"/>
        <v>-63.250173954039198</v>
      </c>
      <c r="AF222">
        <f>AG222+AD222</f>
        <v>-89.594225109999996</v>
      </c>
      <c r="AG222">
        <v>12.851215890000001</v>
      </c>
      <c r="AH222" t="s">
        <v>366</v>
      </c>
      <c r="AI222" t="s">
        <v>58</v>
      </c>
      <c r="AJ222">
        <f>AK222/AN222</f>
        <v>27.673051225302803</v>
      </c>
      <c r="AK222">
        <v>3438514.98</v>
      </c>
      <c r="AL222">
        <v>-9159037.1500000004</v>
      </c>
      <c r="AN222">
        <v>124255</v>
      </c>
      <c r="AP222">
        <v>40067897.670000002</v>
      </c>
      <c r="AQ222">
        <v>49551786.700000003</v>
      </c>
      <c r="AR222">
        <v>322.46507320000001</v>
      </c>
      <c r="AS222">
        <v>398.7910885</v>
      </c>
      <c r="AT222">
        <v>-73.711618450000003</v>
      </c>
      <c r="AU222">
        <v>-76.326015290000001</v>
      </c>
      <c r="AV222">
        <v>0</v>
      </c>
    </row>
    <row r="223" spans="1:48" x14ac:dyDescent="0.5">
      <c r="A223">
        <v>35783</v>
      </c>
      <c r="B223" t="s">
        <v>249</v>
      </c>
      <c r="C223" t="s">
        <v>105</v>
      </c>
      <c r="D223">
        <f>E223/H223</f>
        <v>60.232316177504849</v>
      </c>
      <c r="E223">
        <v>119899412.3</v>
      </c>
      <c r="F223">
        <v>-80860989.319999993</v>
      </c>
      <c r="G223">
        <v>-6552473.4400000004</v>
      </c>
      <c r="H223">
        <v>1990616</v>
      </c>
      <c r="I223">
        <v>764794</v>
      </c>
      <c r="J223">
        <v>614620857.20000005</v>
      </c>
      <c r="K223">
        <v>646221477.60000002</v>
      </c>
      <c r="L223">
        <v>308.75912640000001</v>
      </c>
      <c r="M223">
        <v>324.63392119999997</v>
      </c>
      <c r="N223">
        <v>-40.621088810000003</v>
      </c>
      <c r="O223">
        <f t="shared" si="6"/>
        <v>3.7364326275048469</v>
      </c>
      <c r="P223">
        <f>Q223+N223</f>
        <v>-56.495883550000002</v>
      </c>
      <c r="Q223">
        <v>-15.87479474</v>
      </c>
      <c r="R223" t="s">
        <v>249</v>
      </c>
      <c r="S223" t="s">
        <v>105</v>
      </c>
      <c r="T223">
        <f>U223/X223</f>
        <v>39.430403544620269</v>
      </c>
      <c r="U223">
        <v>136834264.80000001</v>
      </c>
      <c r="V223">
        <v>-135056370.80000001</v>
      </c>
      <c r="W223">
        <v>-11511826.07</v>
      </c>
      <c r="X223">
        <v>3470273</v>
      </c>
      <c r="Y223">
        <v>851617</v>
      </c>
      <c r="Z223">
        <v>1188746061</v>
      </c>
      <c r="AA223">
        <v>1144224614</v>
      </c>
      <c r="AB223">
        <v>342.55116559999999</v>
      </c>
      <c r="AC223">
        <v>329.7217867</v>
      </c>
      <c r="AD223">
        <v>-38.918082470000002</v>
      </c>
      <c r="AE223">
        <f t="shared" si="7"/>
        <v>13.341699914620268</v>
      </c>
      <c r="AF223">
        <f>AG223+AD223</f>
        <v>-26.088703630000001</v>
      </c>
      <c r="AG223">
        <v>12.82937884</v>
      </c>
      <c r="AH223" t="s">
        <v>249</v>
      </c>
      <c r="AI223" t="s">
        <v>105</v>
      </c>
      <c r="AJ223">
        <f>AK223/AN223</f>
        <v>27.89135027007146</v>
      </c>
      <c r="AK223">
        <v>73556881.870000005</v>
      </c>
      <c r="AL223">
        <v>-1588085.51</v>
      </c>
      <c r="AM223">
        <v>-8475356.5399999991</v>
      </c>
      <c r="AN223">
        <v>2637265</v>
      </c>
      <c r="AO223">
        <v>556617</v>
      </c>
      <c r="AP223">
        <v>1022259090</v>
      </c>
      <c r="AQ223">
        <v>1117504369</v>
      </c>
      <c r="AR223">
        <v>387.6209217</v>
      </c>
      <c r="AS223">
        <v>423.7360936</v>
      </c>
      <c r="AT223">
        <v>-0.60217138199999998</v>
      </c>
      <c r="AU223">
        <v>-36.115171969999999</v>
      </c>
      <c r="AV223">
        <v>0</v>
      </c>
    </row>
    <row r="224" spans="1:48" x14ac:dyDescent="0.5">
      <c r="A224">
        <v>26002</v>
      </c>
      <c r="B224" t="s">
        <v>95</v>
      </c>
      <c r="C224" t="s">
        <v>46</v>
      </c>
      <c r="D224">
        <f>E224/H224</f>
        <v>108.96734162160062</v>
      </c>
      <c r="E224">
        <v>22446618.57</v>
      </c>
      <c r="F224">
        <v>5450923.7400000002</v>
      </c>
      <c r="G224">
        <v>-1392526.68</v>
      </c>
      <c r="H224">
        <v>205994</v>
      </c>
      <c r="I224">
        <v>64205</v>
      </c>
      <c r="J224">
        <v>56856522</v>
      </c>
      <c r="K224">
        <v>108593032</v>
      </c>
      <c r="L224">
        <v>276.01057309999999</v>
      </c>
      <c r="M224">
        <v>527.16599510000003</v>
      </c>
      <c r="N224">
        <v>26.461565579999998</v>
      </c>
      <c r="O224">
        <f t="shared" si="6"/>
        <v>-115.72651479839935</v>
      </c>
      <c r="P224">
        <f>Q224+N224</f>
        <v>-224.69385641999997</v>
      </c>
      <c r="Q224">
        <v>-251.15542199999999</v>
      </c>
      <c r="R224" t="s">
        <v>96</v>
      </c>
      <c r="S224" t="s">
        <v>46</v>
      </c>
      <c r="T224">
        <f>U224/X224</f>
        <v>69.906573586098631</v>
      </c>
      <c r="U224">
        <v>19459263.73</v>
      </c>
      <c r="V224">
        <v>9855840.0399999991</v>
      </c>
      <c r="W224">
        <v>-1382800.26</v>
      </c>
      <c r="X224">
        <v>278361</v>
      </c>
      <c r="Y224">
        <v>116813</v>
      </c>
      <c r="Z224">
        <v>81043959</v>
      </c>
      <c r="AA224">
        <v>154031972</v>
      </c>
      <c r="AB224">
        <v>291.14696020000002</v>
      </c>
      <c r="AC224">
        <v>553.35327870000003</v>
      </c>
      <c r="AD224">
        <v>35.40668427</v>
      </c>
      <c r="AE224">
        <f t="shared" si="7"/>
        <v>-156.89306054390136</v>
      </c>
      <c r="AF224">
        <f>AG224+AD224</f>
        <v>-226.79963412999999</v>
      </c>
      <c r="AG224">
        <v>-262.20631839999999</v>
      </c>
      <c r="AH224" t="s">
        <v>95</v>
      </c>
      <c r="AI224" t="s">
        <v>46</v>
      </c>
      <c r="AJ224">
        <f>AK224/AN224</f>
        <v>27.996017620170377</v>
      </c>
      <c r="AK224">
        <v>12396300.65</v>
      </c>
      <c r="AL224">
        <v>2728291.54</v>
      </c>
      <c r="AM224">
        <v>-1742435.08</v>
      </c>
      <c r="AN224">
        <v>442788</v>
      </c>
      <c r="AO224">
        <v>167642</v>
      </c>
      <c r="AP224">
        <v>143125602</v>
      </c>
      <c r="AQ224">
        <v>217509208</v>
      </c>
      <c r="AR224">
        <v>323.23730999999998</v>
      </c>
      <c r="AS224">
        <v>491.22651919999998</v>
      </c>
      <c r="AT224">
        <v>6.1616203240000003</v>
      </c>
      <c r="AU224">
        <v>-167.9892093</v>
      </c>
      <c r="AV224">
        <v>0</v>
      </c>
    </row>
    <row r="225" spans="1:48" x14ac:dyDescent="0.5">
      <c r="A225">
        <v>27603</v>
      </c>
      <c r="B225" t="s">
        <v>333</v>
      </c>
      <c r="C225" t="s">
        <v>189</v>
      </c>
      <c r="D225">
        <f>E225/H225</f>
        <v>58.113372773264103</v>
      </c>
      <c r="E225">
        <v>401126393.30000001</v>
      </c>
      <c r="F225">
        <v>-181692588</v>
      </c>
      <c r="G225">
        <v>23364909.920000002</v>
      </c>
      <c r="H225">
        <v>6902480</v>
      </c>
      <c r="I225">
        <v>4307547</v>
      </c>
      <c r="J225">
        <v>2473401722</v>
      </c>
      <c r="K225">
        <v>2027689771</v>
      </c>
      <c r="L225">
        <v>358.33522470000003</v>
      </c>
      <c r="M225">
        <v>293.76249860000001</v>
      </c>
      <c r="N225">
        <v>-26.322798179999999</v>
      </c>
      <c r="O225">
        <f t="shared" si="6"/>
        <v>96.363300773264115</v>
      </c>
      <c r="P225">
        <f>Q225+N225</f>
        <v>38.249928000000004</v>
      </c>
      <c r="Q225">
        <v>64.572726180000004</v>
      </c>
      <c r="R225" t="s">
        <v>334</v>
      </c>
      <c r="S225" t="s">
        <v>189</v>
      </c>
      <c r="T225">
        <f>U225/X225</f>
        <v>44.098780590065296</v>
      </c>
      <c r="U225">
        <v>324481782.19999999</v>
      </c>
      <c r="V225">
        <v>-26380560.050000001</v>
      </c>
      <c r="W225">
        <v>98210694.170000002</v>
      </c>
      <c r="X225">
        <v>7358067</v>
      </c>
      <c r="Y225">
        <v>3947887</v>
      </c>
      <c r="Z225">
        <v>2764613657</v>
      </c>
      <c r="AA225">
        <v>2568707977</v>
      </c>
      <c r="AB225">
        <v>375.7255346</v>
      </c>
      <c r="AC225">
        <v>349.1009224</v>
      </c>
      <c r="AD225">
        <v>-3.5852568410000001</v>
      </c>
      <c r="AE225">
        <f t="shared" si="7"/>
        <v>67.138135889065296</v>
      </c>
      <c r="AF225">
        <f>AG225+AD225</f>
        <v>23.039355299</v>
      </c>
      <c r="AG225">
        <v>26.62461214</v>
      </c>
      <c r="AH225" t="s">
        <v>333</v>
      </c>
      <c r="AI225" t="s">
        <v>189</v>
      </c>
      <c r="AJ225">
        <f>AK225/AN225</f>
        <v>28.313842719452804</v>
      </c>
      <c r="AK225">
        <v>210252593.5</v>
      </c>
      <c r="AL225">
        <v>49496966.880000003</v>
      </c>
      <c r="AM225">
        <v>216503893.59999999</v>
      </c>
      <c r="AN225">
        <v>7425788</v>
      </c>
      <c r="AO225">
        <v>4829405</v>
      </c>
      <c r="AP225">
        <v>2934404826</v>
      </c>
      <c r="AQ225">
        <v>2952584864</v>
      </c>
      <c r="AR225">
        <v>395.16409920000001</v>
      </c>
      <c r="AS225">
        <v>397.61232940000002</v>
      </c>
      <c r="AT225">
        <v>6.6655507639999998</v>
      </c>
      <c r="AU225">
        <v>-2.4482301409999998</v>
      </c>
      <c r="AV225">
        <v>0</v>
      </c>
    </row>
    <row r="226" spans="1:48" x14ac:dyDescent="0.5">
      <c r="A226">
        <v>57845</v>
      </c>
      <c r="B226" t="s">
        <v>283</v>
      </c>
      <c r="C226" t="s">
        <v>52</v>
      </c>
      <c r="D226">
        <f>E226/H226</f>
        <v>84.274238186368322</v>
      </c>
      <c r="E226">
        <v>2862374.5</v>
      </c>
      <c r="F226">
        <v>-2323453.5499999998</v>
      </c>
      <c r="H226">
        <v>33965</v>
      </c>
      <c r="J226">
        <v>21219228.850000001</v>
      </c>
      <c r="K226">
        <v>14752671.73</v>
      </c>
      <c r="L226">
        <v>624.7380789</v>
      </c>
      <c r="M226">
        <v>434.3492339</v>
      </c>
      <c r="N226">
        <v>-68.407288390000005</v>
      </c>
      <c r="O226">
        <f t="shared" si="6"/>
        <v>206.25579479636832</v>
      </c>
      <c r="P226">
        <f>Q226+N226</f>
        <v>121.98155661</v>
      </c>
      <c r="Q226">
        <v>190.388845</v>
      </c>
      <c r="R226" t="s">
        <v>283</v>
      </c>
      <c r="S226" t="s">
        <v>52</v>
      </c>
      <c r="T226">
        <f>U226/X226</f>
        <v>66.633891400356958</v>
      </c>
      <c r="U226">
        <v>5114750.87</v>
      </c>
      <c r="V226">
        <v>-2183267.46</v>
      </c>
      <c r="X226">
        <v>76759</v>
      </c>
      <c r="Z226">
        <v>38717010.520000003</v>
      </c>
      <c r="AA226">
        <v>35813462.649999999</v>
      </c>
      <c r="AB226">
        <v>504.39701559999997</v>
      </c>
      <c r="AC226">
        <v>466.57020870000002</v>
      </c>
      <c r="AD226">
        <v>-28.443146209999998</v>
      </c>
      <c r="AE226">
        <f t="shared" si="7"/>
        <v>76.017552080356964</v>
      </c>
      <c r="AF226">
        <f>AG226+AD226</f>
        <v>9.383660680000002</v>
      </c>
      <c r="AG226">
        <v>37.82680689</v>
      </c>
      <c r="AH226" t="s">
        <v>283</v>
      </c>
      <c r="AI226" t="s">
        <v>52</v>
      </c>
      <c r="AJ226">
        <f>AK226/AN226</f>
        <v>28.609480076392067</v>
      </c>
      <c r="AK226">
        <v>2876225.47</v>
      </c>
      <c r="AL226">
        <v>-4884013.82</v>
      </c>
      <c r="AN226">
        <v>100534</v>
      </c>
      <c r="AP226">
        <v>56389098.329999998</v>
      </c>
      <c r="AQ226">
        <v>47160600.060000002</v>
      </c>
      <c r="AR226">
        <v>560.8957997</v>
      </c>
      <c r="AS226">
        <v>469.10100130000001</v>
      </c>
      <c r="AT226">
        <v>-48.58071717</v>
      </c>
      <c r="AU226">
        <v>91.794798479999997</v>
      </c>
      <c r="AV226">
        <v>0</v>
      </c>
    </row>
    <row r="227" spans="1:48" x14ac:dyDescent="0.5">
      <c r="A227">
        <v>94084</v>
      </c>
      <c r="B227" t="s">
        <v>157</v>
      </c>
      <c r="C227" t="s">
        <v>146</v>
      </c>
      <c r="D227">
        <f>E227/H227</f>
        <v>30.212823649553641</v>
      </c>
      <c r="E227">
        <v>9970292.2300000004</v>
      </c>
      <c r="F227">
        <v>5177916.0199999996</v>
      </c>
      <c r="G227">
        <v>5641971.5599999996</v>
      </c>
      <c r="H227">
        <v>330002</v>
      </c>
      <c r="I227">
        <v>350560</v>
      </c>
      <c r="J227">
        <v>85024757.75</v>
      </c>
      <c r="K227">
        <v>88465811.040000007</v>
      </c>
      <c r="L227">
        <v>257.64921959999998</v>
      </c>
      <c r="M227">
        <v>268.07659059999997</v>
      </c>
      <c r="N227">
        <v>15.69055951</v>
      </c>
      <c r="O227">
        <f t="shared" si="6"/>
        <v>35.476012139553639</v>
      </c>
      <c r="P227">
        <f>Q227+N227</f>
        <v>5.2631884899999992</v>
      </c>
      <c r="Q227">
        <v>-10.427371020000001</v>
      </c>
      <c r="R227" t="s">
        <v>157</v>
      </c>
      <c r="S227" t="s">
        <v>146</v>
      </c>
      <c r="T227">
        <f>U227/X227</f>
        <v>46.140594437055</v>
      </c>
      <c r="U227">
        <v>14153350.5</v>
      </c>
      <c r="V227">
        <v>14549412.84</v>
      </c>
      <c r="W227">
        <v>16049564.6</v>
      </c>
      <c r="X227">
        <v>306744</v>
      </c>
      <c r="Y227">
        <v>244332</v>
      </c>
      <c r="Z227">
        <v>99853831.579999998</v>
      </c>
      <c r="AA227">
        <v>114469208.09999999</v>
      </c>
      <c r="AB227">
        <v>325.52823059999997</v>
      </c>
      <c r="AC227">
        <v>373.17505180000001</v>
      </c>
      <c r="AD227">
        <v>47.431776470000003</v>
      </c>
      <c r="AE227">
        <f t="shared" si="7"/>
        <v>45.925549717055006</v>
      </c>
      <c r="AF227">
        <f>AG227+AD227</f>
        <v>-0.21504471999999453</v>
      </c>
      <c r="AG227">
        <v>-47.646821189999997</v>
      </c>
      <c r="AH227" t="s">
        <v>158</v>
      </c>
      <c r="AI227" t="s">
        <v>146</v>
      </c>
      <c r="AJ227">
        <f>AK227/AN227</f>
        <v>28.796221895204091</v>
      </c>
      <c r="AK227">
        <v>7161965.9400000004</v>
      </c>
      <c r="AL227">
        <v>18670711.32</v>
      </c>
      <c r="AM227">
        <v>18607732.84</v>
      </c>
      <c r="AN227">
        <v>248712</v>
      </c>
      <c r="AO227">
        <v>234935</v>
      </c>
      <c r="AP227">
        <v>97591741.459999993</v>
      </c>
      <c r="AQ227">
        <v>113987929.2</v>
      </c>
      <c r="AR227">
        <v>392.38855169999999</v>
      </c>
      <c r="AS227">
        <v>458.31294509999998</v>
      </c>
      <c r="AT227">
        <v>75.069603880000003</v>
      </c>
      <c r="AU227">
        <v>-65.924393429999995</v>
      </c>
      <c r="AV227">
        <v>0</v>
      </c>
    </row>
    <row r="228" spans="1:48" x14ac:dyDescent="0.5">
      <c r="A228">
        <v>88582</v>
      </c>
      <c r="B228" t="s">
        <v>368</v>
      </c>
      <c r="C228" t="s">
        <v>292</v>
      </c>
      <c r="D228">
        <f>E228/H228</f>
        <v>74.703204594426794</v>
      </c>
      <c r="E228">
        <v>24545381.34</v>
      </c>
      <c r="F228">
        <v>-3859201.9</v>
      </c>
      <c r="G228">
        <v>-29376578.449999999</v>
      </c>
      <c r="H228">
        <v>328572</v>
      </c>
      <c r="I228">
        <v>234100</v>
      </c>
      <c r="J228">
        <v>127188051.40000001</v>
      </c>
      <c r="K228">
        <v>122147053.09999999</v>
      </c>
      <c r="L228">
        <v>387.09339629999999</v>
      </c>
      <c r="M228">
        <v>371.75125420000001</v>
      </c>
      <c r="N228">
        <v>-11.74537666</v>
      </c>
      <c r="O228">
        <f t="shared" si="6"/>
        <v>78.299969994426789</v>
      </c>
      <c r="P228">
        <f>Q228+N228</f>
        <v>3.5967654000000007</v>
      </c>
      <c r="Q228">
        <v>15.34214206</v>
      </c>
      <c r="R228" t="s">
        <v>368</v>
      </c>
      <c r="S228" t="s">
        <v>292</v>
      </c>
      <c r="T228">
        <f>U228/X228</f>
        <v>43.654463117589565</v>
      </c>
      <c r="U228">
        <v>11925482.58</v>
      </c>
      <c r="V228">
        <v>5515480.6299999999</v>
      </c>
      <c r="W228">
        <v>-36417583.950000003</v>
      </c>
      <c r="X228">
        <v>273179</v>
      </c>
      <c r="Y228">
        <v>197242</v>
      </c>
      <c r="Z228">
        <v>112500247.5</v>
      </c>
      <c r="AA228">
        <v>110455976.40000001</v>
      </c>
      <c r="AB228">
        <v>411.81879830000003</v>
      </c>
      <c r="AC228">
        <v>404.33553239999998</v>
      </c>
      <c r="AD228">
        <v>20.189987630000001</v>
      </c>
      <c r="AE228">
        <f t="shared" si="7"/>
        <v>71.327716664589559</v>
      </c>
      <c r="AF228">
        <f>AG228+AD228</f>
        <v>27.673253547000002</v>
      </c>
      <c r="AG228">
        <v>7.4832659169999998</v>
      </c>
      <c r="AH228" t="s">
        <v>368</v>
      </c>
      <c r="AI228" t="s">
        <v>292</v>
      </c>
      <c r="AJ228">
        <f>AK228/AN228</f>
        <v>29.187702185021905</v>
      </c>
      <c r="AK228">
        <v>4243862.71</v>
      </c>
      <c r="AL228">
        <v>8036080.8899999997</v>
      </c>
      <c r="AM228">
        <v>-35246057.619999997</v>
      </c>
      <c r="AN228">
        <v>145399</v>
      </c>
      <c r="AO228">
        <v>195527</v>
      </c>
      <c r="AP228">
        <v>65575264.579999998</v>
      </c>
      <c r="AQ228">
        <v>82529442.700000003</v>
      </c>
      <c r="AR228">
        <v>451.00217040000001</v>
      </c>
      <c r="AS228">
        <v>567.60667339999998</v>
      </c>
      <c r="AT228">
        <v>55.269162029999997</v>
      </c>
      <c r="AU228">
        <v>-116.6045029</v>
      </c>
      <c r="AV228">
        <v>0</v>
      </c>
    </row>
    <row r="229" spans="1:48" x14ac:dyDescent="0.5">
      <c r="A229">
        <v>48963</v>
      </c>
      <c r="B229" t="s">
        <v>43</v>
      </c>
      <c r="C229" t="s">
        <v>49</v>
      </c>
      <c r="D229">
        <f>E229/H229</f>
        <v>62.778559950366102</v>
      </c>
      <c r="E229">
        <v>24487153.98</v>
      </c>
      <c r="F229">
        <v>1064234.77</v>
      </c>
      <c r="G229">
        <v>-492484.94</v>
      </c>
      <c r="H229">
        <v>390056</v>
      </c>
      <c r="I229">
        <v>37314</v>
      </c>
      <c r="J229">
        <v>152150993.69999999</v>
      </c>
      <c r="K229">
        <v>149026273.19999999</v>
      </c>
      <c r="L229">
        <v>390.07474230000003</v>
      </c>
      <c r="M229">
        <v>382.0637888</v>
      </c>
      <c r="N229">
        <v>2.7284153299999998</v>
      </c>
      <c r="O229">
        <f t="shared" si="6"/>
        <v>73.517928835366106</v>
      </c>
      <c r="P229">
        <f>Q229+N229</f>
        <v>10.739368885000001</v>
      </c>
      <c r="Q229">
        <v>8.0109535550000004</v>
      </c>
      <c r="R229" t="s">
        <v>43</v>
      </c>
      <c r="S229" t="s">
        <v>49</v>
      </c>
      <c r="T229">
        <f>U229/X229</f>
        <v>55.894964785065419</v>
      </c>
      <c r="U229">
        <v>18785123.870000001</v>
      </c>
      <c r="V229">
        <v>13191678.23</v>
      </c>
      <c r="W229">
        <v>-52010.25</v>
      </c>
      <c r="X229">
        <v>336079</v>
      </c>
      <c r="Y229">
        <v>32615</v>
      </c>
      <c r="Z229">
        <v>141591436.30000001</v>
      </c>
      <c r="AA229">
        <v>146082350.69999999</v>
      </c>
      <c r="AB229">
        <v>421.30402759999998</v>
      </c>
      <c r="AC229">
        <v>434.66670249999999</v>
      </c>
      <c r="AD229">
        <v>39.251718289999999</v>
      </c>
      <c r="AE229">
        <f t="shared" si="7"/>
        <v>81.784008225065421</v>
      </c>
      <c r="AF229">
        <f>AG229+AD229</f>
        <v>25.889043440000002</v>
      </c>
      <c r="AG229">
        <v>-13.362674849999999</v>
      </c>
      <c r="AH229" t="s">
        <v>43</v>
      </c>
      <c r="AI229" t="s">
        <v>49</v>
      </c>
      <c r="AJ229">
        <f>AK229/AN229</f>
        <v>29.222047972873977</v>
      </c>
      <c r="AK229">
        <v>6980708.9299999997</v>
      </c>
      <c r="AL229">
        <v>9062010.4199999999</v>
      </c>
      <c r="AM229">
        <v>-202527.52</v>
      </c>
      <c r="AN229">
        <v>238885</v>
      </c>
      <c r="AO229">
        <v>30904</v>
      </c>
      <c r="AP229">
        <v>98100479.049999997</v>
      </c>
      <c r="AQ229">
        <v>126432931.59999999</v>
      </c>
      <c r="AR229">
        <v>410.65985330000001</v>
      </c>
      <c r="AS229">
        <v>529.26274820000003</v>
      </c>
      <c r="AT229">
        <v>37.93461465</v>
      </c>
      <c r="AU229">
        <v>-118.6028949</v>
      </c>
      <c r="AV229">
        <v>0</v>
      </c>
    </row>
    <row r="230" spans="1:48" x14ac:dyDescent="0.5">
      <c r="A230">
        <v>40308</v>
      </c>
      <c r="B230" t="s">
        <v>279</v>
      </c>
      <c r="C230" t="s">
        <v>132</v>
      </c>
      <c r="D230">
        <f>E230/H230</f>
        <v>25.02506554594164</v>
      </c>
      <c r="E230">
        <v>5469203.0499999998</v>
      </c>
      <c r="F230">
        <v>4207942.09</v>
      </c>
      <c r="G230">
        <v>3282304.3</v>
      </c>
      <c r="H230">
        <v>218549</v>
      </c>
      <c r="I230">
        <v>290550</v>
      </c>
      <c r="J230">
        <v>71180668.950000003</v>
      </c>
      <c r="K230">
        <v>65937328.200000003</v>
      </c>
      <c r="L230">
        <v>325.69661239999999</v>
      </c>
      <c r="M230">
        <v>301.70500989999999</v>
      </c>
      <c r="N230">
        <v>19.253998370000001</v>
      </c>
      <c r="O230">
        <f t="shared" si="6"/>
        <v>68.270666485941646</v>
      </c>
      <c r="P230">
        <f>Q230+N230</f>
        <v>43.245600940000003</v>
      </c>
      <c r="Q230">
        <v>23.991602570000001</v>
      </c>
      <c r="R230" t="s">
        <v>279</v>
      </c>
      <c r="S230" t="s">
        <v>132</v>
      </c>
      <c r="T230">
        <f>U230/X230</f>
        <v>43.173678820680088</v>
      </c>
      <c r="U230">
        <v>8431776.3000000007</v>
      </c>
      <c r="V230">
        <v>11441513.48</v>
      </c>
      <c r="W230">
        <v>9435152.4000000004</v>
      </c>
      <c r="X230">
        <v>195299</v>
      </c>
      <c r="Y230">
        <v>220770</v>
      </c>
      <c r="Z230">
        <v>76036999.799999997</v>
      </c>
      <c r="AA230">
        <v>85811732.920000002</v>
      </c>
      <c r="AB230">
        <v>389.33634990000002</v>
      </c>
      <c r="AC230">
        <v>439.38644290000002</v>
      </c>
      <c r="AD230">
        <v>58.584598389999996</v>
      </c>
      <c r="AE230">
        <f t="shared" si="7"/>
        <v>51.708184170680084</v>
      </c>
      <c r="AF230">
        <f>AG230+AD230</f>
        <v>8.5345053499999963</v>
      </c>
      <c r="AG230">
        <v>-50.05009304</v>
      </c>
      <c r="AH230" t="s">
        <v>158</v>
      </c>
      <c r="AI230" t="s">
        <v>132</v>
      </c>
      <c r="AJ230">
        <f>AK230/AN230</f>
        <v>29.352748581629658</v>
      </c>
      <c r="AK230">
        <v>4801170.38</v>
      </c>
      <c r="AL230">
        <v>14829547.640000001</v>
      </c>
      <c r="AM230">
        <v>8480490.4900000002</v>
      </c>
      <c r="AN230">
        <v>163568</v>
      </c>
      <c r="AO230">
        <v>182113</v>
      </c>
      <c r="AP230">
        <v>73541649.540000007</v>
      </c>
      <c r="AQ230">
        <v>85930415.609999999</v>
      </c>
      <c r="AR230">
        <v>449.60902829999998</v>
      </c>
      <c r="AS230">
        <v>525.34979710000005</v>
      </c>
      <c r="AT230">
        <v>90.662890300000001</v>
      </c>
      <c r="AU230">
        <v>-75.740768790000004</v>
      </c>
      <c r="AV230">
        <v>0</v>
      </c>
    </row>
    <row r="231" spans="1:48" x14ac:dyDescent="0.5">
      <c r="A231">
        <v>49831</v>
      </c>
      <c r="B231" t="s">
        <v>364</v>
      </c>
      <c r="C231" t="s">
        <v>120</v>
      </c>
      <c r="D231">
        <f>E231/H231</f>
        <v>65.30822497526178</v>
      </c>
      <c r="E231">
        <v>58409390.630000003</v>
      </c>
      <c r="F231">
        <v>-7124602.2300000004</v>
      </c>
      <c r="G231">
        <v>-7510310.4100000001</v>
      </c>
      <c r="H231">
        <v>894365</v>
      </c>
      <c r="I231">
        <v>1271163</v>
      </c>
      <c r="J231">
        <v>344483991</v>
      </c>
      <c r="K231">
        <v>303743793</v>
      </c>
      <c r="L231">
        <v>385.1715921</v>
      </c>
      <c r="M231">
        <v>339.61949879999997</v>
      </c>
      <c r="N231">
        <v>-7.9661013460000003</v>
      </c>
      <c r="O231">
        <f t="shared" si="6"/>
        <v>102.89421700926178</v>
      </c>
      <c r="P231">
        <f>Q231+N231</f>
        <v>37.585992034</v>
      </c>
      <c r="Q231">
        <v>45.552093380000002</v>
      </c>
      <c r="R231" t="s">
        <v>364</v>
      </c>
      <c r="S231" t="s">
        <v>120</v>
      </c>
      <c r="T231">
        <f>U231/X231</f>
        <v>54.668380005414939</v>
      </c>
      <c r="U231">
        <v>60171189.799999997</v>
      </c>
      <c r="V231">
        <v>18747955.379999999</v>
      </c>
      <c r="W231">
        <v>-16440582.27</v>
      </c>
      <c r="X231">
        <v>1100658</v>
      </c>
      <c r="Y231">
        <v>1667756</v>
      </c>
      <c r="Z231">
        <v>418268282</v>
      </c>
      <c r="AA231">
        <v>462242211</v>
      </c>
      <c r="AB231">
        <v>380.01657369999998</v>
      </c>
      <c r="AC231">
        <v>419.968974</v>
      </c>
      <c r="AD231">
        <v>17.033406729999999</v>
      </c>
      <c r="AE231">
        <f t="shared" si="7"/>
        <v>31.749386445414938</v>
      </c>
      <c r="AF231">
        <f>AG231+AD231</f>
        <v>-22.918993560000001</v>
      </c>
      <c r="AG231">
        <v>-39.95240029</v>
      </c>
      <c r="AH231" t="s">
        <v>364</v>
      </c>
      <c r="AI231" t="s">
        <v>120</v>
      </c>
      <c r="AJ231">
        <f>AK231/AN231</f>
        <v>29.39034668692441</v>
      </c>
      <c r="AK231">
        <v>32382313.370000001</v>
      </c>
      <c r="AL231">
        <v>48645541.560000002</v>
      </c>
      <c r="AM231">
        <v>-3250387.15</v>
      </c>
      <c r="AN231">
        <v>1101801</v>
      </c>
      <c r="AO231">
        <v>1814747</v>
      </c>
      <c r="AP231">
        <v>454395716</v>
      </c>
      <c r="AQ231">
        <v>519514520</v>
      </c>
      <c r="AR231">
        <v>412.41178400000001</v>
      </c>
      <c r="AS231">
        <v>471.51393039999999</v>
      </c>
      <c r="AT231">
        <v>44.150932480000002</v>
      </c>
      <c r="AU231">
        <v>-59.102146390000001</v>
      </c>
      <c r="AV231">
        <v>0</v>
      </c>
    </row>
    <row r="232" spans="1:48" x14ac:dyDescent="0.5">
      <c r="A232">
        <v>50491</v>
      </c>
      <c r="B232" t="s">
        <v>240</v>
      </c>
      <c r="C232" t="s">
        <v>101</v>
      </c>
      <c r="D232">
        <f>E232/H232</f>
        <v>174.43022186173005</v>
      </c>
      <c r="E232">
        <v>3655883.02</v>
      </c>
      <c r="F232">
        <v>3395529.35</v>
      </c>
      <c r="H232">
        <v>20959</v>
      </c>
      <c r="I232">
        <v>46462</v>
      </c>
      <c r="J232">
        <v>8089063</v>
      </c>
      <c r="K232">
        <v>16033152</v>
      </c>
      <c r="L232">
        <v>385.94699170000001</v>
      </c>
      <c r="M232">
        <v>764.97695499999998</v>
      </c>
      <c r="N232">
        <v>162.00817549999999</v>
      </c>
      <c r="O232">
        <f t="shared" si="6"/>
        <v>-42.59156593826998</v>
      </c>
      <c r="P232">
        <f>Q232+N232</f>
        <v>-217.02178780000003</v>
      </c>
      <c r="Q232">
        <v>-379.02996330000002</v>
      </c>
      <c r="R232" t="s">
        <v>240</v>
      </c>
      <c r="S232" t="s">
        <v>101</v>
      </c>
      <c r="T232">
        <f>U232/X232</f>
        <v>81.191905147406061</v>
      </c>
      <c r="U232">
        <v>3610522.83</v>
      </c>
      <c r="V232">
        <v>3938467.33</v>
      </c>
      <c r="X232">
        <v>44469</v>
      </c>
      <c r="Y232">
        <v>40411</v>
      </c>
      <c r="Z232">
        <v>16818343</v>
      </c>
      <c r="AA232">
        <v>23889040</v>
      </c>
      <c r="AB232">
        <v>378.20375990000002</v>
      </c>
      <c r="AC232">
        <v>537.20659339999997</v>
      </c>
      <c r="AD232">
        <v>88.566581889999995</v>
      </c>
      <c r="AE232">
        <f t="shared" si="7"/>
        <v>10.75565363740607</v>
      </c>
      <c r="AF232">
        <f>AG232+AD232</f>
        <v>-70.436251509999991</v>
      </c>
      <c r="AG232">
        <v>-159.00283339999999</v>
      </c>
      <c r="AH232" t="s">
        <v>240</v>
      </c>
      <c r="AI232" t="s">
        <v>101</v>
      </c>
      <c r="AJ232">
        <f>AK232/AN232</f>
        <v>29.575670382043199</v>
      </c>
      <c r="AK232">
        <v>1923749.48</v>
      </c>
      <c r="AL232">
        <v>-770019.98</v>
      </c>
      <c r="AN232">
        <v>65045</v>
      </c>
      <c r="AP232">
        <v>23576429</v>
      </c>
      <c r="AQ232">
        <v>25404651</v>
      </c>
      <c r="AR232">
        <v>362.4633561</v>
      </c>
      <c r="AS232">
        <v>390.57038970000002</v>
      </c>
      <c r="AT232">
        <v>-11.838265509999999</v>
      </c>
      <c r="AU232">
        <v>-28.10703359</v>
      </c>
      <c r="AV232">
        <v>0</v>
      </c>
    </row>
    <row r="233" spans="1:48" x14ac:dyDescent="0.5">
      <c r="A233">
        <v>45127</v>
      </c>
      <c r="B233" t="s">
        <v>97</v>
      </c>
      <c r="C233" t="s">
        <v>82</v>
      </c>
      <c r="D233">
        <f>E233/H233</f>
        <v>2.4567479869887485</v>
      </c>
      <c r="E233">
        <v>276428.37</v>
      </c>
      <c r="F233">
        <v>395776.73</v>
      </c>
      <c r="G233">
        <v>5977678.0700000003</v>
      </c>
      <c r="H233">
        <v>112518</v>
      </c>
      <c r="I233">
        <v>1178312</v>
      </c>
      <c r="J233">
        <v>24451444</v>
      </c>
      <c r="K233">
        <v>15627145</v>
      </c>
      <c r="L233">
        <v>217.31139909999999</v>
      </c>
      <c r="M233">
        <v>138.8857338</v>
      </c>
      <c r="N233">
        <v>3.517452585</v>
      </c>
      <c r="O233">
        <f t="shared" si="6"/>
        <v>84.399865801988753</v>
      </c>
      <c r="P233">
        <f>Q233+N233</f>
        <v>81.943117815000008</v>
      </c>
      <c r="Q233">
        <v>78.425665230000007</v>
      </c>
      <c r="R233" t="s">
        <v>97</v>
      </c>
      <c r="S233" t="s">
        <v>82</v>
      </c>
      <c r="T233">
        <f>U233/X233</f>
        <v>39.086219987105096</v>
      </c>
      <c r="U233">
        <v>4546704.54</v>
      </c>
      <c r="V233">
        <v>6863660.4199999999</v>
      </c>
      <c r="W233">
        <v>-3297707.87</v>
      </c>
      <c r="X233">
        <v>116325</v>
      </c>
      <c r="Y233">
        <v>1002856</v>
      </c>
      <c r="Z233">
        <v>35385364</v>
      </c>
      <c r="AA233">
        <v>44730192</v>
      </c>
      <c r="AB233">
        <v>304.19397379999998</v>
      </c>
      <c r="AC233">
        <v>384.52776269999998</v>
      </c>
      <c r="AD233">
        <v>59.004172959999998</v>
      </c>
      <c r="AE233">
        <f t="shared" si="7"/>
        <v>17.756603997105096</v>
      </c>
      <c r="AF233">
        <f>AG233+AD233</f>
        <v>-21.329615990000001</v>
      </c>
      <c r="AG233">
        <v>-80.333788949999999</v>
      </c>
      <c r="AH233" t="s">
        <v>97</v>
      </c>
      <c r="AI233" t="s">
        <v>82</v>
      </c>
      <c r="AJ233">
        <f>AK233/AN233</f>
        <v>29.855297599228056</v>
      </c>
      <c r="AK233">
        <v>13180606.35</v>
      </c>
      <c r="AL233">
        <v>13226705.35</v>
      </c>
      <c r="AM233">
        <v>-6125098.3799999999</v>
      </c>
      <c r="AN233">
        <v>441483</v>
      </c>
      <c r="AO233">
        <v>722751</v>
      </c>
      <c r="AP233">
        <v>185914936</v>
      </c>
      <c r="AQ233">
        <v>217985745</v>
      </c>
      <c r="AR233">
        <v>421.11459780000001</v>
      </c>
      <c r="AS233">
        <v>493.75795900000003</v>
      </c>
      <c r="AT233">
        <v>29.95971612</v>
      </c>
      <c r="AU233">
        <v>-72.643361130000002</v>
      </c>
      <c r="AV233">
        <v>0</v>
      </c>
    </row>
    <row r="234" spans="1:48" x14ac:dyDescent="0.5">
      <c r="A234">
        <v>93689</v>
      </c>
      <c r="B234" t="s">
        <v>413</v>
      </c>
      <c r="C234" t="s">
        <v>189</v>
      </c>
      <c r="D234">
        <f>E234/H234</f>
        <v>142.75996728355878</v>
      </c>
      <c r="E234">
        <v>5847162.7400000002</v>
      </c>
      <c r="F234">
        <v>2576272.04</v>
      </c>
      <c r="G234">
        <v>884571.67</v>
      </c>
      <c r="H234">
        <v>40958</v>
      </c>
      <c r="I234">
        <v>344213</v>
      </c>
      <c r="J234">
        <v>17648512.710000001</v>
      </c>
      <c r="K234">
        <v>23285629.43</v>
      </c>
      <c r="L234">
        <v>430.89293199999997</v>
      </c>
      <c r="M234">
        <v>568.52457219999997</v>
      </c>
      <c r="N234">
        <v>62.900337909999998</v>
      </c>
      <c r="O234">
        <f t="shared" si="6"/>
        <v>68.028664993558777</v>
      </c>
      <c r="P234">
        <f>Q234+N234</f>
        <v>-74.731302290000002</v>
      </c>
      <c r="Q234">
        <v>-137.63164019999999</v>
      </c>
      <c r="R234" t="s">
        <v>413</v>
      </c>
      <c r="S234" t="s">
        <v>189</v>
      </c>
      <c r="T234">
        <f>U234/X234</f>
        <v>73.769829787749558</v>
      </c>
      <c r="U234">
        <v>6089256.8300000001</v>
      </c>
      <c r="V234">
        <v>-1713529.97</v>
      </c>
      <c r="W234">
        <v>3553914.02</v>
      </c>
      <c r="X234">
        <v>82544</v>
      </c>
      <c r="Y234">
        <v>352835</v>
      </c>
      <c r="Z234">
        <v>36465371.670000002</v>
      </c>
      <c r="AA234">
        <v>35046006.270000003</v>
      </c>
      <c r="AB234">
        <v>441.76889499999999</v>
      </c>
      <c r="AC234">
        <v>424.57363670000001</v>
      </c>
      <c r="AD234">
        <v>-20.758988779999999</v>
      </c>
      <c r="AE234">
        <f t="shared" si="7"/>
        <v>70.20609929774956</v>
      </c>
      <c r="AF234">
        <f>AG234+AD234</f>
        <v>-3.5637304899999975</v>
      </c>
      <c r="AG234">
        <v>17.195258290000002</v>
      </c>
      <c r="AH234" t="s">
        <v>413</v>
      </c>
      <c r="AI234" t="s">
        <v>189</v>
      </c>
      <c r="AJ234">
        <f>AK234/AN234</f>
        <v>30.238235870773487</v>
      </c>
      <c r="AK234">
        <v>3454688.21</v>
      </c>
      <c r="AL234">
        <v>-4446832.83</v>
      </c>
      <c r="AM234">
        <v>2191329</v>
      </c>
      <c r="AN234">
        <v>114249</v>
      </c>
      <c r="AO234">
        <v>386159</v>
      </c>
      <c r="AP234">
        <v>52425442</v>
      </c>
      <c r="AQ234">
        <v>47458058.030000001</v>
      </c>
      <c r="AR234">
        <v>458.87002949999999</v>
      </c>
      <c r="AS234">
        <v>415.39145230000003</v>
      </c>
      <c r="AT234">
        <v>-38.922291049999998</v>
      </c>
      <c r="AU234">
        <v>43.478577229999999</v>
      </c>
      <c r="AV234">
        <v>0</v>
      </c>
    </row>
    <row r="235" spans="1:48" x14ac:dyDescent="0.5">
      <c r="A235">
        <v>40788</v>
      </c>
      <c r="B235" t="s">
        <v>217</v>
      </c>
      <c r="C235" t="s">
        <v>76</v>
      </c>
      <c r="D235">
        <f>E235/H235</f>
        <v>48.687836087689718</v>
      </c>
      <c r="E235">
        <v>1443594.34</v>
      </c>
      <c r="F235">
        <v>1029126.45</v>
      </c>
      <c r="G235">
        <v>-1609323.38</v>
      </c>
      <c r="H235">
        <v>29650</v>
      </c>
      <c r="I235">
        <v>246275</v>
      </c>
      <c r="J235">
        <v>8581439</v>
      </c>
      <c r="K235">
        <v>11188278.01</v>
      </c>
      <c r="L235">
        <v>289.42458679999999</v>
      </c>
      <c r="M235">
        <v>377.34495820000001</v>
      </c>
      <c r="N235">
        <v>34.70915514</v>
      </c>
      <c r="O235">
        <f t="shared" si="6"/>
        <v>-4.5233801023102771</v>
      </c>
      <c r="P235">
        <f>Q235+N235</f>
        <v>-53.211216189999995</v>
      </c>
      <c r="Q235">
        <v>-87.920371329999995</v>
      </c>
      <c r="R235" t="s">
        <v>217</v>
      </c>
      <c r="S235" t="s">
        <v>76</v>
      </c>
      <c r="T235">
        <f>U235/X235</f>
        <v>27.460942084487126</v>
      </c>
      <c r="U235">
        <v>6991418.5499999998</v>
      </c>
      <c r="V235">
        <v>-13412865.640000001</v>
      </c>
      <c r="W235">
        <v>-4512866.63</v>
      </c>
      <c r="X235">
        <v>254595</v>
      </c>
      <c r="Y235">
        <v>251093</v>
      </c>
      <c r="Z235">
        <v>78083137</v>
      </c>
      <c r="AA235">
        <v>92377528.019999996</v>
      </c>
      <c r="AB235">
        <v>306.69548500000002</v>
      </c>
      <c r="AC235">
        <v>362.84109280000001</v>
      </c>
      <c r="AD235">
        <v>-52.68314633</v>
      </c>
      <c r="AE235">
        <f t="shared" si="7"/>
        <v>-81.367812055512871</v>
      </c>
      <c r="AF235">
        <f>AG235+AD235</f>
        <v>-108.82875414</v>
      </c>
      <c r="AG235">
        <v>-56.145607810000001</v>
      </c>
      <c r="AH235" t="s">
        <v>217</v>
      </c>
      <c r="AI235" t="s">
        <v>76</v>
      </c>
      <c r="AJ235">
        <f>AK235/AN235</f>
        <v>30.257112065205803</v>
      </c>
      <c r="AK235">
        <v>3121959.08</v>
      </c>
      <c r="AL235">
        <v>4400630.58</v>
      </c>
      <c r="AM235">
        <v>-14473480.33</v>
      </c>
      <c r="AN235">
        <v>103181</v>
      </c>
      <c r="AO235">
        <v>242826</v>
      </c>
      <c r="AP235">
        <v>19611642</v>
      </c>
      <c r="AQ235">
        <v>57707747.490000002</v>
      </c>
      <c r="AR235">
        <v>190.0702843</v>
      </c>
      <c r="AS235">
        <v>559.28656909999995</v>
      </c>
      <c r="AT235">
        <v>42.649621349999997</v>
      </c>
      <c r="AU235">
        <v>-369.21628490000001</v>
      </c>
      <c r="AV235">
        <v>0</v>
      </c>
    </row>
    <row r="236" spans="1:48" x14ac:dyDescent="0.5">
      <c r="A236">
        <v>87718</v>
      </c>
      <c r="B236" t="s">
        <v>316</v>
      </c>
      <c r="C236" t="s">
        <v>120</v>
      </c>
      <c r="D236">
        <f>E236/H236</f>
        <v>92.387413575048797</v>
      </c>
      <c r="E236">
        <v>58586000.119999997</v>
      </c>
      <c r="F236">
        <v>32511257.780000001</v>
      </c>
      <c r="G236">
        <v>15701650.08</v>
      </c>
      <c r="H236">
        <v>634134</v>
      </c>
      <c r="I236">
        <v>508653</v>
      </c>
      <c r="J236">
        <v>219595069</v>
      </c>
      <c r="K236">
        <v>230474233</v>
      </c>
      <c r="L236">
        <v>346.29127119999998</v>
      </c>
      <c r="M236">
        <v>363.44720990000002</v>
      </c>
      <c r="N236">
        <v>51.268750420000003</v>
      </c>
      <c r="O236">
        <f t="shared" si="6"/>
        <v>126.5002253450488</v>
      </c>
      <c r="P236">
        <f>Q236+N236</f>
        <v>34.112811770000008</v>
      </c>
      <c r="Q236">
        <v>-17.15593865</v>
      </c>
      <c r="R236" t="s">
        <v>316</v>
      </c>
      <c r="S236" t="s">
        <v>120</v>
      </c>
      <c r="T236">
        <f>U236/X236</f>
        <v>58.755099293374528</v>
      </c>
      <c r="U236">
        <v>32444683.34</v>
      </c>
      <c r="V236">
        <v>25715713.27</v>
      </c>
      <c r="W236">
        <v>21915964.210000001</v>
      </c>
      <c r="X236">
        <v>552202</v>
      </c>
      <c r="Y236">
        <v>455891</v>
      </c>
      <c r="Z236">
        <v>200189096</v>
      </c>
      <c r="AA236">
        <v>218920708</v>
      </c>
      <c r="AB236">
        <v>362.52874129999998</v>
      </c>
      <c r="AC236">
        <v>396.45040760000001</v>
      </c>
      <c r="AD236">
        <v>46.569395380000003</v>
      </c>
      <c r="AE236">
        <f t="shared" si="7"/>
        <v>71.402828323374536</v>
      </c>
      <c r="AF236">
        <f>AG236+AD236</f>
        <v>12.647729030000001</v>
      </c>
      <c r="AG236">
        <v>-33.921666350000002</v>
      </c>
      <c r="AH236" t="s">
        <v>316</v>
      </c>
      <c r="AI236" t="s">
        <v>120</v>
      </c>
      <c r="AJ236">
        <f>AK236/AN236</f>
        <v>30.468606627736875</v>
      </c>
      <c r="AK236">
        <v>15120899.16</v>
      </c>
      <c r="AL236">
        <v>24185349.059999999</v>
      </c>
      <c r="AM236">
        <v>12958434.18</v>
      </c>
      <c r="AN236">
        <v>496278</v>
      </c>
      <c r="AO236">
        <v>594150</v>
      </c>
      <c r="AP236">
        <v>203678116</v>
      </c>
      <c r="AQ236">
        <v>210651995</v>
      </c>
      <c r="AR236">
        <v>410.41133400000001</v>
      </c>
      <c r="AS236">
        <v>424.46369779999998</v>
      </c>
      <c r="AT236">
        <v>48.733470070000003</v>
      </c>
      <c r="AU236">
        <v>-14.0523638</v>
      </c>
      <c r="AV236">
        <v>0</v>
      </c>
    </row>
    <row r="237" spans="1:48" x14ac:dyDescent="0.5">
      <c r="A237">
        <v>81974</v>
      </c>
      <c r="B237" t="s">
        <v>260</v>
      </c>
      <c r="C237" t="s">
        <v>52</v>
      </c>
      <c r="D237">
        <f>E237/H237</f>
        <v>71.242722495681278</v>
      </c>
      <c r="E237">
        <v>29569505.699999999</v>
      </c>
      <c r="F237">
        <v>9253503.8200000003</v>
      </c>
      <c r="G237">
        <v>391472.58</v>
      </c>
      <c r="H237">
        <v>415053</v>
      </c>
      <c r="I237">
        <v>231523</v>
      </c>
      <c r="J237">
        <v>129521835</v>
      </c>
      <c r="K237">
        <v>159237537</v>
      </c>
      <c r="L237">
        <v>312.06095370000003</v>
      </c>
      <c r="M237">
        <v>383.65591139999998</v>
      </c>
      <c r="N237">
        <v>22.294752280000001</v>
      </c>
      <c r="O237">
        <f t="shared" si="6"/>
        <v>21.942517025681269</v>
      </c>
      <c r="P237">
        <f>Q237+N237</f>
        <v>-49.300205470000009</v>
      </c>
      <c r="Q237">
        <v>-71.594957750000006</v>
      </c>
      <c r="R237" t="s">
        <v>260</v>
      </c>
      <c r="S237" t="s">
        <v>52</v>
      </c>
      <c r="T237">
        <f>U237/X237</f>
        <v>59.008988685303642</v>
      </c>
      <c r="U237">
        <v>18524573.800000001</v>
      </c>
      <c r="V237">
        <v>5160942.97</v>
      </c>
      <c r="W237">
        <v>183981.2</v>
      </c>
      <c r="X237">
        <v>313928</v>
      </c>
      <c r="Y237">
        <v>226782</v>
      </c>
      <c r="Z237">
        <v>114358725</v>
      </c>
      <c r="AA237">
        <v>146607291.59999999</v>
      </c>
      <c r="AB237">
        <v>364.28329109999999</v>
      </c>
      <c r="AC237">
        <v>467.00928750000003</v>
      </c>
      <c r="AD237">
        <v>16.439893770000001</v>
      </c>
      <c r="AE237">
        <f t="shared" si="7"/>
        <v>-27.27711394469636</v>
      </c>
      <c r="AF237">
        <f>AG237+AD237</f>
        <v>-86.286102630000002</v>
      </c>
      <c r="AG237">
        <v>-102.7259964</v>
      </c>
      <c r="AH237" t="s">
        <v>261</v>
      </c>
      <c r="AI237" t="s">
        <v>52</v>
      </c>
      <c r="AJ237">
        <f>AK237/AN237</f>
        <v>30.491682957536909</v>
      </c>
      <c r="AK237">
        <v>2664058.34</v>
      </c>
      <c r="AL237">
        <v>4335937.83</v>
      </c>
      <c r="AM237">
        <v>3586360.55</v>
      </c>
      <c r="AN237">
        <v>87370</v>
      </c>
      <c r="AO237">
        <v>141045</v>
      </c>
      <c r="AP237">
        <v>35614469</v>
      </c>
      <c r="AQ237">
        <v>37111942</v>
      </c>
      <c r="AR237">
        <v>407.62812179999997</v>
      </c>
      <c r="AS237">
        <v>424.76756319999998</v>
      </c>
      <c r="AT237">
        <v>49.627307199999997</v>
      </c>
      <c r="AU237">
        <v>-17.13944146</v>
      </c>
      <c r="AV237">
        <v>0</v>
      </c>
    </row>
    <row r="238" spans="1:48" x14ac:dyDescent="0.5">
      <c r="A238">
        <v>53732</v>
      </c>
      <c r="B238" t="s">
        <v>121</v>
      </c>
      <c r="C238" t="s">
        <v>120</v>
      </c>
      <c r="D238">
        <f>E238/H238</f>
        <v>122.42316207487478</v>
      </c>
      <c r="E238">
        <v>3714808.43</v>
      </c>
      <c r="F238">
        <v>6256017.4500000002</v>
      </c>
      <c r="H238">
        <v>30344</v>
      </c>
      <c r="J238">
        <v>12723891</v>
      </c>
      <c r="K238">
        <v>17699706</v>
      </c>
      <c r="L238">
        <v>419.32148039999998</v>
      </c>
      <c r="M238">
        <v>583.30167410000001</v>
      </c>
      <c r="N238">
        <v>206.1698342</v>
      </c>
      <c r="O238">
        <f t="shared" si="6"/>
        <v>164.6128024748748</v>
      </c>
      <c r="P238">
        <f>Q238+N238</f>
        <v>42.189640400000002</v>
      </c>
      <c r="Q238">
        <v>-163.9801938</v>
      </c>
      <c r="R238" t="s">
        <v>122</v>
      </c>
      <c r="S238" t="s">
        <v>120</v>
      </c>
      <c r="T238">
        <f>U238/X238</f>
        <v>41.976625620574595</v>
      </c>
      <c r="U238">
        <v>5157667.99</v>
      </c>
      <c r="V238">
        <v>3046204.15</v>
      </c>
      <c r="X238">
        <v>122870</v>
      </c>
      <c r="Z238">
        <v>43512275</v>
      </c>
      <c r="AA238">
        <v>49813908</v>
      </c>
      <c r="AB238">
        <v>354.13261979999999</v>
      </c>
      <c r="AC238">
        <v>405.41961420000001</v>
      </c>
      <c r="AD238">
        <v>24.792090420000001</v>
      </c>
      <c r="AE238">
        <f t="shared" si="7"/>
        <v>15.481721660574593</v>
      </c>
      <c r="AF238">
        <f>AG238+AD238</f>
        <v>-26.494903960000002</v>
      </c>
      <c r="AG238">
        <v>-51.286994380000003</v>
      </c>
      <c r="AH238" t="s">
        <v>403</v>
      </c>
      <c r="AI238" t="s">
        <v>120</v>
      </c>
      <c r="AJ238">
        <f>AK238/AN238</f>
        <v>30.741398978041708</v>
      </c>
      <c r="AK238">
        <v>2003386.23</v>
      </c>
      <c r="AL238">
        <v>5119648.78</v>
      </c>
      <c r="AN238">
        <v>65169</v>
      </c>
      <c r="AP238">
        <v>25453606</v>
      </c>
      <c r="AQ238">
        <v>28458860</v>
      </c>
      <c r="AR238">
        <v>390.57843450000001</v>
      </c>
      <c r="AS238">
        <v>436.69321300000001</v>
      </c>
      <c r="AT238">
        <v>78.559572500000002</v>
      </c>
      <c r="AU238">
        <v>-46.1147785</v>
      </c>
      <c r="AV238">
        <v>0</v>
      </c>
    </row>
    <row r="239" spans="1:48" x14ac:dyDescent="0.5">
      <c r="A239">
        <v>50816</v>
      </c>
      <c r="B239" t="s">
        <v>263</v>
      </c>
      <c r="C239" t="s">
        <v>213</v>
      </c>
      <c r="D239">
        <f>E239/H239</f>
        <v>73.750091703243456</v>
      </c>
      <c r="E239">
        <v>10350382.869999999</v>
      </c>
      <c r="F239">
        <v>-4011882.59</v>
      </c>
      <c r="G239">
        <v>115029.27</v>
      </c>
      <c r="H239">
        <v>140344</v>
      </c>
      <c r="I239">
        <v>312530</v>
      </c>
      <c r="J239">
        <v>43942528</v>
      </c>
      <c r="K239">
        <v>47020160</v>
      </c>
      <c r="L239">
        <v>313.10585420000001</v>
      </c>
      <c r="M239">
        <v>335.03505669999998</v>
      </c>
      <c r="N239">
        <v>-28.58606417</v>
      </c>
      <c r="O239">
        <f t="shared" si="6"/>
        <v>23.234825003243458</v>
      </c>
      <c r="P239">
        <f>Q239+N239</f>
        <v>-50.515266699999998</v>
      </c>
      <c r="Q239">
        <v>-21.929202530000001</v>
      </c>
      <c r="R239" t="s">
        <v>263</v>
      </c>
      <c r="S239" t="s">
        <v>213</v>
      </c>
      <c r="T239">
        <f>U239/X239</f>
        <v>63.550669521039787</v>
      </c>
      <c r="U239">
        <v>7080052.9900000002</v>
      </c>
      <c r="V239">
        <v>-7085738.8799999999</v>
      </c>
      <c r="W239">
        <v>2912178.01</v>
      </c>
      <c r="X239">
        <v>111408</v>
      </c>
      <c r="Y239">
        <v>267643</v>
      </c>
      <c r="Z239">
        <v>40754310</v>
      </c>
      <c r="AA239">
        <v>43521941.030000001</v>
      </c>
      <c r="AB239">
        <v>365.81134209999999</v>
      </c>
      <c r="AC239">
        <v>390.65364269999998</v>
      </c>
      <c r="AD239">
        <v>-63.601706159999999</v>
      </c>
      <c r="AE239">
        <f t="shared" si="7"/>
        <v>-24.89333727896021</v>
      </c>
      <c r="AF239">
        <f>AG239+AD239</f>
        <v>-88.444006799999997</v>
      </c>
      <c r="AG239">
        <v>-24.842300640000001</v>
      </c>
      <c r="AH239" t="s">
        <v>263</v>
      </c>
      <c r="AI239" t="s">
        <v>213</v>
      </c>
      <c r="AJ239">
        <f>AK239/AN239</f>
        <v>31.202726193400476</v>
      </c>
      <c r="AK239">
        <v>2286473.37</v>
      </c>
      <c r="AL239">
        <v>-2126520.4700000002</v>
      </c>
      <c r="AM239">
        <v>-124000.57</v>
      </c>
      <c r="AN239">
        <v>73278</v>
      </c>
      <c r="AO239">
        <v>158896</v>
      </c>
      <c r="AP239">
        <v>28482808.379999999</v>
      </c>
      <c r="AQ239">
        <v>32281883</v>
      </c>
      <c r="AR239">
        <v>388.69522069999999</v>
      </c>
      <c r="AS239">
        <v>440.53990279999999</v>
      </c>
      <c r="AT239">
        <v>-29.019903249999999</v>
      </c>
      <c r="AU239">
        <v>-51.844682169999999</v>
      </c>
      <c r="AV239">
        <v>0</v>
      </c>
    </row>
    <row r="240" spans="1:48" x14ac:dyDescent="0.5">
      <c r="A240">
        <v>86545</v>
      </c>
      <c r="B240" t="s">
        <v>383</v>
      </c>
      <c r="C240" t="s">
        <v>135</v>
      </c>
      <c r="D240">
        <f>E240/H240</f>
        <v>75.978306246571563</v>
      </c>
      <c r="E240">
        <v>53879332.07</v>
      </c>
      <c r="F240">
        <v>13893512.779999999</v>
      </c>
      <c r="G240">
        <v>1456630.51</v>
      </c>
      <c r="H240">
        <v>709141</v>
      </c>
      <c r="I240">
        <v>882121</v>
      </c>
      <c r="J240">
        <v>284597256</v>
      </c>
      <c r="K240">
        <v>270068513.80000001</v>
      </c>
      <c r="L240">
        <v>401.32675449999999</v>
      </c>
      <c r="M240">
        <v>380.83894989999999</v>
      </c>
      <c r="N240">
        <v>19.592031460000001</v>
      </c>
      <c r="O240">
        <f t="shared" si="6"/>
        <v>116.05814224657156</v>
      </c>
      <c r="P240">
        <f>Q240+N240</f>
        <v>40.079836</v>
      </c>
      <c r="Q240">
        <v>20.487804539999999</v>
      </c>
      <c r="R240" t="s">
        <v>384</v>
      </c>
      <c r="S240" t="s">
        <v>135</v>
      </c>
      <c r="T240">
        <f>U240/X240</f>
        <v>57.751203598037826</v>
      </c>
      <c r="U240">
        <v>37802725.100000001</v>
      </c>
      <c r="V240">
        <v>25538509.66</v>
      </c>
      <c r="W240">
        <v>25341838.530000001</v>
      </c>
      <c r="X240">
        <v>654579</v>
      </c>
      <c r="Y240">
        <v>464639</v>
      </c>
      <c r="Z240">
        <v>280767787</v>
      </c>
      <c r="AA240">
        <v>281199270.19999999</v>
      </c>
      <c r="AB240">
        <v>428.92880309999998</v>
      </c>
      <c r="AC240">
        <v>429.58797980000003</v>
      </c>
      <c r="AD240">
        <v>39.015168009999996</v>
      </c>
      <c r="AE240">
        <f t="shared" si="7"/>
        <v>96.107194946037822</v>
      </c>
      <c r="AF240">
        <f>AG240+AD240</f>
        <v>38.355991347999996</v>
      </c>
      <c r="AG240">
        <v>-0.65917666200000002</v>
      </c>
      <c r="AH240" t="s">
        <v>385</v>
      </c>
      <c r="AI240" t="s">
        <v>135</v>
      </c>
      <c r="AJ240">
        <f>AK240/AN240</f>
        <v>32.099638027472082</v>
      </c>
      <c r="AK240">
        <v>20499214.039999999</v>
      </c>
      <c r="AL240">
        <v>24193391.030000001</v>
      </c>
      <c r="AM240">
        <v>14278900.630000001</v>
      </c>
      <c r="AN240">
        <v>638612</v>
      </c>
      <c r="AO240">
        <v>458553</v>
      </c>
      <c r="AP240">
        <v>281630564.5</v>
      </c>
      <c r="AQ240">
        <v>310504939.19999999</v>
      </c>
      <c r="AR240">
        <v>441.00418489999998</v>
      </c>
      <c r="AS240">
        <v>486.21845380000002</v>
      </c>
      <c r="AT240">
        <v>37.884335139999997</v>
      </c>
      <c r="AU240">
        <v>-45.214268910000001</v>
      </c>
      <c r="AV240">
        <v>0</v>
      </c>
    </row>
    <row r="241" spans="1:48" x14ac:dyDescent="0.5">
      <c r="A241">
        <v>84670</v>
      </c>
      <c r="B241" t="s">
        <v>347</v>
      </c>
      <c r="C241" t="s">
        <v>52</v>
      </c>
      <c r="D241">
        <f>E241/H241</f>
        <v>97.575174829472132</v>
      </c>
      <c r="E241">
        <v>20641930.66</v>
      </c>
      <c r="F241">
        <v>6159459.8099999996</v>
      </c>
      <c r="G241">
        <v>-72821.47</v>
      </c>
      <c r="H241">
        <v>211549</v>
      </c>
      <c r="I241">
        <v>65263</v>
      </c>
      <c r="J241">
        <v>77520118</v>
      </c>
      <c r="K241">
        <v>108667711</v>
      </c>
      <c r="L241">
        <v>366.44048420000001</v>
      </c>
      <c r="M241">
        <v>513.67631610000001</v>
      </c>
      <c r="N241">
        <v>29.115995869999999</v>
      </c>
      <c r="O241">
        <f t="shared" si="6"/>
        <v>-20.544661200527855</v>
      </c>
      <c r="P241">
        <f>Q241+N241</f>
        <v>-118.11983602999999</v>
      </c>
      <c r="Q241">
        <v>-147.23583189999999</v>
      </c>
      <c r="R241" t="s">
        <v>347</v>
      </c>
      <c r="S241" t="s">
        <v>52</v>
      </c>
      <c r="T241">
        <f>U241/X241</f>
        <v>58.500323898453459</v>
      </c>
      <c r="U241">
        <v>12630278.43</v>
      </c>
      <c r="V241">
        <v>1825501.39</v>
      </c>
      <c r="W241">
        <v>-1158565.3999999999</v>
      </c>
      <c r="X241">
        <v>215901</v>
      </c>
      <c r="Y241">
        <v>43139</v>
      </c>
      <c r="Z241">
        <v>88373512</v>
      </c>
      <c r="AA241">
        <v>114331132</v>
      </c>
      <c r="AB241">
        <v>409.32423660000001</v>
      </c>
      <c r="AC241">
        <v>529.55350829999998</v>
      </c>
      <c r="AD241">
        <v>8.4552706559999997</v>
      </c>
      <c r="AE241">
        <f t="shared" si="7"/>
        <v>-53.273677145546543</v>
      </c>
      <c r="AF241">
        <f>AG241+AD241</f>
        <v>-111.774001044</v>
      </c>
      <c r="AG241">
        <v>-120.2292717</v>
      </c>
      <c r="AH241" t="s">
        <v>348</v>
      </c>
      <c r="AI241" t="s">
        <v>52</v>
      </c>
      <c r="AJ241">
        <f>AK241/AN241</f>
        <v>32.10890328143573</v>
      </c>
      <c r="AK241">
        <v>6591187.2300000004</v>
      </c>
      <c r="AL241">
        <v>1171732.92</v>
      </c>
      <c r="AM241">
        <v>-1644601.65</v>
      </c>
      <c r="AN241">
        <v>205276</v>
      </c>
      <c r="AO241">
        <v>50887</v>
      </c>
      <c r="AP241">
        <v>99789965</v>
      </c>
      <c r="AQ241">
        <v>110544386</v>
      </c>
      <c r="AR241">
        <v>486.12582570000001</v>
      </c>
      <c r="AS241">
        <v>538.5158811</v>
      </c>
      <c r="AT241">
        <v>5.7080853100000004</v>
      </c>
      <c r="AU241">
        <v>-52.390055340000004</v>
      </c>
      <c r="AV241">
        <v>0</v>
      </c>
    </row>
    <row r="242" spans="1:48" x14ac:dyDescent="0.5">
      <c r="A242">
        <v>92036</v>
      </c>
      <c r="B242" t="s">
        <v>378</v>
      </c>
      <c r="C242" t="s">
        <v>126</v>
      </c>
      <c r="D242">
        <f>E242/H242</f>
        <v>50.158393461811798</v>
      </c>
      <c r="E242">
        <v>2399677.86</v>
      </c>
      <c r="F242">
        <v>-4194646.37</v>
      </c>
      <c r="G242">
        <v>-11076.66</v>
      </c>
      <c r="H242">
        <v>47842</v>
      </c>
      <c r="I242">
        <v>499</v>
      </c>
      <c r="J242">
        <v>19096941</v>
      </c>
      <c r="K242">
        <v>18659412</v>
      </c>
      <c r="L242">
        <v>399.16686179999999</v>
      </c>
      <c r="M242">
        <v>390.02157099999999</v>
      </c>
      <c r="N242">
        <v>-87.677069729999999</v>
      </c>
      <c r="O242">
        <f t="shared" si="6"/>
        <v>-28.373385519188204</v>
      </c>
      <c r="P242">
        <f>Q242+N242</f>
        <v>-78.531778981000002</v>
      </c>
      <c r="Q242">
        <v>9.1452907490000008</v>
      </c>
      <c r="R242" t="s">
        <v>379</v>
      </c>
      <c r="S242" t="s">
        <v>126</v>
      </c>
      <c r="T242">
        <f>U242/X242</f>
        <v>38.712369728663418</v>
      </c>
      <c r="U242">
        <v>4160340.95</v>
      </c>
      <c r="V242">
        <v>-6743522.6299999999</v>
      </c>
      <c r="W242">
        <v>-471429.58</v>
      </c>
      <c r="X242">
        <v>107468</v>
      </c>
      <c r="Y242">
        <v>14217</v>
      </c>
      <c r="Z242">
        <v>37917125.090000004</v>
      </c>
      <c r="AA242">
        <v>39362987.490000002</v>
      </c>
      <c r="AB242">
        <v>352.82246889999999</v>
      </c>
      <c r="AC242">
        <v>366.27635659999999</v>
      </c>
      <c r="AD242">
        <v>-62.749121879999997</v>
      </c>
      <c r="AE242">
        <f t="shared" si="7"/>
        <v>-37.490639821336572</v>
      </c>
      <c r="AF242">
        <f>AG242+AD242</f>
        <v>-76.20300954999999</v>
      </c>
      <c r="AG242">
        <v>-13.45388767</v>
      </c>
      <c r="AH242" t="s">
        <v>380</v>
      </c>
      <c r="AI242" t="s">
        <v>126</v>
      </c>
      <c r="AJ242">
        <f>AK242/AN242</f>
        <v>32.467064931516205</v>
      </c>
      <c r="AK242">
        <v>950538.26</v>
      </c>
      <c r="AL242">
        <v>1093298.18</v>
      </c>
      <c r="AM242">
        <v>-971964.91</v>
      </c>
      <c r="AN242">
        <v>29277</v>
      </c>
      <c r="AO242">
        <v>7400</v>
      </c>
      <c r="AP242">
        <v>13289139.060000001</v>
      </c>
      <c r="AQ242">
        <v>15290479.52</v>
      </c>
      <c r="AR242">
        <v>453.9105462</v>
      </c>
      <c r="AS242">
        <v>522.26934180000001</v>
      </c>
      <c r="AT242">
        <v>37.343244869999999</v>
      </c>
      <c r="AU242">
        <v>-68.358795639999997</v>
      </c>
      <c r="AV242">
        <v>0</v>
      </c>
    </row>
    <row r="243" spans="1:48" x14ac:dyDescent="0.5">
      <c r="A243">
        <v>39424</v>
      </c>
      <c r="B243" t="s">
        <v>284</v>
      </c>
      <c r="C243" t="s">
        <v>89</v>
      </c>
      <c r="D243">
        <f>E243/H243</f>
        <v>93.223531103319047</v>
      </c>
      <c r="E243">
        <v>110546514.09999999</v>
      </c>
      <c r="F243">
        <v>-31157398.149999999</v>
      </c>
      <c r="G243">
        <v>-4604925.33</v>
      </c>
      <c r="H243">
        <v>1185822</v>
      </c>
      <c r="I243">
        <v>158096</v>
      </c>
      <c r="J243">
        <v>388355657</v>
      </c>
      <c r="K243">
        <v>470752445</v>
      </c>
      <c r="L243">
        <v>327.4991162</v>
      </c>
      <c r="M243">
        <v>396.98407099999997</v>
      </c>
      <c r="N243">
        <v>-26.274936839999999</v>
      </c>
      <c r="O243">
        <f t="shared" si="6"/>
        <v>-2.5363604766809544</v>
      </c>
      <c r="P243">
        <f>Q243+N243</f>
        <v>-95.759891580000001</v>
      </c>
      <c r="Q243">
        <v>-69.484954740000006</v>
      </c>
      <c r="R243" t="s">
        <v>284</v>
      </c>
      <c r="S243" t="s">
        <v>89</v>
      </c>
      <c r="T243">
        <f>U243/X243</f>
        <v>54.30341164623195</v>
      </c>
      <c r="U243">
        <v>62768010.240000002</v>
      </c>
      <c r="V243">
        <v>-10916304.039999999</v>
      </c>
      <c r="W243">
        <v>-1070895.1299999999</v>
      </c>
      <c r="X243">
        <v>1155876</v>
      </c>
      <c r="Y243">
        <v>210844</v>
      </c>
      <c r="Z243">
        <v>358676896</v>
      </c>
      <c r="AA243">
        <v>485000522</v>
      </c>
      <c r="AB243">
        <v>310.30741710000001</v>
      </c>
      <c r="AC243">
        <v>419.59563309999999</v>
      </c>
      <c r="AD243">
        <v>-9.4441826290000002</v>
      </c>
      <c r="AE243">
        <f t="shared" si="7"/>
        <v>-64.428986982768052</v>
      </c>
      <c r="AF243">
        <f>AG243+AD243</f>
        <v>-118.732398629</v>
      </c>
      <c r="AG243">
        <v>-109.28821600000001</v>
      </c>
      <c r="AH243" t="s">
        <v>285</v>
      </c>
      <c r="AI243" t="s">
        <v>89</v>
      </c>
      <c r="AJ243">
        <f>AK243/AN243</f>
        <v>33.013802996532561</v>
      </c>
      <c r="AK243">
        <v>21536686.440000001</v>
      </c>
      <c r="AL243">
        <v>33462328.920000002</v>
      </c>
      <c r="AM243">
        <v>-972379.63</v>
      </c>
      <c r="AN243">
        <v>652354</v>
      </c>
      <c r="AO243">
        <v>172012</v>
      </c>
      <c r="AP243">
        <v>256991904</v>
      </c>
      <c r="AQ243">
        <v>338079047.19999999</v>
      </c>
      <c r="AR243">
        <v>393.94547130000001</v>
      </c>
      <c r="AS243">
        <v>518.24476770000001</v>
      </c>
      <c r="AT243">
        <v>51.294740160000003</v>
      </c>
      <c r="AU243">
        <v>-124.2992964</v>
      </c>
      <c r="AV243">
        <v>0</v>
      </c>
    </row>
    <row r="244" spans="1:48" x14ac:dyDescent="0.5">
      <c r="A244">
        <v>48834</v>
      </c>
      <c r="B244" t="s">
        <v>446</v>
      </c>
      <c r="C244" t="s">
        <v>387</v>
      </c>
      <c r="D244">
        <f>E244/H244</f>
        <v>99.47942448019505</v>
      </c>
      <c r="E244">
        <v>5793980.1200000001</v>
      </c>
      <c r="F244">
        <v>10751310.08</v>
      </c>
      <c r="G244">
        <v>-120834.31</v>
      </c>
      <c r="H244">
        <v>58243</v>
      </c>
      <c r="I244">
        <v>519317</v>
      </c>
      <c r="J244">
        <v>30857609.879999999</v>
      </c>
      <c r="K244">
        <v>41148735.289999999</v>
      </c>
      <c r="L244">
        <v>529.80804350000005</v>
      </c>
      <c r="M244">
        <v>706.5009579</v>
      </c>
      <c r="N244">
        <v>184.59402979999999</v>
      </c>
      <c r="O244">
        <f t="shared" si="6"/>
        <v>107.38053998019502</v>
      </c>
      <c r="P244">
        <f>Q244+N244</f>
        <v>7.9011154999999746</v>
      </c>
      <c r="Q244">
        <v>-176.69291430000001</v>
      </c>
      <c r="R244" t="s">
        <v>446</v>
      </c>
      <c r="S244" t="s">
        <v>387</v>
      </c>
      <c r="T244">
        <f>U244/X244</f>
        <v>88.547896345003778</v>
      </c>
      <c r="U244">
        <v>12200483.35</v>
      </c>
      <c r="V244">
        <v>18952235</v>
      </c>
      <c r="W244">
        <v>-185240.53</v>
      </c>
      <c r="X244">
        <v>137784</v>
      </c>
      <c r="Y244">
        <v>209708</v>
      </c>
      <c r="Z244">
        <v>65906002.890000001</v>
      </c>
      <c r="AA244">
        <v>89863131.939999998</v>
      </c>
      <c r="AB244">
        <v>478.328419</v>
      </c>
      <c r="AC244">
        <v>652.20295490000001</v>
      </c>
      <c r="AD244">
        <v>137.5503324</v>
      </c>
      <c r="AE244">
        <f t="shared" si="7"/>
        <v>52.223692845003768</v>
      </c>
      <c r="AF244">
        <f>AG244+AD244</f>
        <v>-36.32420350000001</v>
      </c>
      <c r="AG244">
        <v>-173.87453590000001</v>
      </c>
      <c r="AH244" t="s">
        <v>446</v>
      </c>
      <c r="AI244" t="s">
        <v>387</v>
      </c>
      <c r="AJ244">
        <f>AK244/AN244</f>
        <v>33.508150812088502</v>
      </c>
      <c r="AK244">
        <v>3302998.95</v>
      </c>
      <c r="AL244">
        <v>3394240.38</v>
      </c>
      <c r="AM244">
        <v>-189101.21</v>
      </c>
      <c r="AN244">
        <v>98573</v>
      </c>
      <c r="AO244">
        <v>100068</v>
      </c>
      <c r="AP244">
        <v>44985863.420000002</v>
      </c>
      <c r="AQ244">
        <v>50824009.710000001</v>
      </c>
      <c r="AR244">
        <v>456.37104909999999</v>
      </c>
      <c r="AS244">
        <v>515.59767590000001</v>
      </c>
      <c r="AT244">
        <v>34.43377375</v>
      </c>
      <c r="AU244">
        <v>-59.226626869999997</v>
      </c>
      <c r="AV244">
        <v>0</v>
      </c>
    </row>
    <row r="245" spans="1:48" x14ac:dyDescent="0.5">
      <c r="A245">
        <v>15560</v>
      </c>
      <c r="B245" t="s">
        <v>216</v>
      </c>
      <c r="C245" t="s">
        <v>63</v>
      </c>
      <c r="D245">
        <f>E245/H245</f>
        <v>50.64606771180236</v>
      </c>
      <c r="E245">
        <v>104173592.8</v>
      </c>
      <c r="F245">
        <v>67492960.019999996</v>
      </c>
      <c r="G245">
        <v>13529304.35</v>
      </c>
      <c r="H245">
        <v>2056894</v>
      </c>
      <c r="I245">
        <v>2504910</v>
      </c>
      <c r="J245">
        <v>595126565.10000002</v>
      </c>
      <c r="K245">
        <v>647127004.89999998</v>
      </c>
      <c r="L245">
        <v>289.33263699999998</v>
      </c>
      <c r="M245">
        <v>314.6136869</v>
      </c>
      <c r="N245">
        <v>32.813047249999997</v>
      </c>
      <c r="O245">
        <f t="shared" si="6"/>
        <v>58.178065091802353</v>
      </c>
      <c r="P245">
        <f>Q245+N245</f>
        <v>7.5319973799999964</v>
      </c>
      <c r="Q245">
        <v>-25.28104987</v>
      </c>
      <c r="R245" t="s">
        <v>216</v>
      </c>
      <c r="S245" t="s">
        <v>63</v>
      </c>
      <c r="T245">
        <f>U245/X245</f>
        <v>51.046507819007395</v>
      </c>
      <c r="U245">
        <v>79301872.920000002</v>
      </c>
      <c r="V245">
        <v>84043000.540000007</v>
      </c>
      <c r="W245">
        <v>11876518.15</v>
      </c>
      <c r="X245">
        <v>1553522</v>
      </c>
      <c r="Y245">
        <v>2089156</v>
      </c>
      <c r="Z245">
        <v>627863417.5</v>
      </c>
      <c r="AA245">
        <v>680168155.79999995</v>
      </c>
      <c r="AB245">
        <v>404.15482850000001</v>
      </c>
      <c r="AC245">
        <v>437.82331749999997</v>
      </c>
      <c r="AD245">
        <v>54.098365219999998</v>
      </c>
      <c r="AE245">
        <f t="shared" si="7"/>
        <v>71.476384079007403</v>
      </c>
      <c r="AF245">
        <f>AG245+AD245</f>
        <v>20.42987626</v>
      </c>
      <c r="AG245">
        <v>-33.668488959999998</v>
      </c>
      <c r="AH245" t="s">
        <v>216</v>
      </c>
      <c r="AI245" t="s">
        <v>63</v>
      </c>
      <c r="AJ245">
        <f>AK245/AN245</f>
        <v>33.64353199752626</v>
      </c>
      <c r="AK245">
        <v>45860204.979999997</v>
      </c>
      <c r="AL245">
        <v>117279775.3</v>
      </c>
      <c r="AM245">
        <v>27642465.18</v>
      </c>
      <c r="AN245">
        <v>1363121</v>
      </c>
      <c r="AO245">
        <v>2130923</v>
      </c>
      <c r="AP245">
        <v>609751133.10000002</v>
      </c>
      <c r="AQ245">
        <v>678988028.20000005</v>
      </c>
      <c r="AR245">
        <v>447.31988799999999</v>
      </c>
      <c r="AS245">
        <v>498.11280740000001</v>
      </c>
      <c r="AT245">
        <v>86.037685060000001</v>
      </c>
      <c r="AU245">
        <v>-50.792919410000003</v>
      </c>
      <c r="AV245">
        <v>0</v>
      </c>
    </row>
    <row r="246" spans="1:48" x14ac:dyDescent="0.5">
      <c r="A246">
        <v>23307</v>
      </c>
      <c r="B246" t="s">
        <v>80</v>
      </c>
      <c r="C246" t="s">
        <v>58</v>
      </c>
      <c r="D246">
        <f>E246/H246</f>
        <v>127.84882389468454</v>
      </c>
      <c r="E246">
        <v>4117754.92</v>
      </c>
      <c r="F246">
        <v>-351373.9</v>
      </c>
      <c r="G246">
        <v>-750038.97</v>
      </c>
      <c r="H246">
        <v>32208</v>
      </c>
      <c r="I246">
        <v>137933</v>
      </c>
      <c r="J246">
        <v>8637428.75</v>
      </c>
      <c r="K246">
        <v>14286146.189999999</v>
      </c>
      <c r="L246">
        <v>268.17650120000002</v>
      </c>
      <c r="M246">
        <v>443.5589354</v>
      </c>
      <c r="N246">
        <v>-10.90952248</v>
      </c>
      <c r="O246">
        <f t="shared" si="6"/>
        <v>-58.443132785315456</v>
      </c>
      <c r="P246">
        <f>Q246+N246</f>
        <v>-186.29195668</v>
      </c>
      <c r="Q246">
        <v>-175.38243420000001</v>
      </c>
      <c r="R246" t="s">
        <v>80</v>
      </c>
      <c r="S246" t="s">
        <v>58</v>
      </c>
      <c r="T246">
        <f>U246/X246</f>
        <v>41.329819126183928</v>
      </c>
      <c r="U246">
        <v>676362.49</v>
      </c>
      <c r="V246">
        <v>856409.75</v>
      </c>
      <c r="W246">
        <v>-1948641.42</v>
      </c>
      <c r="X246">
        <v>16365</v>
      </c>
      <c r="Y246">
        <v>143566</v>
      </c>
      <c r="Z246">
        <v>5082191</v>
      </c>
      <c r="AA246">
        <v>5778329</v>
      </c>
      <c r="AB246">
        <v>310.5524595</v>
      </c>
      <c r="AC246">
        <v>353.09068130000003</v>
      </c>
      <c r="AD246">
        <v>52.331790410000004</v>
      </c>
      <c r="AE246">
        <f t="shared" si="7"/>
        <v>51.123387726183928</v>
      </c>
      <c r="AF246">
        <f>AG246+AD246</f>
        <v>9.7935686000000004</v>
      </c>
      <c r="AG246">
        <v>-42.538221810000003</v>
      </c>
      <c r="AH246" t="s">
        <v>80</v>
      </c>
      <c r="AI246" t="s">
        <v>58</v>
      </c>
      <c r="AJ246">
        <f>AK246/AN246</f>
        <v>33.702830683156648</v>
      </c>
      <c r="AK246">
        <v>2289096.2599999998</v>
      </c>
      <c r="AL246">
        <v>6251937.9699999997</v>
      </c>
      <c r="AM246">
        <v>-6031056.2599999998</v>
      </c>
      <c r="AN246">
        <v>67920</v>
      </c>
      <c r="AO246">
        <v>149687</v>
      </c>
      <c r="AP246">
        <v>21632437.190000001</v>
      </c>
      <c r="AQ246">
        <v>33170875.719999999</v>
      </c>
      <c r="AR246">
        <v>318.49878080000002</v>
      </c>
      <c r="AS246">
        <v>488.38156240000001</v>
      </c>
      <c r="AT246">
        <v>92.048556680000004</v>
      </c>
      <c r="AU246">
        <v>-169.88278170000001</v>
      </c>
      <c r="AV246">
        <v>0</v>
      </c>
    </row>
    <row r="247" spans="1:48" x14ac:dyDescent="0.5">
      <c r="A247">
        <v>75605</v>
      </c>
      <c r="B247" t="s">
        <v>196</v>
      </c>
      <c r="C247" t="s">
        <v>197</v>
      </c>
      <c r="D247">
        <f>E247/H247</f>
        <v>36.684178045430535</v>
      </c>
      <c r="E247">
        <v>17360787.260000002</v>
      </c>
      <c r="F247">
        <v>6258751.8600000003</v>
      </c>
      <c r="G247">
        <v>1212948.58</v>
      </c>
      <c r="H247">
        <v>473250</v>
      </c>
      <c r="I247">
        <v>300717</v>
      </c>
      <c r="J247">
        <v>132385147</v>
      </c>
      <c r="K247">
        <v>160136586.30000001</v>
      </c>
      <c r="L247">
        <v>279.73617960000001</v>
      </c>
      <c r="M247">
        <v>338.37630489999998</v>
      </c>
      <c r="N247">
        <v>13.225043550000001</v>
      </c>
      <c r="O247">
        <f t="shared" si="6"/>
        <v>-8.7309037045694637</v>
      </c>
      <c r="P247">
        <f>Q247+N247</f>
        <v>-45.415081749999999</v>
      </c>
      <c r="Q247">
        <v>-58.640125300000001</v>
      </c>
      <c r="R247" t="s">
        <v>196</v>
      </c>
      <c r="S247" t="s">
        <v>197</v>
      </c>
      <c r="T247">
        <f>U247/X247</f>
        <v>63.335365568089735</v>
      </c>
      <c r="U247">
        <v>25478424.190000001</v>
      </c>
      <c r="V247">
        <v>14139955.41</v>
      </c>
      <c r="W247">
        <v>4123735.82</v>
      </c>
      <c r="X247">
        <v>402278</v>
      </c>
      <c r="Y247">
        <v>245781</v>
      </c>
      <c r="Z247">
        <v>135578668</v>
      </c>
      <c r="AA247">
        <v>184280106.40000001</v>
      </c>
      <c r="AB247">
        <v>337.02729950000003</v>
      </c>
      <c r="AC247">
        <v>458.0914353</v>
      </c>
      <c r="AD247">
        <v>35.149710919999997</v>
      </c>
      <c r="AE247">
        <f t="shared" si="7"/>
        <v>-22.579059211910256</v>
      </c>
      <c r="AF247">
        <f>AG247+AD247</f>
        <v>-85.91442477999999</v>
      </c>
      <c r="AG247">
        <v>-121.06413569999999</v>
      </c>
      <c r="AH247" t="s">
        <v>196</v>
      </c>
      <c r="AI247" t="s">
        <v>197</v>
      </c>
      <c r="AJ247">
        <f>AK247/AN247</f>
        <v>33.796479879407521</v>
      </c>
      <c r="AK247">
        <v>515666.69</v>
      </c>
      <c r="AL247">
        <v>-136719.12</v>
      </c>
      <c r="AM247">
        <v>8888567.7599999998</v>
      </c>
      <c r="AN247">
        <v>15258</v>
      </c>
      <c r="AO247">
        <v>189199</v>
      </c>
      <c r="AP247">
        <v>4283638</v>
      </c>
      <c r="AQ247">
        <v>5521538.1840000004</v>
      </c>
      <c r="AR247">
        <v>280.74701800000003</v>
      </c>
      <c r="AS247">
        <v>361.87823989999998</v>
      </c>
      <c r="AT247">
        <v>-8.9604876129999997</v>
      </c>
      <c r="AU247">
        <v>-81.131221920000002</v>
      </c>
      <c r="AV247">
        <v>0</v>
      </c>
    </row>
    <row r="248" spans="1:48" x14ac:dyDescent="0.5">
      <c r="A248">
        <v>80519</v>
      </c>
      <c r="B248" t="s">
        <v>419</v>
      </c>
      <c r="C248" t="s">
        <v>292</v>
      </c>
      <c r="D248">
        <f>E248/H248</f>
        <v>49.601347509790031</v>
      </c>
      <c r="E248">
        <v>38100183.859999999</v>
      </c>
      <c r="F248">
        <v>-4215356.78</v>
      </c>
      <c r="G248">
        <v>-7974099.79</v>
      </c>
      <c r="H248">
        <v>768128</v>
      </c>
      <c r="I248">
        <v>185458</v>
      </c>
      <c r="J248">
        <v>339233913</v>
      </c>
      <c r="K248">
        <v>281690007.19999999</v>
      </c>
      <c r="L248">
        <v>441.63721800000002</v>
      </c>
      <c r="M248">
        <v>366.7227431</v>
      </c>
      <c r="N248">
        <v>-5.4878311689999997</v>
      </c>
      <c r="O248">
        <f t="shared" si="6"/>
        <v>119.02799127079003</v>
      </c>
      <c r="P248">
        <f>Q248+N248</f>
        <v>69.426643760999994</v>
      </c>
      <c r="Q248">
        <v>74.914474929999997</v>
      </c>
      <c r="R248" t="s">
        <v>419</v>
      </c>
      <c r="S248" t="s">
        <v>292</v>
      </c>
      <c r="T248">
        <f>U248/X248</f>
        <v>46.610747832968329</v>
      </c>
      <c r="U248">
        <v>40523011.280000001</v>
      </c>
      <c r="V248">
        <v>31931835.18</v>
      </c>
      <c r="W248">
        <v>1170127.82</v>
      </c>
      <c r="X248">
        <v>869392</v>
      </c>
      <c r="Y248">
        <v>70270</v>
      </c>
      <c r="Z248">
        <v>370877634.39999998</v>
      </c>
      <c r="AA248">
        <v>351976595.80000001</v>
      </c>
      <c r="AB248">
        <v>426.59425709999999</v>
      </c>
      <c r="AC248">
        <v>404.85373199999998</v>
      </c>
      <c r="AD248">
        <v>36.728926860000001</v>
      </c>
      <c r="AE248">
        <f t="shared" si="7"/>
        <v>105.08019979296833</v>
      </c>
      <c r="AF248">
        <f>AG248+AD248</f>
        <v>58.469451960000001</v>
      </c>
      <c r="AG248">
        <v>21.740525099999999</v>
      </c>
      <c r="AH248" t="s">
        <v>419</v>
      </c>
      <c r="AI248" t="s">
        <v>292</v>
      </c>
      <c r="AJ248">
        <f>AK248/AN248</f>
        <v>34.35610532331809</v>
      </c>
      <c r="AK248">
        <v>25247614.68</v>
      </c>
      <c r="AL248">
        <v>36682245.969999999</v>
      </c>
      <c r="AM248">
        <v>659191.77</v>
      </c>
      <c r="AN248">
        <v>734880</v>
      </c>
      <c r="AO248">
        <v>62745</v>
      </c>
      <c r="AP248">
        <v>358456700.60000002</v>
      </c>
      <c r="AQ248">
        <v>390195765.30000001</v>
      </c>
      <c r="AR248">
        <v>487.77582819999998</v>
      </c>
      <c r="AS248">
        <v>530.96528049999995</v>
      </c>
      <c r="AT248">
        <v>49.915967190000003</v>
      </c>
      <c r="AU248">
        <v>-43.189452289999998</v>
      </c>
      <c r="AV248">
        <v>0</v>
      </c>
    </row>
    <row r="249" spans="1:48" x14ac:dyDescent="0.5">
      <c r="A249">
        <v>18350</v>
      </c>
      <c r="B249" t="s">
        <v>202</v>
      </c>
      <c r="C249" t="s">
        <v>160</v>
      </c>
      <c r="D249">
        <f>E249/H249</f>
        <v>62.602573812642035</v>
      </c>
      <c r="E249">
        <v>13001803.35</v>
      </c>
      <c r="F249">
        <v>10430372.279999999</v>
      </c>
      <c r="G249">
        <v>5740424.5800000001</v>
      </c>
      <c r="H249">
        <v>207688</v>
      </c>
      <c r="I249">
        <v>1093845</v>
      </c>
      <c r="J249">
        <v>58730826</v>
      </c>
      <c r="K249">
        <v>70996892</v>
      </c>
      <c r="L249">
        <v>282.78391629999999</v>
      </c>
      <c r="M249">
        <v>341.84397749999999</v>
      </c>
      <c r="N249">
        <v>50.221352609999997</v>
      </c>
      <c r="O249">
        <f t="shared" si="6"/>
        <v>53.763865172642035</v>
      </c>
      <c r="P249">
        <f>Q249+N249</f>
        <v>-8.8387086400000001</v>
      </c>
      <c r="Q249">
        <v>-59.060061249999997</v>
      </c>
      <c r="R249" t="s">
        <v>202</v>
      </c>
      <c r="S249" t="s">
        <v>160</v>
      </c>
      <c r="T249">
        <f>U249/X249</f>
        <v>52.475411248258659</v>
      </c>
      <c r="U249">
        <v>16197585.189999999</v>
      </c>
      <c r="V249">
        <v>15467100.5</v>
      </c>
      <c r="W249">
        <v>7322488.29</v>
      </c>
      <c r="X249">
        <v>308670</v>
      </c>
      <c r="Y249">
        <v>736432</v>
      </c>
      <c r="Z249">
        <v>91329533</v>
      </c>
      <c r="AA249">
        <v>125172066</v>
      </c>
      <c r="AB249">
        <v>295.8808209</v>
      </c>
      <c r="AC249">
        <v>405.52067260000001</v>
      </c>
      <c r="AD249">
        <v>50.108855740000003</v>
      </c>
      <c r="AE249">
        <f t="shared" si="7"/>
        <v>-7.0555846117413381</v>
      </c>
      <c r="AF249">
        <f>AG249+AD249</f>
        <v>-59.530995859999997</v>
      </c>
      <c r="AG249">
        <v>-109.6398516</v>
      </c>
      <c r="AH249" t="s">
        <v>202</v>
      </c>
      <c r="AI249" t="s">
        <v>160</v>
      </c>
      <c r="AJ249">
        <f>AK249/AN249</f>
        <v>34.52612710688215</v>
      </c>
      <c r="AK249">
        <v>10348585.130000001</v>
      </c>
      <c r="AL249">
        <v>16511893.779999999</v>
      </c>
      <c r="AM249">
        <v>11809305.09</v>
      </c>
      <c r="AN249">
        <v>299732</v>
      </c>
      <c r="AO249">
        <v>754141</v>
      </c>
      <c r="AP249">
        <v>101291469</v>
      </c>
      <c r="AQ249">
        <v>136715595.69999999</v>
      </c>
      <c r="AR249">
        <v>337.94012320000002</v>
      </c>
      <c r="AS249">
        <v>456.126125</v>
      </c>
      <c r="AT249">
        <v>55.088858649999999</v>
      </c>
      <c r="AU249">
        <v>-118.1860018</v>
      </c>
      <c r="AV249">
        <v>0</v>
      </c>
    </row>
    <row r="250" spans="1:48" x14ac:dyDescent="0.5">
      <c r="A250">
        <v>50727</v>
      </c>
      <c r="B250" t="s">
        <v>43</v>
      </c>
      <c r="C250" t="s">
        <v>132</v>
      </c>
      <c r="D250">
        <f>E250/H250</f>
        <v>118.43507870265367</v>
      </c>
      <c r="E250">
        <v>2610901.31</v>
      </c>
      <c r="F250">
        <v>178764.83</v>
      </c>
      <c r="G250">
        <v>-11304.8</v>
      </c>
      <c r="H250">
        <v>22045</v>
      </c>
      <c r="I250">
        <v>75</v>
      </c>
      <c r="J250">
        <v>6157572.2300000004</v>
      </c>
      <c r="K250">
        <v>8852020.0590000004</v>
      </c>
      <c r="L250">
        <v>279.31831390000002</v>
      </c>
      <c r="M250">
        <v>401.5432098</v>
      </c>
      <c r="N250">
        <v>8.1090873210000005</v>
      </c>
      <c r="O250">
        <f t="shared" si="6"/>
        <v>4.3192702236536746</v>
      </c>
      <c r="P250">
        <f>Q250+N250</f>
        <v>-114.11580847899999</v>
      </c>
      <c r="Q250">
        <v>-122.2248958</v>
      </c>
      <c r="R250" t="s">
        <v>43</v>
      </c>
      <c r="S250" t="s">
        <v>132</v>
      </c>
      <c r="T250">
        <f>U250/X250</f>
        <v>64.0149870004457</v>
      </c>
      <c r="U250">
        <v>1723539.51</v>
      </c>
      <c r="V250">
        <v>43710.21</v>
      </c>
      <c r="X250">
        <v>26924</v>
      </c>
      <c r="Z250">
        <v>9158641.0700000003</v>
      </c>
      <c r="AA250">
        <v>11430095.720000001</v>
      </c>
      <c r="AB250">
        <v>340.16643399999998</v>
      </c>
      <c r="AC250">
        <v>424.53185710000002</v>
      </c>
      <c r="AD250">
        <v>1.6234664240000001</v>
      </c>
      <c r="AE250">
        <f t="shared" si="7"/>
        <v>-18.726969615554296</v>
      </c>
      <c r="AF250">
        <f>AG250+AD250</f>
        <v>-82.741956615999996</v>
      </c>
      <c r="AG250">
        <v>-84.365423039999996</v>
      </c>
      <c r="AH250" t="s">
        <v>43</v>
      </c>
      <c r="AI250" t="s">
        <v>132</v>
      </c>
      <c r="AJ250">
        <f>AK250/AN250</f>
        <v>34.726985476443495</v>
      </c>
      <c r="AK250">
        <v>686239.96</v>
      </c>
      <c r="AL250">
        <v>-329364.82</v>
      </c>
      <c r="AN250">
        <v>19761</v>
      </c>
      <c r="AP250">
        <v>7698364.0199999996</v>
      </c>
      <c r="AQ250">
        <v>10145325.439999999</v>
      </c>
      <c r="AR250">
        <v>389.57360560000001</v>
      </c>
      <c r="AS250">
        <v>513.40141900000003</v>
      </c>
      <c r="AT250">
        <v>-16.667416630000002</v>
      </c>
      <c r="AU250">
        <v>-123.8278134</v>
      </c>
      <c r="AV250">
        <v>0</v>
      </c>
    </row>
    <row r="251" spans="1:48" x14ac:dyDescent="0.5">
      <c r="A251">
        <v>91069</v>
      </c>
      <c r="B251" t="s">
        <v>442</v>
      </c>
      <c r="C251" t="s">
        <v>135</v>
      </c>
      <c r="D251">
        <f>E251/H251</f>
        <v>82.765157294282915</v>
      </c>
      <c r="E251">
        <v>1944236.31</v>
      </c>
      <c r="F251">
        <v>-569431.67000000004</v>
      </c>
      <c r="G251">
        <v>-532743.6</v>
      </c>
      <c r="H251">
        <v>23491</v>
      </c>
      <c r="I251">
        <v>3296</v>
      </c>
      <c r="J251">
        <v>11974980</v>
      </c>
      <c r="K251">
        <v>12903482.289999999</v>
      </c>
      <c r="L251">
        <v>509.76884760000002</v>
      </c>
      <c r="M251">
        <v>549.29472099999998</v>
      </c>
      <c r="N251">
        <v>-24.240418460000001</v>
      </c>
      <c r="O251">
        <f t="shared" si="6"/>
        <v>18.998865524282913</v>
      </c>
      <c r="P251">
        <f>Q251+N251</f>
        <v>-63.766291770000002</v>
      </c>
      <c r="Q251">
        <v>-39.525873310000001</v>
      </c>
      <c r="R251" t="s">
        <v>443</v>
      </c>
      <c r="S251" t="s">
        <v>135</v>
      </c>
      <c r="T251">
        <f>U251/X251</f>
        <v>56.063080866440131</v>
      </c>
      <c r="U251">
        <v>11450211.51</v>
      </c>
      <c r="V251">
        <v>-6912671.8300000001</v>
      </c>
      <c r="W251">
        <v>-6459820.4900000002</v>
      </c>
      <c r="X251">
        <v>204238</v>
      </c>
      <c r="Y251">
        <v>70909</v>
      </c>
      <c r="Z251">
        <v>95596346.480000004</v>
      </c>
      <c r="AA251">
        <v>94063469.840000004</v>
      </c>
      <c r="AB251">
        <v>468.0634675</v>
      </c>
      <c r="AC251">
        <v>460.55812259999999</v>
      </c>
      <c r="AD251">
        <v>-33.846159040000003</v>
      </c>
      <c r="AE251">
        <f t="shared" si="7"/>
        <v>29.722266767440129</v>
      </c>
      <c r="AF251">
        <f>AG251+AD251</f>
        <v>-26.340814099000003</v>
      </c>
      <c r="AG251">
        <v>7.5053449409999997</v>
      </c>
      <c r="AH251" t="s">
        <v>443</v>
      </c>
      <c r="AI251" t="s">
        <v>135</v>
      </c>
      <c r="AJ251">
        <f>AK251/AN251</f>
        <v>35.830281834211178</v>
      </c>
      <c r="AK251">
        <v>6340096.71</v>
      </c>
      <c r="AL251">
        <v>-745863.3</v>
      </c>
      <c r="AM251">
        <v>-7270795.3899999997</v>
      </c>
      <c r="AN251">
        <v>176948</v>
      </c>
      <c r="AO251">
        <v>127194</v>
      </c>
      <c r="AP251">
        <v>80188268.150000006</v>
      </c>
      <c r="AQ251">
        <v>100808441.7</v>
      </c>
      <c r="AR251">
        <v>453.17419890000002</v>
      </c>
      <c r="AS251">
        <v>569.70659009999997</v>
      </c>
      <c r="AT251">
        <v>-4.2151553000000002</v>
      </c>
      <c r="AU251">
        <v>-116.53239120000001</v>
      </c>
      <c r="AV251">
        <v>0</v>
      </c>
    </row>
    <row r="252" spans="1:48" x14ac:dyDescent="0.5">
      <c r="A252">
        <v>94788</v>
      </c>
      <c r="B252" t="s">
        <v>436</v>
      </c>
      <c r="C252" t="s">
        <v>292</v>
      </c>
      <c r="D252">
        <f>E252/H252</f>
        <v>119.56776329498349</v>
      </c>
      <c r="E252">
        <v>5393821.3700000001</v>
      </c>
      <c r="F252">
        <v>8365330.2300000004</v>
      </c>
      <c r="G252">
        <v>5699384.4299999997</v>
      </c>
      <c r="H252">
        <v>45111</v>
      </c>
      <c r="I252">
        <v>125199</v>
      </c>
      <c r="J252">
        <v>21946640</v>
      </c>
      <c r="K252">
        <v>28267684</v>
      </c>
      <c r="L252">
        <v>486.50307020000002</v>
      </c>
      <c r="M252">
        <v>626.6250804</v>
      </c>
      <c r="N252">
        <v>185.43881160000001</v>
      </c>
      <c r="O252">
        <f t="shared" si="6"/>
        <v>164.88456469498351</v>
      </c>
      <c r="P252">
        <f>Q252+N252</f>
        <v>45.316801400000003</v>
      </c>
      <c r="Q252">
        <v>-140.12201020000001</v>
      </c>
      <c r="R252" t="s">
        <v>436</v>
      </c>
      <c r="S252" t="s">
        <v>292</v>
      </c>
      <c r="T252">
        <f>U252/X252</f>
        <v>72.367816746546382</v>
      </c>
      <c r="U252">
        <v>3850329.69</v>
      </c>
      <c r="V252">
        <v>8189242.4199999999</v>
      </c>
      <c r="W252">
        <v>3397548.58</v>
      </c>
      <c r="X252">
        <v>53205</v>
      </c>
      <c r="Y252">
        <v>83602</v>
      </c>
      <c r="Z252">
        <v>26813056</v>
      </c>
      <c r="AA252">
        <v>33639246</v>
      </c>
      <c r="AB252">
        <v>503.95744760000002</v>
      </c>
      <c r="AC252">
        <v>632.25723149999999</v>
      </c>
      <c r="AD252">
        <v>153.9186622</v>
      </c>
      <c r="AE252">
        <f t="shared" si="7"/>
        <v>97.986695046546387</v>
      </c>
      <c r="AF252">
        <f>AG252+AD252</f>
        <v>25.618878300000006</v>
      </c>
      <c r="AG252">
        <v>-128.29978389999999</v>
      </c>
      <c r="AH252" t="s">
        <v>437</v>
      </c>
      <c r="AI252" t="s">
        <v>292</v>
      </c>
      <c r="AJ252">
        <f>AK252/AN252</f>
        <v>36.468223329622369</v>
      </c>
      <c r="AK252">
        <v>2063700.29</v>
      </c>
      <c r="AL252">
        <v>7154086.7300000004</v>
      </c>
      <c r="AM252">
        <v>-1856645.22</v>
      </c>
      <c r="AN252">
        <v>56589</v>
      </c>
      <c r="AO252">
        <v>35612</v>
      </c>
      <c r="AP252">
        <v>28776102.84</v>
      </c>
      <c r="AQ252">
        <v>35336606.359999999</v>
      </c>
      <c r="AR252">
        <v>508.51053810000002</v>
      </c>
      <c r="AS252">
        <v>624.44302530000004</v>
      </c>
      <c r="AT252">
        <v>126.42186169999999</v>
      </c>
      <c r="AU252">
        <v>-115.9324872</v>
      </c>
      <c r="AV252">
        <v>0</v>
      </c>
    </row>
    <row r="253" spans="1:48" x14ac:dyDescent="0.5">
      <c r="A253">
        <v>51485</v>
      </c>
      <c r="B253" t="s">
        <v>235</v>
      </c>
      <c r="C253" t="s">
        <v>58</v>
      </c>
      <c r="D253">
        <f>E253/H253</f>
        <v>104.01573746631993</v>
      </c>
      <c r="E253">
        <v>39878281.539999999</v>
      </c>
      <c r="F253">
        <v>469.35</v>
      </c>
      <c r="G253">
        <v>335791.07</v>
      </c>
      <c r="H253">
        <v>383387</v>
      </c>
      <c r="I253">
        <v>373703</v>
      </c>
      <c r="J253">
        <v>114439203</v>
      </c>
      <c r="K253">
        <v>190164372</v>
      </c>
      <c r="L253">
        <v>298.49526200000003</v>
      </c>
      <c r="M253">
        <v>496.01152880000001</v>
      </c>
      <c r="N253">
        <v>1.22422E-3</v>
      </c>
      <c r="O253">
        <f t="shared" si="6"/>
        <v>-93.49930521368006</v>
      </c>
      <c r="P253">
        <f>Q253+N253</f>
        <v>-197.51504267999999</v>
      </c>
      <c r="Q253">
        <v>-197.51626690000001</v>
      </c>
      <c r="R253" t="s">
        <v>235</v>
      </c>
      <c r="S253" t="s">
        <v>58</v>
      </c>
      <c r="T253">
        <f>U253/X253</f>
        <v>113.1324417207049</v>
      </c>
      <c r="U253">
        <v>46215394.369999997</v>
      </c>
      <c r="V253">
        <v>26294064.75</v>
      </c>
      <c r="W253">
        <v>7584973.0300000003</v>
      </c>
      <c r="X253">
        <v>408507</v>
      </c>
      <c r="Y253">
        <v>346823</v>
      </c>
      <c r="Z253">
        <v>131907279</v>
      </c>
      <c r="AA253">
        <v>288203286</v>
      </c>
      <c r="AB253">
        <v>322.90090259999999</v>
      </c>
      <c r="AC253">
        <v>705.50391060000004</v>
      </c>
      <c r="AD253">
        <v>64.366252599999996</v>
      </c>
      <c r="AE253">
        <f t="shared" si="7"/>
        <v>-205.1043136792951</v>
      </c>
      <c r="AF253">
        <f>AG253+AD253</f>
        <v>-318.23675539999999</v>
      </c>
      <c r="AG253">
        <v>-382.60300799999999</v>
      </c>
      <c r="AH253" t="s">
        <v>235</v>
      </c>
      <c r="AI253" t="s">
        <v>58</v>
      </c>
      <c r="AJ253">
        <f>AK253/AN253</f>
        <v>36.620681886588009</v>
      </c>
      <c r="AK253">
        <v>2433371.0699999998</v>
      </c>
      <c r="AL253">
        <v>5075983.13</v>
      </c>
      <c r="AM253">
        <v>6396214.8099999996</v>
      </c>
      <c r="AN253">
        <v>66448</v>
      </c>
      <c r="AO253">
        <v>234437</v>
      </c>
      <c r="AP253">
        <v>16275889.84</v>
      </c>
      <c r="AQ253">
        <v>33228323.73</v>
      </c>
      <c r="AR253">
        <v>244.94175659999999</v>
      </c>
      <c r="AS253">
        <v>500.06506940000003</v>
      </c>
      <c r="AT253">
        <v>76.390307160000006</v>
      </c>
      <c r="AU253">
        <v>-255.12331280000001</v>
      </c>
      <c r="AV253">
        <v>0</v>
      </c>
    </row>
    <row r="254" spans="1:48" x14ac:dyDescent="0.5">
      <c r="A254">
        <v>23603</v>
      </c>
      <c r="B254" t="s">
        <v>86</v>
      </c>
      <c r="C254" t="s">
        <v>106</v>
      </c>
      <c r="D254">
        <f>E254/H254</f>
        <v>65.653486740141204</v>
      </c>
      <c r="E254">
        <v>6099996.7599999998</v>
      </c>
      <c r="F254">
        <v>506533.42</v>
      </c>
      <c r="G254">
        <v>285047.67999999999</v>
      </c>
      <c r="H254">
        <v>92912</v>
      </c>
      <c r="I254">
        <v>143109</v>
      </c>
      <c r="J254">
        <v>26110449</v>
      </c>
      <c r="K254">
        <v>35304377.399999999</v>
      </c>
      <c r="L254">
        <v>281.02343080000003</v>
      </c>
      <c r="M254">
        <v>379.97650900000002</v>
      </c>
      <c r="N254">
        <v>5.4517545629999997</v>
      </c>
      <c r="O254">
        <f t="shared" si="6"/>
        <v>-27.847836876858807</v>
      </c>
      <c r="P254">
        <f>Q254+N254</f>
        <v>-93.501323617000011</v>
      </c>
      <c r="Q254">
        <v>-98.953078180000006</v>
      </c>
      <c r="R254" t="s">
        <v>87</v>
      </c>
      <c r="S254" t="s">
        <v>106</v>
      </c>
      <c r="T254">
        <f>U254/X254</f>
        <v>57.350002616602339</v>
      </c>
      <c r="U254">
        <v>7013675.9199999999</v>
      </c>
      <c r="V254">
        <v>-805324.98</v>
      </c>
      <c r="W254">
        <v>-1744039.87</v>
      </c>
      <c r="X254">
        <v>122296</v>
      </c>
      <c r="Y254">
        <v>109024</v>
      </c>
      <c r="Z254">
        <v>36162384</v>
      </c>
      <c r="AA254">
        <v>52480931.909999996</v>
      </c>
      <c r="AB254">
        <v>295.69555830000002</v>
      </c>
      <c r="AC254">
        <v>429.13040419999999</v>
      </c>
      <c r="AD254">
        <v>-6.5850475890000002</v>
      </c>
      <c r="AE254">
        <f t="shared" si="7"/>
        <v>-82.669890872397659</v>
      </c>
      <c r="AF254">
        <f>AG254+AD254</f>
        <v>-140.019893489</v>
      </c>
      <c r="AG254">
        <v>-133.4348459</v>
      </c>
      <c r="AH254" t="s">
        <v>86</v>
      </c>
      <c r="AI254" t="s">
        <v>106</v>
      </c>
      <c r="AJ254">
        <f>AK254/AN254</f>
        <v>36.98049335702801</v>
      </c>
      <c r="AK254">
        <v>3495987.92</v>
      </c>
      <c r="AL254">
        <v>4481331.95</v>
      </c>
      <c r="AM254">
        <v>30184.01</v>
      </c>
      <c r="AN254">
        <v>94536</v>
      </c>
      <c r="AO254">
        <v>87348</v>
      </c>
      <c r="AP254">
        <v>38051414.259999998</v>
      </c>
      <c r="AQ254">
        <v>56105698.149999999</v>
      </c>
      <c r="AR254">
        <v>402.50713230000002</v>
      </c>
      <c r="AS254">
        <v>593.48500200000001</v>
      </c>
      <c r="AT254">
        <v>47.403443660000001</v>
      </c>
      <c r="AU254">
        <v>-190.97786970000001</v>
      </c>
      <c r="AV254">
        <v>0</v>
      </c>
    </row>
    <row r="255" spans="1:48" x14ac:dyDescent="0.5">
      <c r="A255">
        <v>58288</v>
      </c>
      <c r="B255" t="s">
        <v>80</v>
      </c>
      <c r="C255" t="s">
        <v>103</v>
      </c>
      <c r="D255">
        <f>E255/H255</f>
        <v>117.96948165042504</v>
      </c>
      <c r="E255">
        <v>1706900.43</v>
      </c>
      <c r="F255">
        <v>614409.67000000004</v>
      </c>
      <c r="G255">
        <v>-1028302.66</v>
      </c>
      <c r="H255">
        <v>14469</v>
      </c>
      <c r="I255">
        <v>58894</v>
      </c>
      <c r="J255">
        <v>5807766.5449999999</v>
      </c>
      <c r="K255">
        <v>9015660.1349999998</v>
      </c>
      <c r="L255">
        <v>401.393776</v>
      </c>
      <c r="M255">
        <v>623.10181320000004</v>
      </c>
      <c r="N255">
        <v>42.463865509999998</v>
      </c>
      <c r="O255">
        <f t="shared" si="6"/>
        <v>-61.274690039574963</v>
      </c>
      <c r="P255">
        <f>Q255+N255</f>
        <v>-179.24417169</v>
      </c>
      <c r="Q255">
        <v>-221.70803720000001</v>
      </c>
      <c r="R255" t="s">
        <v>80</v>
      </c>
      <c r="S255" t="s">
        <v>103</v>
      </c>
      <c r="T255">
        <f>U255/X255</f>
        <v>33.79919471434124</v>
      </c>
      <c r="U255">
        <v>434826.64</v>
      </c>
      <c r="V255">
        <v>730433.28</v>
      </c>
      <c r="W255">
        <v>-1525019.48</v>
      </c>
      <c r="X255">
        <v>12865</v>
      </c>
      <c r="Y255">
        <v>44797</v>
      </c>
      <c r="Z255">
        <v>4870781.62</v>
      </c>
      <c r="AA255">
        <v>4513915.8770000003</v>
      </c>
      <c r="AB255">
        <v>378.60719940000001</v>
      </c>
      <c r="AC255">
        <v>350.8679267</v>
      </c>
      <c r="AD255">
        <v>56.776780410000001</v>
      </c>
      <c r="AE255">
        <f t="shared" si="7"/>
        <v>118.31524780434124</v>
      </c>
      <c r="AF255">
        <f>AG255+AD255</f>
        <v>84.51605309</v>
      </c>
      <c r="AG255">
        <v>27.739272679999999</v>
      </c>
      <c r="AH255" t="s">
        <v>80</v>
      </c>
      <c r="AI255" t="s">
        <v>103</v>
      </c>
      <c r="AJ255">
        <f>AK255/AN255</f>
        <v>37.1668183908046</v>
      </c>
      <c r="AK255">
        <v>889216.13</v>
      </c>
      <c r="AL255">
        <v>1493121.7</v>
      </c>
      <c r="AM255">
        <v>-2268324.0099999998</v>
      </c>
      <c r="AN255">
        <v>23925</v>
      </c>
      <c r="AO255">
        <v>33528</v>
      </c>
      <c r="AP255">
        <v>9338183.2599999998</v>
      </c>
      <c r="AQ255">
        <v>10831794.73</v>
      </c>
      <c r="AR255">
        <v>390.31069009999999</v>
      </c>
      <c r="AS255">
        <v>452.73959159999998</v>
      </c>
      <c r="AT255">
        <v>62.408430510000002</v>
      </c>
      <c r="AU255">
        <v>-62.428901570000001</v>
      </c>
      <c r="AV255">
        <v>0</v>
      </c>
    </row>
    <row r="256" spans="1:48" x14ac:dyDescent="0.5">
      <c r="A256">
        <v>91604</v>
      </c>
      <c r="B256" t="s">
        <v>43</v>
      </c>
      <c r="C256" t="s">
        <v>52</v>
      </c>
      <c r="D256">
        <f>E256/H256</f>
        <v>32.683288733465105</v>
      </c>
      <c r="E256">
        <v>3869243.82</v>
      </c>
      <c r="F256">
        <v>3660246.43</v>
      </c>
      <c r="G256">
        <v>2267328.0699999998</v>
      </c>
      <c r="H256">
        <v>118386</v>
      </c>
      <c r="I256">
        <v>307398</v>
      </c>
      <c r="J256">
        <v>32154163.390000001</v>
      </c>
      <c r="K256">
        <v>34500075.399999999</v>
      </c>
      <c r="L256">
        <v>271.60444130000002</v>
      </c>
      <c r="M256">
        <v>291.42023039999998</v>
      </c>
      <c r="N256">
        <v>30.917899330000001</v>
      </c>
      <c r="O256">
        <f t="shared" si="6"/>
        <v>43.785398953465105</v>
      </c>
      <c r="P256">
        <f>Q256+N256</f>
        <v>11.10211022</v>
      </c>
      <c r="Q256">
        <v>-19.815789110000001</v>
      </c>
      <c r="R256" t="s">
        <v>43</v>
      </c>
      <c r="S256" t="s">
        <v>52</v>
      </c>
      <c r="T256">
        <f>U256/X256</f>
        <v>33.362428174072249</v>
      </c>
      <c r="U256">
        <v>1895119.37</v>
      </c>
      <c r="V256">
        <v>596881.13</v>
      </c>
      <c r="W256">
        <v>1292326.01</v>
      </c>
      <c r="X256">
        <v>56804</v>
      </c>
      <c r="Y256">
        <v>290896</v>
      </c>
      <c r="Z256">
        <v>21773912.09</v>
      </c>
      <c r="AA256">
        <v>16382088.939999999</v>
      </c>
      <c r="AB256">
        <v>383.31652860000003</v>
      </c>
      <c r="AC256">
        <v>288.39674919999999</v>
      </c>
      <c r="AD256">
        <v>10.50773062</v>
      </c>
      <c r="AE256">
        <f t="shared" si="7"/>
        <v>138.78993821407227</v>
      </c>
      <c r="AF256">
        <f>AG256+AD256</f>
        <v>105.42751004</v>
      </c>
      <c r="AG256">
        <v>94.919779419999998</v>
      </c>
      <c r="AH256" t="s">
        <v>43</v>
      </c>
      <c r="AI256" t="s">
        <v>52</v>
      </c>
      <c r="AJ256">
        <f>AK256/AN256</f>
        <v>37.218352565525066</v>
      </c>
      <c r="AK256">
        <v>3018929.45</v>
      </c>
      <c r="AL256">
        <v>3575498.87</v>
      </c>
      <c r="AM256">
        <v>779525.6</v>
      </c>
      <c r="AN256">
        <v>81114</v>
      </c>
      <c r="AO256">
        <v>196188</v>
      </c>
      <c r="AP256">
        <v>33529779.489999998</v>
      </c>
      <c r="AQ256">
        <v>40321097.82</v>
      </c>
      <c r="AR256">
        <v>413.3661204</v>
      </c>
      <c r="AS256">
        <v>497.09172050000001</v>
      </c>
      <c r="AT256">
        <v>44.079922949999997</v>
      </c>
      <c r="AU256">
        <v>-83.725600139999997</v>
      </c>
      <c r="AV256">
        <v>0</v>
      </c>
    </row>
    <row r="257" spans="1:48" x14ac:dyDescent="0.5">
      <c r="A257">
        <v>70619</v>
      </c>
      <c r="B257" t="s">
        <v>91</v>
      </c>
      <c r="C257" t="s">
        <v>76</v>
      </c>
      <c r="D257">
        <f>E257/H257</f>
        <v>109.48499935586379</v>
      </c>
      <c r="E257">
        <v>2549577.1800000002</v>
      </c>
      <c r="F257">
        <v>767008.61</v>
      </c>
      <c r="H257">
        <v>23287</v>
      </c>
      <c r="J257">
        <v>9707488.9800000004</v>
      </c>
      <c r="K257">
        <v>13214239.539999999</v>
      </c>
      <c r="L257">
        <v>416.86301279999998</v>
      </c>
      <c r="M257">
        <v>567.45134800000005</v>
      </c>
      <c r="N257">
        <v>32.937201440000003</v>
      </c>
      <c r="O257">
        <f t="shared" si="6"/>
        <v>-8.1661343041362073</v>
      </c>
      <c r="P257">
        <f>Q257+N257</f>
        <v>-117.65113366</v>
      </c>
      <c r="Q257">
        <v>-150.58833509999999</v>
      </c>
      <c r="R257" t="s">
        <v>92</v>
      </c>
      <c r="S257" t="s">
        <v>76</v>
      </c>
      <c r="T257">
        <f>U257/X257</f>
        <v>81.718388205983487</v>
      </c>
      <c r="U257">
        <v>11906450.880000001</v>
      </c>
      <c r="V257">
        <v>5956388.2800000003</v>
      </c>
      <c r="X257">
        <v>145701</v>
      </c>
      <c r="Z257">
        <v>52260167.579999998</v>
      </c>
      <c r="AA257">
        <v>95892226.310000002</v>
      </c>
      <c r="AB257">
        <v>358.6809121</v>
      </c>
      <c r="AC257">
        <v>658.14391330000001</v>
      </c>
      <c r="AD257">
        <v>40.880901850000001</v>
      </c>
      <c r="AE257">
        <f t="shared" si="7"/>
        <v>-176.8637110440165</v>
      </c>
      <c r="AF257">
        <f>AG257+AD257</f>
        <v>-258.58209925</v>
      </c>
      <c r="AG257">
        <v>-299.46300109999999</v>
      </c>
      <c r="AH257" t="s">
        <v>91</v>
      </c>
      <c r="AI257" t="s">
        <v>76</v>
      </c>
      <c r="AJ257">
        <f>AK257/AN257</f>
        <v>37.28739605305438</v>
      </c>
      <c r="AK257">
        <v>11720137.039999999</v>
      </c>
      <c r="AL257">
        <v>7301644.5800000001</v>
      </c>
      <c r="AN257">
        <v>314319</v>
      </c>
      <c r="AP257">
        <v>120222071.09999999</v>
      </c>
      <c r="AQ257">
        <v>161371093</v>
      </c>
      <c r="AR257">
        <v>382.48426310000002</v>
      </c>
      <c r="AS257">
        <v>513.39910410000005</v>
      </c>
      <c r="AT257">
        <v>23.23004521</v>
      </c>
      <c r="AU257">
        <v>-130.914841</v>
      </c>
      <c r="AV257">
        <v>0</v>
      </c>
    </row>
    <row r="258" spans="1:48" x14ac:dyDescent="0.5">
      <c r="A258">
        <v>40025</v>
      </c>
      <c r="B258" t="s">
        <v>240</v>
      </c>
      <c r="C258" t="s">
        <v>189</v>
      </c>
      <c r="D258">
        <f>E258/H258</f>
        <v>205.71439557487309</v>
      </c>
      <c r="E258">
        <v>21440171.449999999</v>
      </c>
      <c r="F258">
        <v>17743436.539999999</v>
      </c>
      <c r="H258">
        <v>104223</v>
      </c>
      <c r="I258">
        <v>1428</v>
      </c>
      <c r="J258">
        <v>40220929</v>
      </c>
      <c r="K258">
        <v>71930149</v>
      </c>
      <c r="L258">
        <v>385.91221710000002</v>
      </c>
      <c r="M258">
        <v>690.15619389999995</v>
      </c>
      <c r="N258">
        <v>170.24492230000001</v>
      </c>
      <c r="O258">
        <f t="shared" si="6"/>
        <v>71.715340974873101</v>
      </c>
      <c r="P258">
        <f>Q258+N258</f>
        <v>-133.99905459999999</v>
      </c>
      <c r="Q258">
        <v>-304.24397690000001</v>
      </c>
      <c r="R258" t="s">
        <v>240</v>
      </c>
      <c r="S258" t="s">
        <v>189</v>
      </c>
      <c r="T258">
        <f>U258/X258</f>
        <v>59.63886396777059</v>
      </c>
      <c r="U258">
        <v>17586666.039999999</v>
      </c>
      <c r="V258">
        <v>5953639.8300000001</v>
      </c>
      <c r="X258">
        <v>294886</v>
      </c>
      <c r="Y258">
        <v>7695</v>
      </c>
      <c r="Z258">
        <v>101545360</v>
      </c>
      <c r="AA258">
        <v>116800407</v>
      </c>
      <c r="AB258">
        <v>344.35463199999998</v>
      </c>
      <c r="AC258">
        <v>396.08664700000003</v>
      </c>
      <c r="AD258">
        <v>20.189632029999999</v>
      </c>
      <c r="AE258">
        <f t="shared" si="7"/>
        <v>28.096480917770592</v>
      </c>
      <c r="AF258">
        <f>AG258+AD258</f>
        <v>-31.542383049999998</v>
      </c>
      <c r="AG258">
        <v>-51.732015079999996</v>
      </c>
      <c r="AH258" t="s">
        <v>240</v>
      </c>
      <c r="AI258" t="s">
        <v>189</v>
      </c>
      <c r="AJ258">
        <f>AK258/AN258</f>
        <v>37.52701019652465</v>
      </c>
      <c r="AK258">
        <v>7651494.6900000004</v>
      </c>
      <c r="AL258">
        <v>6391520.3200000003</v>
      </c>
      <c r="AN258">
        <v>203893</v>
      </c>
      <c r="AO258">
        <v>13566</v>
      </c>
      <c r="AP258">
        <v>78456145</v>
      </c>
      <c r="AQ258">
        <v>97466924</v>
      </c>
      <c r="AR258">
        <v>384.79077260000003</v>
      </c>
      <c r="AS258">
        <v>478.02977049999998</v>
      </c>
      <c r="AT258">
        <v>31.347423989999999</v>
      </c>
      <c r="AU258">
        <v>-93.238997909999995</v>
      </c>
      <c r="AV258">
        <v>0</v>
      </c>
    </row>
    <row r="259" spans="1:48" x14ac:dyDescent="0.5">
      <c r="A259">
        <v>31274</v>
      </c>
      <c r="B259" t="s">
        <v>344</v>
      </c>
      <c r="C259" t="s">
        <v>218</v>
      </c>
      <c r="D259">
        <f>E259/H259</f>
        <v>71.511463368444069</v>
      </c>
      <c r="E259">
        <v>26810291.219999999</v>
      </c>
      <c r="F259">
        <v>128655.69</v>
      </c>
      <c r="G259">
        <v>-413253.52</v>
      </c>
      <c r="H259">
        <v>374909</v>
      </c>
      <c r="I259">
        <v>491027</v>
      </c>
      <c r="J259">
        <v>136496369.59999999</v>
      </c>
      <c r="K259">
        <v>161435614</v>
      </c>
      <c r="L259">
        <v>364.07866869999998</v>
      </c>
      <c r="M259">
        <v>430.59946280000003</v>
      </c>
      <c r="N259">
        <v>0.34316511500000002</v>
      </c>
      <c r="O259">
        <f t="shared" ref="O259:O322" si="8">P259+D259</f>
        <v>5.333834373444077</v>
      </c>
      <c r="P259">
        <f>Q259+N259</f>
        <v>-66.177628994999992</v>
      </c>
      <c r="Q259">
        <v>-66.520794109999997</v>
      </c>
      <c r="R259" t="s">
        <v>344</v>
      </c>
      <c r="S259" t="s">
        <v>218</v>
      </c>
      <c r="T259">
        <f>U259/X259</f>
        <v>65.384647506927919</v>
      </c>
      <c r="U259">
        <v>33457193.359999999</v>
      </c>
      <c r="V259">
        <v>-71601.45</v>
      </c>
      <c r="W259">
        <v>1261985.57</v>
      </c>
      <c r="X259">
        <v>511698</v>
      </c>
      <c r="Y259">
        <v>473363</v>
      </c>
      <c r="Z259">
        <v>213700381</v>
      </c>
      <c r="AA259">
        <v>278020361</v>
      </c>
      <c r="AB259">
        <v>417.62989299999998</v>
      </c>
      <c r="AC259">
        <v>543.32899680000003</v>
      </c>
      <c r="AD259">
        <v>-0.13992911799999999</v>
      </c>
      <c r="AE259">
        <f t="shared" ref="AE259:AE322" si="9">AF259+T259</f>
        <v>-60.454385411072082</v>
      </c>
      <c r="AF259">
        <f>AG259+AD259</f>
        <v>-125.839032918</v>
      </c>
      <c r="AG259">
        <v>-125.6991038</v>
      </c>
      <c r="AH259" t="s">
        <v>344</v>
      </c>
      <c r="AI259" t="s">
        <v>218</v>
      </c>
      <c r="AJ259">
        <f>AK259/AN259</f>
        <v>37.527169349005973</v>
      </c>
      <c r="AK259">
        <v>18730898.510000002</v>
      </c>
      <c r="AL259">
        <v>2324973.19</v>
      </c>
      <c r="AM259">
        <v>-1377750.65</v>
      </c>
      <c r="AN259">
        <v>499129</v>
      </c>
      <c r="AO259">
        <v>409542</v>
      </c>
      <c r="AP259">
        <v>249405995</v>
      </c>
      <c r="AQ259">
        <v>294749497</v>
      </c>
      <c r="AR259">
        <v>499.6824368</v>
      </c>
      <c r="AS259">
        <v>590.52769320000004</v>
      </c>
      <c r="AT259">
        <v>4.6580607220000001</v>
      </c>
      <c r="AU259">
        <v>-90.84525644</v>
      </c>
      <c r="AV259">
        <v>0</v>
      </c>
    </row>
    <row r="260" spans="1:48" x14ac:dyDescent="0.5">
      <c r="A260">
        <v>38166</v>
      </c>
      <c r="B260" t="s">
        <v>433</v>
      </c>
      <c r="C260" t="s">
        <v>52</v>
      </c>
      <c r="D260">
        <f>E260/H260</f>
        <v>147.92485895051774</v>
      </c>
      <c r="E260">
        <v>43113883.539999999</v>
      </c>
      <c r="F260">
        <v>-4769092.74</v>
      </c>
      <c r="G260">
        <v>-545101.94999999995</v>
      </c>
      <c r="H260">
        <v>291458</v>
      </c>
      <c r="I260">
        <v>122979</v>
      </c>
      <c r="J260">
        <v>136470890</v>
      </c>
      <c r="K260">
        <v>159303095</v>
      </c>
      <c r="L260">
        <v>468.23518309999997</v>
      </c>
      <c r="M260">
        <v>546.57307400000002</v>
      </c>
      <c r="N260">
        <v>-16.36288158</v>
      </c>
      <c r="O260">
        <f t="shared" si="8"/>
        <v>53.224086490517749</v>
      </c>
      <c r="P260">
        <f>Q260+N260</f>
        <v>-94.700772459999996</v>
      </c>
      <c r="Q260">
        <v>-78.337890880000003</v>
      </c>
      <c r="R260" t="s">
        <v>433</v>
      </c>
      <c r="S260" t="s">
        <v>52</v>
      </c>
      <c r="T260">
        <f>U260/X260</f>
        <v>85.406229785664294</v>
      </c>
      <c r="U260">
        <v>31487056.359999999</v>
      </c>
      <c r="V260">
        <v>-10390482.300000001</v>
      </c>
      <c r="W260">
        <v>-900331.9</v>
      </c>
      <c r="X260">
        <v>368674</v>
      </c>
      <c r="Y260">
        <v>125902</v>
      </c>
      <c r="Z260">
        <v>169150496</v>
      </c>
      <c r="AA260">
        <v>230112614</v>
      </c>
      <c r="AB260">
        <v>458.80777060000003</v>
      </c>
      <c r="AC260">
        <v>624.1628485</v>
      </c>
      <c r="AD260">
        <v>-28.183387759999999</v>
      </c>
      <c r="AE260">
        <f t="shared" si="9"/>
        <v>-108.13223587433569</v>
      </c>
      <c r="AF260">
        <f>AG260+AD260</f>
        <v>-193.53846565999999</v>
      </c>
      <c r="AG260">
        <v>-165.3550779</v>
      </c>
      <c r="AH260" t="s">
        <v>433</v>
      </c>
      <c r="AI260" t="s">
        <v>52</v>
      </c>
      <c r="AJ260">
        <f>AK260/AN260</f>
        <v>37.840216179109511</v>
      </c>
      <c r="AK260">
        <v>12567946.68</v>
      </c>
      <c r="AL260">
        <v>-8972947.6400000006</v>
      </c>
      <c r="AM260">
        <v>-1845484.62</v>
      </c>
      <c r="AN260">
        <v>332132</v>
      </c>
      <c r="AO260">
        <v>132597</v>
      </c>
      <c r="AP260">
        <v>179557227</v>
      </c>
      <c r="AQ260">
        <v>209916524</v>
      </c>
      <c r="AR260">
        <v>540.6200758</v>
      </c>
      <c r="AS260">
        <v>632.02739870000005</v>
      </c>
      <c r="AT260">
        <v>-27.01620934</v>
      </c>
      <c r="AU260">
        <v>-91.407322989999997</v>
      </c>
      <c r="AV260">
        <v>0</v>
      </c>
    </row>
    <row r="261" spans="1:48" x14ac:dyDescent="0.5">
      <c r="A261">
        <v>83761</v>
      </c>
      <c r="B261" t="s">
        <v>414</v>
      </c>
      <c r="C261" t="s">
        <v>101</v>
      </c>
      <c r="D261">
        <f>E261/H261</f>
        <v>106.41917242793532</v>
      </c>
      <c r="E261">
        <v>7265449.7400000002</v>
      </c>
      <c r="F261">
        <v>2745962.25</v>
      </c>
      <c r="G261">
        <v>-1464662.42</v>
      </c>
      <c r="H261">
        <v>68272</v>
      </c>
      <c r="I261">
        <v>87967</v>
      </c>
      <c r="J261">
        <v>29758360</v>
      </c>
      <c r="K261">
        <v>37314070</v>
      </c>
      <c r="L261">
        <v>435.87942349999997</v>
      </c>
      <c r="M261">
        <v>546.55012299999999</v>
      </c>
      <c r="N261">
        <v>40.220914139999998</v>
      </c>
      <c r="O261">
        <f t="shared" si="8"/>
        <v>35.969386967935307</v>
      </c>
      <c r="P261">
        <f>Q261+N261</f>
        <v>-70.449785460000015</v>
      </c>
      <c r="Q261">
        <v>-110.67069960000001</v>
      </c>
      <c r="R261" t="s">
        <v>414</v>
      </c>
      <c r="S261" t="s">
        <v>101</v>
      </c>
      <c r="T261">
        <f>U261/X261</f>
        <v>66.552092694401864</v>
      </c>
      <c r="U261">
        <v>10071727.5</v>
      </c>
      <c r="V261">
        <v>4679043.57</v>
      </c>
      <c r="W261">
        <v>22552.36</v>
      </c>
      <c r="X261">
        <v>151336</v>
      </c>
      <c r="Y261">
        <v>65417</v>
      </c>
      <c r="Z261">
        <v>55822683.759999998</v>
      </c>
      <c r="AA261">
        <v>78554433</v>
      </c>
      <c r="AB261">
        <v>368.86585980000001</v>
      </c>
      <c r="AC261">
        <v>519.07300969999994</v>
      </c>
      <c r="AD261">
        <v>30.918245299999999</v>
      </c>
      <c r="AE261">
        <f t="shared" si="9"/>
        <v>-52.736811905598131</v>
      </c>
      <c r="AF261">
        <f>AG261+AD261</f>
        <v>-119.2889046</v>
      </c>
      <c r="AG261">
        <v>-150.20714989999999</v>
      </c>
      <c r="AH261" t="s">
        <v>414</v>
      </c>
      <c r="AI261" t="s">
        <v>101</v>
      </c>
      <c r="AJ261">
        <f>AK261/AN261</f>
        <v>38.101446525032678</v>
      </c>
      <c r="AK261">
        <v>4838655.0999999996</v>
      </c>
      <c r="AL261">
        <v>6096822.5499999998</v>
      </c>
      <c r="AM261">
        <v>-246485.61</v>
      </c>
      <c r="AN261">
        <v>126994</v>
      </c>
      <c r="AO261">
        <v>46729</v>
      </c>
      <c r="AP261">
        <v>57371368.640000001</v>
      </c>
      <c r="AQ261">
        <v>71751937.819999993</v>
      </c>
      <c r="AR261">
        <v>451.76440339999999</v>
      </c>
      <c r="AS261">
        <v>565.00258140000005</v>
      </c>
      <c r="AT261">
        <v>48.008744900000003</v>
      </c>
      <c r="AU261">
        <v>-113.238178</v>
      </c>
      <c r="AV261">
        <v>0</v>
      </c>
    </row>
    <row r="262" spans="1:48" x14ac:dyDescent="0.5">
      <c r="A262">
        <v>11269</v>
      </c>
      <c r="B262" t="s">
        <v>412</v>
      </c>
      <c r="C262" t="s">
        <v>253</v>
      </c>
      <c r="D262">
        <f>E262/H262</f>
        <v>63.708010276285741</v>
      </c>
      <c r="E262">
        <v>7922982.9900000002</v>
      </c>
      <c r="F262">
        <v>6093726.2000000002</v>
      </c>
      <c r="G262">
        <v>-490054.01</v>
      </c>
      <c r="H262">
        <v>124364</v>
      </c>
      <c r="I262">
        <v>176808</v>
      </c>
      <c r="J262">
        <v>53463568</v>
      </c>
      <c r="K262">
        <v>56230763</v>
      </c>
      <c r="L262">
        <v>429.89585410000001</v>
      </c>
      <c r="M262">
        <v>452.14662600000003</v>
      </c>
      <c r="N262">
        <v>48.99911711</v>
      </c>
      <c r="O262">
        <f t="shared" si="8"/>
        <v>90.456355456285735</v>
      </c>
      <c r="P262">
        <f>Q262+N262</f>
        <v>26.748345180000001</v>
      </c>
      <c r="Q262">
        <v>-22.250771929999999</v>
      </c>
      <c r="R262" t="s">
        <v>412</v>
      </c>
      <c r="S262" t="s">
        <v>253</v>
      </c>
      <c r="T262">
        <f>U262/X262</f>
        <v>60.006590696752639</v>
      </c>
      <c r="U262">
        <v>12716956.74</v>
      </c>
      <c r="V262">
        <v>1438732.96</v>
      </c>
      <c r="W262">
        <v>-735310.56</v>
      </c>
      <c r="X262">
        <v>211926</v>
      </c>
      <c r="Y262">
        <v>180632</v>
      </c>
      <c r="Z262">
        <v>106424294.09999999</v>
      </c>
      <c r="AA262">
        <v>112604550</v>
      </c>
      <c r="AB262">
        <v>502.1766753</v>
      </c>
      <c r="AC262">
        <v>531.33900510000001</v>
      </c>
      <c r="AD262">
        <v>6.7888459179999998</v>
      </c>
      <c r="AE262">
        <f t="shared" si="9"/>
        <v>37.633106834752638</v>
      </c>
      <c r="AF262">
        <f>AG262+AD262</f>
        <v>-22.373483862</v>
      </c>
      <c r="AG262">
        <v>-29.16232978</v>
      </c>
      <c r="AH262" t="s">
        <v>412</v>
      </c>
      <c r="AI262" t="s">
        <v>253</v>
      </c>
      <c r="AJ262">
        <f>AK262/AN262</f>
        <v>38.32385199298961</v>
      </c>
      <c r="AK262">
        <v>13798004.699999999</v>
      </c>
      <c r="AL262">
        <v>8489.31</v>
      </c>
      <c r="AM262">
        <v>-1220295.56</v>
      </c>
      <c r="AN262">
        <v>360037</v>
      </c>
      <c r="AO262">
        <v>190610</v>
      </c>
      <c r="AP262">
        <v>196967953</v>
      </c>
      <c r="AQ262">
        <v>219853610</v>
      </c>
      <c r="AR262">
        <v>547.07697540000004</v>
      </c>
      <c r="AS262">
        <v>610.64171180000005</v>
      </c>
      <c r="AT262">
        <v>2.3578992999999999E-2</v>
      </c>
      <c r="AU262">
        <v>-63.564736400000001</v>
      </c>
      <c r="AV262">
        <v>0</v>
      </c>
    </row>
    <row r="263" spans="1:48" x14ac:dyDescent="0.5">
      <c r="A263">
        <v>52664</v>
      </c>
      <c r="B263" t="s">
        <v>275</v>
      </c>
      <c r="C263" t="s">
        <v>126</v>
      </c>
      <c r="D263">
        <f>E263/H263</f>
        <v>62.990379140984786</v>
      </c>
      <c r="E263">
        <v>4527307.5199999996</v>
      </c>
      <c r="F263">
        <v>-360679.09</v>
      </c>
      <c r="G263">
        <v>1182289.72</v>
      </c>
      <c r="H263">
        <v>71873</v>
      </c>
      <c r="I263">
        <v>419640</v>
      </c>
      <c r="J263">
        <v>23175839</v>
      </c>
      <c r="K263">
        <v>22986321</v>
      </c>
      <c r="L263">
        <v>322.45542829999999</v>
      </c>
      <c r="M263">
        <v>319.8185828</v>
      </c>
      <c r="N263">
        <v>-5.0182834999999999</v>
      </c>
      <c r="O263">
        <f t="shared" si="8"/>
        <v>60.608941187984783</v>
      </c>
      <c r="P263">
        <f>Q263+N263</f>
        <v>-2.3814379529999998</v>
      </c>
      <c r="Q263">
        <v>2.6368455470000001</v>
      </c>
      <c r="R263" t="s">
        <v>275</v>
      </c>
      <c r="S263" t="s">
        <v>126</v>
      </c>
      <c r="T263">
        <f>U263/X263</f>
        <v>45.033991625959523</v>
      </c>
      <c r="U263">
        <v>2387747.27</v>
      </c>
      <c r="V263">
        <v>35681.99</v>
      </c>
      <c r="W263">
        <v>2820322.62</v>
      </c>
      <c r="X263">
        <v>53021</v>
      </c>
      <c r="Y263">
        <v>375458</v>
      </c>
      <c r="Z263">
        <v>20259503</v>
      </c>
      <c r="AA263">
        <v>20052655</v>
      </c>
      <c r="AB263">
        <v>382.1033741</v>
      </c>
      <c r="AC263">
        <v>378.20212750000002</v>
      </c>
      <c r="AD263">
        <v>0.67297844299999998</v>
      </c>
      <c r="AE263">
        <f t="shared" si="9"/>
        <v>49.60821674495952</v>
      </c>
      <c r="AF263">
        <f>AG263+AD263</f>
        <v>4.5742251190000003</v>
      </c>
      <c r="AG263">
        <v>3.901246676</v>
      </c>
      <c r="AH263" t="s">
        <v>275</v>
      </c>
      <c r="AI263" t="s">
        <v>126</v>
      </c>
      <c r="AJ263">
        <f>AK263/AN263</f>
        <v>38.625794641148325</v>
      </c>
      <c r="AK263">
        <v>2018197.77</v>
      </c>
      <c r="AL263">
        <v>241239.17</v>
      </c>
      <c r="AM263">
        <v>1457619.05</v>
      </c>
      <c r="AN263">
        <v>52250</v>
      </c>
      <c r="AO263">
        <v>310061</v>
      </c>
      <c r="AP263">
        <v>20264605</v>
      </c>
      <c r="AQ263">
        <v>22509348</v>
      </c>
      <c r="AR263">
        <v>387.83933009999998</v>
      </c>
      <c r="AS263">
        <v>430.80091870000001</v>
      </c>
      <c r="AT263">
        <v>4.6170176080000003</v>
      </c>
      <c r="AU263">
        <v>-42.961588519999999</v>
      </c>
      <c r="AV263">
        <v>0</v>
      </c>
    </row>
    <row r="264" spans="1:48" x14ac:dyDescent="0.5">
      <c r="A264">
        <v>54235</v>
      </c>
      <c r="B264" t="s">
        <v>448</v>
      </c>
      <c r="C264" t="s">
        <v>292</v>
      </c>
      <c r="D264">
        <f>E264/H264</f>
        <v>158.86269967282527</v>
      </c>
      <c r="E264">
        <v>9905407.0500000007</v>
      </c>
      <c r="F264">
        <v>4787190.3499999996</v>
      </c>
      <c r="H264">
        <v>62352</v>
      </c>
      <c r="J264">
        <v>38450874.590000004</v>
      </c>
      <c r="K264">
        <v>41822158.100000001</v>
      </c>
      <c r="L264">
        <v>616.67427810000004</v>
      </c>
      <c r="M264">
        <v>670.74284869999997</v>
      </c>
      <c r="N264">
        <v>76.776853189999997</v>
      </c>
      <c r="O264">
        <f t="shared" si="8"/>
        <v>181.57098232282527</v>
      </c>
      <c r="P264">
        <f>Q264+N264</f>
        <v>22.708282649999994</v>
      </c>
      <c r="Q264">
        <v>-54.068570540000003</v>
      </c>
      <c r="R264" t="s">
        <v>449</v>
      </c>
      <c r="S264" t="s">
        <v>292</v>
      </c>
      <c r="T264">
        <f>U264/X264</f>
        <v>73.252385245021998</v>
      </c>
      <c r="U264">
        <v>7508442.7400000002</v>
      </c>
      <c r="V264">
        <v>10564737.15</v>
      </c>
      <c r="X264">
        <v>102501</v>
      </c>
      <c r="Z264">
        <v>55064189.409999996</v>
      </c>
      <c r="AA264">
        <v>62996690.700000003</v>
      </c>
      <c r="AB264">
        <v>537.20636300000001</v>
      </c>
      <c r="AC264">
        <v>614.59586439999998</v>
      </c>
      <c r="AD264">
        <v>103.0696008</v>
      </c>
      <c r="AE264">
        <f t="shared" si="9"/>
        <v>98.932484575022002</v>
      </c>
      <c r="AF264">
        <f>AG264+AD264</f>
        <v>25.680099330000004</v>
      </c>
      <c r="AG264">
        <v>-77.389501469999999</v>
      </c>
      <c r="AH264" t="s">
        <v>450</v>
      </c>
      <c r="AI264" t="s">
        <v>292</v>
      </c>
      <c r="AJ264">
        <f>AK264/AN264</f>
        <v>38.73803608070245</v>
      </c>
      <c r="AK264">
        <v>3719122.63</v>
      </c>
      <c r="AL264">
        <v>5932308.1100000003</v>
      </c>
      <c r="AN264">
        <v>96007</v>
      </c>
      <c r="AP264">
        <v>50763996.719999999</v>
      </c>
      <c r="AQ264">
        <v>58879212.869999997</v>
      </c>
      <c r="AR264">
        <v>528.75307759999998</v>
      </c>
      <c r="AS264">
        <v>613.28041570000005</v>
      </c>
      <c r="AT264">
        <v>61.790370600000003</v>
      </c>
      <c r="AU264">
        <v>-84.527338110000002</v>
      </c>
      <c r="AV264">
        <v>0</v>
      </c>
    </row>
    <row r="265" spans="1:48" x14ac:dyDescent="0.5">
      <c r="A265">
        <v>99969</v>
      </c>
      <c r="B265" t="s">
        <v>392</v>
      </c>
      <c r="C265" t="s">
        <v>126</v>
      </c>
      <c r="D265">
        <f>E265/H265</f>
        <v>122.41263895892376</v>
      </c>
      <c r="E265">
        <v>45396359.920000002</v>
      </c>
      <c r="F265">
        <v>9233566.6099999994</v>
      </c>
      <c r="G265">
        <v>-614504.61</v>
      </c>
      <c r="H265">
        <v>370847</v>
      </c>
      <c r="I265">
        <v>11141</v>
      </c>
      <c r="J265">
        <v>151602447</v>
      </c>
      <c r="K265">
        <v>189452476.09999999</v>
      </c>
      <c r="L265">
        <v>408.8005215</v>
      </c>
      <c r="M265">
        <v>510.86425430000003</v>
      </c>
      <c r="N265">
        <v>24.898587849999998</v>
      </c>
      <c r="O265">
        <f t="shared" si="8"/>
        <v>45.247494008923766</v>
      </c>
      <c r="P265">
        <f>Q265+N265</f>
        <v>-77.165144949999998</v>
      </c>
      <c r="Q265">
        <v>-102.0637328</v>
      </c>
      <c r="R265" t="s">
        <v>392</v>
      </c>
      <c r="S265" t="s">
        <v>126</v>
      </c>
      <c r="T265">
        <f>U265/X265</f>
        <v>67.689198586574889</v>
      </c>
      <c r="U265">
        <v>39155019.990000002</v>
      </c>
      <c r="V265">
        <v>21390181.449999999</v>
      </c>
      <c r="W265">
        <v>98427.31</v>
      </c>
      <c r="X265">
        <v>578453</v>
      </c>
      <c r="Y265">
        <v>8726</v>
      </c>
      <c r="Z265">
        <v>232610640.69999999</v>
      </c>
      <c r="AA265">
        <v>277168184.5</v>
      </c>
      <c r="AB265">
        <v>402.12539429999998</v>
      </c>
      <c r="AC265">
        <v>479.15420010000003</v>
      </c>
      <c r="AD265">
        <v>36.978253119999998</v>
      </c>
      <c r="AE265">
        <f t="shared" si="9"/>
        <v>27.638645906574887</v>
      </c>
      <c r="AF265">
        <f>AG265+AD265</f>
        <v>-40.050552680000003</v>
      </c>
      <c r="AG265">
        <v>-77.028805800000001</v>
      </c>
      <c r="AH265" t="s">
        <v>172</v>
      </c>
      <c r="AI265" t="s">
        <v>126</v>
      </c>
      <c r="AJ265">
        <f>AK265/AN265</f>
        <v>38.913349544600031</v>
      </c>
      <c r="AK265">
        <v>19747201.84</v>
      </c>
      <c r="AL265">
        <v>28217818.370000001</v>
      </c>
      <c r="AM265">
        <v>32533.18</v>
      </c>
      <c r="AN265">
        <v>507466</v>
      </c>
      <c r="AO265">
        <v>3087</v>
      </c>
      <c r="AP265">
        <v>223050403</v>
      </c>
      <c r="AQ265">
        <v>272026371</v>
      </c>
      <c r="AR265">
        <v>439.5376301</v>
      </c>
      <c r="AS265">
        <v>536.04846629999997</v>
      </c>
      <c r="AT265">
        <v>55.605337839999997</v>
      </c>
      <c r="AU265">
        <v>-96.510836190000006</v>
      </c>
      <c r="AV265">
        <v>0</v>
      </c>
    </row>
    <row r="266" spans="1:48" x14ac:dyDescent="0.5">
      <c r="A266">
        <v>93332</v>
      </c>
      <c r="B266" t="s">
        <v>204</v>
      </c>
      <c r="C266" t="s">
        <v>101</v>
      </c>
      <c r="D266">
        <f>E266/H266</f>
        <v>67.88149988664766</v>
      </c>
      <c r="E266">
        <v>194926953.80000001</v>
      </c>
      <c r="F266">
        <v>64808.72</v>
      </c>
      <c r="G266">
        <v>-6158.42</v>
      </c>
      <c r="H266">
        <v>2871577</v>
      </c>
      <c r="I266">
        <v>1208242</v>
      </c>
      <c r="J266">
        <v>816862196.79999995</v>
      </c>
      <c r="K266">
        <v>1037291728</v>
      </c>
      <c r="L266">
        <v>284.46466759999998</v>
      </c>
      <c r="M266">
        <v>361.22720299999997</v>
      </c>
      <c r="N266">
        <v>2.2569034000000002E-2</v>
      </c>
      <c r="O266">
        <f t="shared" si="8"/>
        <v>-8.8584665093523398</v>
      </c>
      <c r="P266">
        <f>Q266+N266</f>
        <v>-76.739966396</v>
      </c>
      <c r="Q266">
        <v>-76.76253543</v>
      </c>
      <c r="R266" t="s">
        <v>204</v>
      </c>
      <c r="S266" t="s">
        <v>101</v>
      </c>
      <c r="T266">
        <f>U266/X266</f>
        <v>62.045828168083595</v>
      </c>
      <c r="U266">
        <v>213566269.90000001</v>
      </c>
      <c r="V266">
        <v>68541368.019999996</v>
      </c>
      <c r="W266">
        <v>-2579052.1</v>
      </c>
      <c r="X266">
        <v>3442073</v>
      </c>
      <c r="Y266">
        <v>1307376</v>
      </c>
      <c r="Z266">
        <v>1157687890</v>
      </c>
      <c r="AA266">
        <v>1574761849</v>
      </c>
      <c r="AB266">
        <v>336.33449669999999</v>
      </c>
      <c r="AC266">
        <v>457.50390800000002</v>
      </c>
      <c r="AD266">
        <v>19.912816500000002</v>
      </c>
      <c r="AE266">
        <f t="shared" si="9"/>
        <v>-39.210766631916393</v>
      </c>
      <c r="AF266">
        <f>AG266+AD266</f>
        <v>-101.25659479999999</v>
      </c>
      <c r="AG266">
        <v>-121.16941129999999</v>
      </c>
      <c r="AH266" t="s">
        <v>204</v>
      </c>
      <c r="AI266" t="s">
        <v>101</v>
      </c>
      <c r="AJ266">
        <f>AK266/AN266</f>
        <v>40.743792560566035</v>
      </c>
      <c r="AK266">
        <v>91484441.319999993</v>
      </c>
      <c r="AL266">
        <v>143941804.69999999</v>
      </c>
      <c r="AM266">
        <v>-6580193.7400000002</v>
      </c>
      <c r="AN266">
        <v>2245359</v>
      </c>
      <c r="AO266">
        <v>1059874</v>
      </c>
      <c r="AP266">
        <v>895686097.89999998</v>
      </c>
      <c r="AQ266">
        <v>1304791602</v>
      </c>
      <c r="AR266">
        <v>398.90551929999998</v>
      </c>
      <c r="AS266">
        <v>581.10600669999997</v>
      </c>
      <c r="AT266">
        <v>64.106365490000002</v>
      </c>
      <c r="AU266">
        <v>-182.20048739999999</v>
      </c>
      <c r="AV266">
        <v>0</v>
      </c>
    </row>
    <row r="267" spans="1:48" x14ac:dyDescent="0.5">
      <c r="A267">
        <v>74320</v>
      </c>
      <c r="B267" t="s">
        <v>110</v>
      </c>
      <c r="C267" t="s">
        <v>98</v>
      </c>
      <c r="D267">
        <f>E267/H267</f>
        <v>42.83660022626961</v>
      </c>
      <c r="E267">
        <v>8822154.9800000004</v>
      </c>
      <c r="F267">
        <v>4731745.9400000004</v>
      </c>
      <c r="G267">
        <v>-2841602.51</v>
      </c>
      <c r="H267">
        <v>205949</v>
      </c>
      <c r="I267">
        <v>173854</v>
      </c>
      <c r="J267">
        <v>47543279.950000003</v>
      </c>
      <c r="K267">
        <v>55236205.289999999</v>
      </c>
      <c r="L267">
        <v>230.84977319999999</v>
      </c>
      <c r="M267">
        <v>268.20331870000001</v>
      </c>
      <c r="N267">
        <v>22.97532855</v>
      </c>
      <c r="O267">
        <f t="shared" si="8"/>
        <v>28.458383286269608</v>
      </c>
      <c r="P267">
        <f>Q267+N267</f>
        <v>-14.378216940000002</v>
      </c>
      <c r="Q267">
        <v>-37.353545490000002</v>
      </c>
      <c r="R267" t="s">
        <v>110</v>
      </c>
      <c r="S267" t="s">
        <v>98</v>
      </c>
      <c r="T267">
        <f>U267/X267</f>
        <v>54.87831626438728</v>
      </c>
      <c r="U267">
        <v>7614421.2599999998</v>
      </c>
      <c r="V267">
        <v>6064407.5300000003</v>
      </c>
      <c r="W267">
        <v>3278864.95</v>
      </c>
      <c r="X267">
        <v>138751</v>
      </c>
      <c r="Y267">
        <v>215339</v>
      </c>
      <c r="Z267">
        <v>41906992.590000004</v>
      </c>
      <c r="AA267">
        <v>49664673.439999998</v>
      </c>
      <c r="AB267">
        <v>302.03020220000002</v>
      </c>
      <c r="AC267">
        <v>357.94101260000002</v>
      </c>
      <c r="AD267">
        <v>43.707126649999999</v>
      </c>
      <c r="AE267">
        <f t="shared" si="9"/>
        <v>42.674632544387279</v>
      </c>
      <c r="AF267">
        <f>AG267+AD267</f>
        <v>-12.203683720000001</v>
      </c>
      <c r="AG267">
        <v>-55.91081037</v>
      </c>
      <c r="AH267" t="s">
        <v>110</v>
      </c>
      <c r="AI267" t="s">
        <v>98</v>
      </c>
      <c r="AJ267">
        <f>AK267/AN267</f>
        <v>40.794326169876271</v>
      </c>
      <c r="AK267">
        <v>4384982.12</v>
      </c>
      <c r="AL267">
        <v>19133063.670000002</v>
      </c>
      <c r="AM267">
        <v>-1635879.75</v>
      </c>
      <c r="AN267">
        <v>107490</v>
      </c>
      <c r="AO267">
        <v>209696</v>
      </c>
      <c r="AP267">
        <v>38473280.960000001</v>
      </c>
      <c r="AQ267">
        <v>55122389.969999999</v>
      </c>
      <c r="AR267">
        <v>357.92428100000001</v>
      </c>
      <c r="AS267">
        <v>512.814122</v>
      </c>
      <c r="AT267">
        <v>177.9985456</v>
      </c>
      <c r="AU267">
        <v>-154.88984099999999</v>
      </c>
      <c r="AV267">
        <v>0</v>
      </c>
    </row>
    <row r="268" spans="1:48" x14ac:dyDescent="0.5">
      <c r="A268">
        <v>40411</v>
      </c>
      <c r="B268" t="s">
        <v>240</v>
      </c>
      <c r="C268" t="s">
        <v>62</v>
      </c>
      <c r="D268">
        <f>E268/H268</f>
        <v>217.76129382889198</v>
      </c>
      <c r="E268">
        <v>1242110.42</v>
      </c>
      <c r="F268">
        <v>1069804.73</v>
      </c>
      <c r="H268">
        <v>5704</v>
      </c>
      <c r="J268">
        <v>2238018</v>
      </c>
      <c r="K268">
        <v>3813691</v>
      </c>
      <c r="L268">
        <v>392.35939689999998</v>
      </c>
      <c r="M268">
        <v>668.59940389999997</v>
      </c>
      <c r="N268">
        <v>187.55342390000001</v>
      </c>
      <c r="O268">
        <f t="shared" si="8"/>
        <v>129.074710728892</v>
      </c>
      <c r="P268">
        <f>Q268+N268</f>
        <v>-88.686583099999979</v>
      </c>
      <c r="Q268">
        <v>-276.24000699999999</v>
      </c>
      <c r="R268" t="s">
        <v>240</v>
      </c>
      <c r="S268" t="s">
        <v>62</v>
      </c>
      <c r="T268">
        <f>U268/X268</f>
        <v>52.961798158512373</v>
      </c>
      <c r="U268">
        <v>293355.40000000002</v>
      </c>
      <c r="V268">
        <v>596150.26</v>
      </c>
      <c r="X268">
        <v>5539</v>
      </c>
      <c r="Z268">
        <v>2106567</v>
      </c>
      <c r="AA268">
        <v>2571812</v>
      </c>
      <c r="AB268">
        <v>380.31539989999999</v>
      </c>
      <c r="AC268">
        <v>464.30980319999998</v>
      </c>
      <c r="AD268">
        <v>107.6277776</v>
      </c>
      <c r="AE268">
        <f t="shared" si="9"/>
        <v>76.595172438512378</v>
      </c>
      <c r="AF268">
        <f>AG268+AD268</f>
        <v>23.633374279999998</v>
      </c>
      <c r="AG268">
        <v>-83.994403320000004</v>
      </c>
      <c r="AH268" t="s">
        <v>240</v>
      </c>
      <c r="AI268" t="s">
        <v>62</v>
      </c>
      <c r="AJ268">
        <f>AK268/AN268</f>
        <v>41.373847649218803</v>
      </c>
      <c r="AK268">
        <v>574641.37</v>
      </c>
      <c r="AL268">
        <v>-717206.52</v>
      </c>
      <c r="AN268">
        <v>13889</v>
      </c>
      <c r="AP268">
        <v>5578645</v>
      </c>
      <c r="AQ268">
        <v>5479908</v>
      </c>
      <c r="AR268">
        <v>401.65922669999998</v>
      </c>
      <c r="AS268">
        <v>394.55021959999999</v>
      </c>
      <c r="AT268">
        <v>-51.638456329999997</v>
      </c>
      <c r="AU268">
        <v>7.109007128</v>
      </c>
      <c r="AV268">
        <v>0</v>
      </c>
    </row>
    <row r="269" spans="1:48" x14ac:dyDescent="0.5">
      <c r="A269">
        <v>47342</v>
      </c>
      <c r="B269" t="s">
        <v>428</v>
      </c>
      <c r="C269" t="s">
        <v>52</v>
      </c>
      <c r="D269">
        <f>E269/H269</f>
        <v>120.63990214001505</v>
      </c>
      <c r="E269">
        <v>4487321.8</v>
      </c>
      <c r="F269">
        <v>-626288.42000000004</v>
      </c>
      <c r="G269">
        <v>-69764.62</v>
      </c>
      <c r="H269">
        <v>37196</v>
      </c>
      <c r="I269">
        <v>26371</v>
      </c>
      <c r="J269">
        <v>17100722</v>
      </c>
      <c r="K269">
        <v>20523312</v>
      </c>
      <c r="L269">
        <v>459.746263</v>
      </c>
      <c r="M269">
        <v>551.76126469999997</v>
      </c>
      <c r="N269">
        <v>-16.837520699999999</v>
      </c>
      <c r="O269">
        <f t="shared" si="8"/>
        <v>11.787379830015055</v>
      </c>
      <c r="P269">
        <f>Q269+N269</f>
        <v>-108.85252231</v>
      </c>
      <c r="Q269">
        <v>-92.015001609999999</v>
      </c>
      <c r="R269" t="s">
        <v>428</v>
      </c>
      <c r="S269" t="s">
        <v>52</v>
      </c>
      <c r="T269">
        <f>U269/X269</f>
        <v>86.305964514311313</v>
      </c>
      <c r="U269">
        <v>5973322.1100000003</v>
      </c>
      <c r="V269">
        <v>-4413566.24</v>
      </c>
      <c r="W269">
        <v>-781266.69</v>
      </c>
      <c r="X269">
        <v>69211</v>
      </c>
      <c r="Y269">
        <v>44324</v>
      </c>
      <c r="Z269">
        <v>33123546</v>
      </c>
      <c r="AA269">
        <v>29973645.850000001</v>
      </c>
      <c r="AB269">
        <v>478.58788340000001</v>
      </c>
      <c r="AC269">
        <v>433.07632960000001</v>
      </c>
      <c r="AD269">
        <v>-63.76972215</v>
      </c>
      <c r="AE269">
        <f t="shared" si="9"/>
        <v>68.047796164311308</v>
      </c>
      <c r="AF269">
        <f>AG269+AD269</f>
        <v>-18.258168349999998</v>
      </c>
      <c r="AG269">
        <v>45.511553800000002</v>
      </c>
      <c r="AH269" t="s">
        <v>428</v>
      </c>
      <c r="AI269" t="s">
        <v>52</v>
      </c>
      <c r="AJ269">
        <f>AK269/AN269</f>
        <v>42.258018774148383</v>
      </c>
      <c r="AK269">
        <v>4888872.45</v>
      </c>
      <c r="AL269">
        <v>-12163004.939999999</v>
      </c>
      <c r="AM269">
        <v>-2172128.98</v>
      </c>
      <c r="AN269">
        <v>115691</v>
      </c>
      <c r="AO269">
        <v>34451</v>
      </c>
      <c r="AP269">
        <v>54044384</v>
      </c>
      <c r="AQ269">
        <v>38787697</v>
      </c>
      <c r="AR269">
        <v>467.14423770000002</v>
      </c>
      <c r="AS269">
        <v>335.26978759999997</v>
      </c>
      <c r="AT269">
        <v>-105.1335449</v>
      </c>
      <c r="AU269">
        <v>131.87445</v>
      </c>
      <c r="AV269">
        <v>0</v>
      </c>
    </row>
    <row r="270" spans="1:48" x14ac:dyDescent="0.5">
      <c r="A270">
        <v>48121</v>
      </c>
      <c r="B270" t="s">
        <v>240</v>
      </c>
      <c r="C270" t="s">
        <v>105</v>
      </c>
      <c r="D270">
        <f>E270/H270</f>
        <v>185.8153034133386</v>
      </c>
      <c r="E270">
        <v>75559934.980000004</v>
      </c>
      <c r="F270">
        <v>39512510.93</v>
      </c>
      <c r="H270">
        <v>406640</v>
      </c>
      <c r="I270">
        <v>90788</v>
      </c>
      <c r="J270">
        <v>178312739</v>
      </c>
      <c r="K270">
        <v>274385648</v>
      </c>
      <c r="L270">
        <v>438.50270260000002</v>
      </c>
      <c r="M270">
        <v>674.76305330000002</v>
      </c>
      <c r="N270">
        <v>97.168283810000005</v>
      </c>
      <c r="O270">
        <f t="shared" si="8"/>
        <v>46.723236523338585</v>
      </c>
      <c r="P270">
        <f>Q270+N270</f>
        <v>-139.09206689000001</v>
      </c>
      <c r="Q270">
        <v>-236.2603507</v>
      </c>
      <c r="R270" t="s">
        <v>240</v>
      </c>
      <c r="S270" t="s">
        <v>105</v>
      </c>
      <c r="T270">
        <f>U270/X270</f>
        <v>166.12454464933086</v>
      </c>
      <c r="U270">
        <v>82711915.659999996</v>
      </c>
      <c r="V270">
        <v>73421679.319999993</v>
      </c>
      <c r="X270">
        <v>497891</v>
      </c>
      <c r="Y270">
        <v>63293</v>
      </c>
      <c r="Z270">
        <v>238338961</v>
      </c>
      <c r="AA270">
        <v>448394923</v>
      </c>
      <c r="AB270">
        <v>478.69706619999999</v>
      </c>
      <c r="AC270">
        <v>900.58852839999997</v>
      </c>
      <c r="AD270">
        <v>147.46536760000001</v>
      </c>
      <c r="AE270">
        <f t="shared" si="9"/>
        <v>-108.30154995066908</v>
      </c>
      <c r="AF270">
        <f>AG270+AD270</f>
        <v>-274.42609459999994</v>
      </c>
      <c r="AG270">
        <v>-421.89146219999998</v>
      </c>
      <c r="AH270" t="s">
        <v>240</v>
      </c>
      <c r="AI270" t="s">
        <v>105</v>
      </c>
      <c r="AJ270">
        <f>AK270/AN270</f>
        <v>42.373075754836371</v>
      </c>
      <c r="AK270">
        <v>4687309.6399999997</v>
      </c>
      <c r="AL270">
        <v>11336832.52</v>
      </c>
      <c r="AN270">
        <v>110620</v>
      </c>
      <c r="AP270">
        <v>51983771</v>
      </c>
      <c r="AQ270">
        <v>62971090</v>
      </c>
      <c r="AR270">
        <v>469.9310342</v>
      </c>
      <c r="AS270">
        <v>569.25592119999999</v>
      </c>
      <c r="AT270">
        <v>102.4844741</v>
      </c>
      <c r="AU270">
        <v>-99.324887000000004</v>
      </c>
      <c r="AV270">
        <v>0</v>
      </c>
    </row>
    <row r="271" spans="1:48" x14ac:dyDescent="0.5">
      <c r="A271">
        <v>49316</v>
      </c>
      <c r="B271" t="s">
        <v>225</v>
      </c>
      <c r="C271" t="s">
        <v>85</v>
      </c>
      <c r="D271">
        <f>E271/H271</f>
        <v>59.890080938709879</v>
      </c>
      <c r="E271">
        <v>109644843.7</v>
      </c>
      <c r="F271">
        <v>7616924.4400000004</v>
      </c>
      <c r="G271">
        <v>11759377.1</v>
      </c>
      <c r="H271">
        <v>1830768</v>
      </c>
      <c r="I271">
        <v>1267529</v>
      </c>
      <c r="J271">
        <v>540553106</v>
      </c>
      <c r="K271">
        <v>673696651</v>
      </c>
      <c r="L271">
        <v>295.26029840000001</v>
      </c>
      <c r="M271">
        <v>367.98581309999997</v>
      </c>
      <c r="N271">
        <v>4.1605077430000001</v>
      </c>
      <c r="O271">
        <f t="shared" si="8"/>
        <v>-8.6749259682901183</v>
      </c>
      <c r="P271">
        <f>Q271+N271</f>
        <v>-68.565006906999997</v>
      </c>
      <c r="Q271">
        <v>-72.725514649999994</v>
      </c>
      <c r="R271" t="s">
        <v>225</v>
      </c>
      <c r="S271" t="s">
        <v>85</v>
      </c>
      <c r="T271">
        <f>U271/X271</f>
        <v>51.069282442376107</v>
      </c>
      <c r="U271">
        <v>125759129.40000001</v>
      </c>
      <c r="V271">
        <v>29086945.859999999</v>
      </c>
      <c r="W271">
        <v>15764245.939999999</v>
      </c>
      <c r="X271">
        <v>2462520</v>
      </c>
      <c r="Y271">
        <v>1392389</v>
      </c>
      <c r="Z271">
        <v>782721397</v>
      </c>
      <c r="AA271">
        <v>1073087950</v>
      </c>
      <c r="AB271">
        <v>317.85382329999999</v>
      </c>
      <c r="AC271">
        <v>435.76821710000002</v>
      </c>
      <c r="AD271">
        <v>11.811861779999999</v>
      </c>
      <c r="AE271">
        <f t="shared" si="9"/>
        <v>-55.033249577623891</v>
      </c>
      <c r="AF271">
        <f>AG271+AD271</f>
        <v>-106.10253202</v>
      </c>
      <c r="AG271">
        <v>-117.9143938</v>
      </c>
      <c r="AH271" t="s">
        <v>226</v>
      </c>
      <c r="AI271" t="s">
        <v>85</v>
      </c>
      <c r="AJ271">
        <f>AK271/AN271</f>
        <v>43.435424081961365</v>
      </c>
      <c r="AK271">
        <v>53825959.359999999</v>
      </c>
      <c r="AL271">
        <v>109756214.5</v>
      </c>
      <c r="AM271">
        <v>18652345.559999999</v>
      </c>
      <c r="AN271">
        <v>1239218</v>
      </c>
      <c r="AO271">
        <v>1302566</v>
      </c>
      <c r="AP271">
        <v>543956372</v>
      </c>
      <c r="AQ271">
        <v>745732721</v>
      </c>
      <c r="AR271">
        <v>438.95131609999999</v>
      </c>
      <c r="AS271">
        <v>601.77686329999995</v>
      </c>
      <c r="AT271">
        <v>88.56893178</v>
      </c>
      <c r="AU271">
        <v>-162.82554719999999</v>
      </c>
      <c r="AV271">
        <v>0</v>
      </c>
    </row>
    <row r="272" spans="1:48" x14ac:dyDescent="0.5">
      <c r="A272">
        <v>17341</v>
      </c>
      <c r="B272" t="s">
        <v>91</v>
      </c>
      <c r="C272" t="s">
        <v>105</v>
      </c>
      <c r="D272">
        <f>E272/H272</f>
        <v>125.10264864779725</v>
      </c>
      <c r="E272">
        <v>7942642.0599999996</v>
      </c>
      <c r="F272">
        <v>6516021.2599999998</v>
      </c>
      <c r="H272">
        <v>63489</v>
      </c>
      <c r="J272">
        <v>28607461.859999999</v>
      </c>
      <c r="K272">
        <v>41159963.060000002</v>
      </c>
      <c r="L272">
        <v>450.5892652</v>
      </c>
      <c r="M272">
        <v>648.3006987</v>
      </c>
      <c r="N272">
        <v>102.6322869</v>
      </c>
      <c r="O272">
        <f t="shared" si="8"/>
        <v>30.023502047797251</v>
      </c>
      <c r="P272">
        <f>Q272+N272</f>
        <v>-95.079146600000001</v>
      </c>
      <c r="Q272">
        <v>-197.7114335</v>
      </c>
      <c r="R272" t="s">
        <v>92</v>
      </c>
      <c r="S272" t="s">
        <v>105</v>
      </c>
      <c r="T272">
        <f>U272/X272</f>
        <v>74.749628498676103</v>
      </c>
      <c r="U272">
        <v>14736590.26</v>
      </c>
      <c r="V272">
        <v>10189460.6</v>
      </c>
      <c r="X272">
        <v>197146</v>
      </c>
      <c r="Z272">
        <v>81792203.049999997</v>
      </c>
      <c r="AA272">
        <v>116989596.09999999</v>
      </c>
      <c r="AB272">
        <v>414.88137239999998</v>
      </c>
      <c r="AC272">
        <v>593.41602720000003</v>
      </c>
      <c r="AD272">
        <v>51.684845750000001</v>
      </c>
      <c r="AE272">
        <f t="shared" si="9"/>
        <v>-52.100180551323902</v>
      </c>
      <c r="AF272">
        <f>AG272+AD272</f>
        <v>-126.84980905</v>
      </c>
      <c r="AG272">
        <v>-178.5346548</v>
      </c>
      <c r="AH272" t="s">
        <v>91</v>
      </c>
      <c r="AI272" t="s">
        <v>105</v>
      </c>
      <c r="AJ272">
        <f>AK272/AN272</f>
        <v>43.669079269454066</v>
      </c>
      <c r="AK272">
        <v>6190397.6699999999</v>
      </c>
      <c r="AL272">
        <v>3944039.65</v>
      </c>
      <c r="AN272">
        <v>141757</v>
      </c>
      <c r="AP272">
        <v>69928875.780000001</v>
      </c>
      <c r="AQ272">
        <v>82290333.810000002</v>
      </c>
      <c r="AR272">
        <v>493.30104180000001</v>
      </c>
      <c r="AS272">
        <v>580.50278860000003</v>
      </c>
      <c r="AT272">
        <v>27.82253892</v>
      </c>
      <c r="AU272">
        <v>-87.20174686</v>
      </c>
      <c r="AV272">
        <v>0</v>
      </c>
    </row>
    <row r="273" spans="1:48" x14ac:dyDescent="0.5">
      <c r="A273">
        <v>43129</v>
      </c>
      <c r="B273" t="s">
        <v>91</v>
      </c>
      <c r="C273" t="s">
        <v>44</v>
      </c>
      <c r="D273">
        <f>E273/H273</f>
        <v>5.7627877551020408</v>
      </c>
      <c r="E273">
        <v>42356.49</v>
      </c>
      <c r="F273">
        <v>43110.39</v>
      </c>
      <c r="H273">
        <v>7350</v>
      </c>
      <c r="J273">
        <v>1533659</v>
      </c>
      <c r="K273">
        <v>1057078.33</v>
      </c>
      <c r="L273">
        <v>208.66108840000001</v>
      </c>
      <c r="M273">
        <v>143.82018099999999</v>
      </c>
      <c r="N273">
        <v>5.8653591839999999</v>
      </c>
      <c r="O273">
        <f t="shared" si="8"/>
        <v>76.469054419102036</v>
      </c>
      <c r="P273">
        <f>Q273+N273</f>
        <v>70.706266663999997</v>
      </c>
      <c r="Q273">
        <v>64.840907479999998</v>
      </c>
      <c r="R273" t="s">
        <v>92</v>
      </c>
      <c r="S273" t="s">
        <v>44</v>
      </c>
      <c r="T273">
        <f>U273/X273</f>
        <v>28.08001178133836</v>
      </c>
      <c r="U273">
        <v>119171.57</v>
      </c>
      <c r="V273">
        <v>47918.32</v>
      </c>
      <c r="X273">
        <v>4244</v>
      </c>
      <c r="Z273">
        <v>1430023.97</v>
      </c>
      <c r="AA273">
        <v>2386267.14</v>
      </c>
      <c r="AB273">
        <v>336.95192509999998</v>
      </c>
      <c r="AC273">
        <v>562.26841190000005</v>
      </c>
      <c r="AD273">
        <v>11.29083883</v>
      </c>
      <c r="AE273">
        <f t="shared" si="9"/>
        <v>-185.94563618866164</v>
      </c>
      <c r="AF273">
        <f>AG273+AD273</f>
        <v>-214.02564796999999</v>
      </c>
      <c r="AG273">
        <v>-225.31648680000001</v>
      </c>
      <c r="AH273" t="s">
        <v>91</v>
      </c>
      <c r="AI273" t="s">
        <v>44</v>
      </c>
      <c r="AJ273">
        <f>AK273/AN273</f>
        <v>44.153310985043838</v>
      </c>
      <c r="AK273">
        <v>171226.54</v>
      </c>
      <c r="AL273">
        <v>316788.43</v>
      </c>
      <c r="AN273">
        <v>3878</v>
      </c>
      <c r="AP273">
        <v>1449222.67</v>
      </c>
      <c r="AQ273">
        <v>2421683</v>
      </c>
      <c r="AR273">
        <v>373.70362820000003</v>
      </c>
      <c r="AS273">
        <v>624.46699330000001</v>
      </c>
      <c r="AT273">
        <v>81.688610109999999</v>
      </c>
      <c r="AU273">
        <v>-250.76336509999999</v>
      </c>
      <c r="AV273">
        <v>0</v>
      </c>
    </row>
    <row r="274" spans="1:48" x14ac:dyDescent="0.5">
      <c r="A274">
        <v>29497</v>
      </c>
      <c r="B274" t="s">
        <v>61</v>
      </c>
      <c r="C274" t="s">
        <v>90</v>
      </c>
      <c r="D274">
        <f>E274/H274</f>
        <v>7.7957759385161109</v>
      </c>
      <c r="E274">
        <v>290104.21000000002</v>
      </c>
      <c r="F274">
        <v>-357373.55</v>
      </c>
      <c r="G274">
        <v>-77166.509999999995</v>
      </c>
      <c r="H274">
        <v>37213</v>
      </c>
      <c r="I274">
        <v>3228</v>
      </c>
      <c r="J274">
        <v>7707729.9299999997</v>
      </c>
      <c r="K274">
        <v>5261689.08</v>
      </c>
      <c r="L274">
        <v>207.12465889999999</v>
      </c>
      <c r="M274">
        <v>141.393843</v>
      </c>
      <c r="N274">
        <v>-9.6034598120000005</v>
      </c>
      <c r="O274">
        <f t="shared" si="8"/>
        <v>63.923131966516117</v>
      </c>
      <c r="P274">
        <f>Q274+N274</f>
        <v>56.127356028000008</v>
      </c>
      <c r="Q274">
        <v>65.730815840000005</v>
      </c>
      <c r="R274" t="s">
        <v>61</v>
      </c>
      <c r="S274" t="s">
        <v>90</v>
      </c>
      <c r="T274">
        <f>U274/X274</f>
        <v>42.073022191815966</v>
      </c>
      <c r="U274">
        <v>983961.77</v>
      </c>
      <c r="V274">
        <v>-1832345.1</v>
      </c>
      <c r="W274">
        <v>-241246.17</v>
      </c>
      <c r="X274">
        <v>23387</v>
      </c>
      <c r="Y274">
        <v>4936</v>
      </c>
      <c r="Z274">
        <v>8127670.6500000004</v>
      </c>
      <c r="AA274">
        <v>7114111.2199999997</v>
      </c>
      <c r="AB274">
        <v>347.5294245</v>
      </c>
      <c r="AC274">
        <v>304.19084190000001</v>
      </c>
      <c r="AD274">
        <v>-78.348873310000002</v>
      </c>
      <c r="AE274">
        <f t="shared" si="9"/>
        <v>7.062731431815962</v>
      </c>
      <c r="AF274">
        <f>AG274+AD274</f>
        <v>-35.010290760000004</v>
      </c>
      <c r="AG274">
        <v>43.338582549999998</v>
      </c>
      <c r="AH274" t="s">
        <v>61</v>
      </c>
      <c r="AI274" t="s">
        <v>90</v>
      </c>
      <c r="AJ274">
        <f>AK274/AN274</f>
        <v>44.264767641996556</v>
      </c>
      <c r="AK274">
        <v>1002995.37</v>
      </c>
      <c r="AL274">
        <v>-617987.07999999996</v>
      </c>
      <c r="AM274">
        <v>-609891.66</v>
      </c>
      <c r="AN274">
        <v>22659</v>
      </c>
      <c r="AO274">
        <v>9415</v>
      </c>
      <c r="AP274">
        <v>9954488.6799999997</v>
      </c>
      <c r="AQ274">
        <v>11091264.039999999</v>
      </c>
      <c r="AR274">
        <v>439.3172108</v>
      </c>
      <c r="AS274">
        <v>489.48603379999997</v>
      </c>
      <c r="AT274">
        <v>-27.273360700000001</v>
      </c>
      <c r="AU274">
        <v>-50.168822980000002</v>
      </c>
      <c r="AV274">
        <v>0</v>
      </c>
    </row>
    <row r="275" spans="1:48" x14ac:dyDescent="0.5">
      <c r="A275">
        <v>53135</v>
      </c>
      <c r="B275" t="s">
        <v>91</v>
      </c>
      <c r="C275" t="s">
        <v>50</v>
      </c>
      <c r="D275">
        <f>E275/H275</f>
        <v>100.01306583560577</v>
      </c>
      <c r="E275">
        <v>256733.54</v>
      </c>
      <c r="F275">
        <v>71131.67</v>
      </c>
      <c r="H275">
        <v>2567</v>
      </c>
      <c r="J275">
        <v>870399.72</v>
      </c>
      <c r="K275">
        <v>1047720.59</v>
      </c>
      <c r="L275">
        <v>339.07273859999998</v>
      </c>
      <c r="M275">
        <v>408.14982079999999</v>
      </c>
      <c r="N275">
        <v>27.710038959999999</v>
      </c>
      <c r="O275">
        <f t="shared" si="8"/>
        <v>58.646022595605764</v>
      </c>
      <c r="P275">
        <f>Q275+N275</f>
        <v>-41.367043240000008</v>
      </c>
      <c r="Q275">
        <v>-69.077082200000007</v>
      </c>
      <c r="R275" t="s">
        <v>92</v>
      </c>
      <c r="S275" t="s">
        <v>50</v>
      </c>
      <c r="T275">
        <f>U275/X275</f>
        <v>63.997022862195273</v>
      </c>
      <c r="U275">
        <v>506664.43</v>
      </c>
      <c r="V275">
        <v>-280355.58</v>
      </c>
      <c r="X275">
        <v>7917</v>
      </c>
      <c r="Z275">
        <v>2593474.69</v>
      </c>
      <c r="AA275">
        <v>3610832.45</v>
      </c>
      <c r="AB275">
        <v>327.58301</v>
      </c>
      <c r="AC275">
        <v>456.08594799999997</v>
      </c>
      <c r="AD275">
        <v>-35.411845399999997</v>
      </c>
      <c r="AE275">
        <f t="shared" si="9"/>
        <v>-99.917760537804725</v>
      </c>
      <c r="AF275">
        <f>AG275+AD275</f>
        <v>-163.9147834</v>
      </c>
      <c r="AG275">
        <v>-128.502938</v>
      </c>
      <c r="AH275" t="s">
        <v>91</v>
      </c>
      <c r="AI275" t="s">
        <v>50</v>
      </c>
      <c r="AJ275">
        <f>AK275/AN275</f>
        <v>46.678225519287835</v>
      </c>
      <c r="AK275">
        <v>314611.24</v>
      </c>
      <c r="AL275">
        <v>-189796.85</v>
      </c>
      <c r="AN275">
        <v>6740</v>
      </c>
      <c r="AP275">
        <v>2596462.56</v>
      </c>
      <c r="AQ275">
        <v>3918316.96</v>
      </c>
      <c r="AR275">
        <v>385.2318338</v>
      </c>
      <c r="AS275">
        <v>581.35266469999999</v>
      </c>
      <c r="AT275">
        <v>-28.159770030000001</v>
      </c>
      <c r="AU275">
        <v>-196.12083089999999</v>
      </c>
      <c r="AV275">
        <v>0</v>
      </c>
    </row>
    <row r="276" spans="1:48" x14ac:dyDescent="0.5">
      <c r="A276">
        <v>39481</v>
      </c>
      <c r="B276" t="s">
        <v>91</v>
      </c>
      <c r="C276" t="s">
        <v>65</v>
      </c>
      <c r="D276">
        <f>E276/H276</f>
        <v>67.200142494244659</v>
      </c>
      <c r="E276">
        <v>1693040.39</v>
      </c>
      <c r="F276">
        <v>-774807.83</v>
      </c>
      <c r="H276">
        <v>25194</v>
      </c>
      <c r="J276">
        <v>9310950.5700000003</v>
      </c>
      <c r="K276">
        <v>9333526.5700000003</v>
      </c>
      <c r="L276">
        <v>369.57015840000003</v>
      </c>
      <c r="M276">
        <v>370.4662447</v>
      </c>
      <c r="N276">
        <v>-30.753664759999999</v>
      </c>
      <c r="O276">
        <f t="shared" si="8"/>
        <v>35.550391364244661</v>
      </c>
      <c r="P276">
        <f>Q276+N276</f>
        <v>-31.649751129999999</v>
      </c>
      <c r="Q276">
        <v>-0.89608637000000002</v>
      </c>
      <c r="R276" t="s">
        <v>92</v>
      </c>
      <c r="S276" t="s">
        <v>65</v>
      </c>
      <c r="T276">
        <f>U276/X276</f>
        <v>56.703942357319427</v>
      </c>
      <c r="U276">
        <v>2087442.23</v>
      </c>
      <c r="V276">
        <v>-414394.03</v>
      </c>
      <c r="X276">
        <v>36813</v>
      </c>
      <c r="Z276">
        <v>14524584.65</v>
      </c>
      <c r="AA276">
        <v>16070654.17</v>
      </c>
      <c r="AB276">
        <v>394.55042099999997</v>
      </c>
      <c r="AC276">
        <v>436.54834349999999</v>
      </c>
      <c r="AD276">
        <v>-11.256730770000001</v>
      </c>
      <c r="AE276">
        <f t="shared" si="9"/>
        <v>3.4492891173194309</v>
      </c>
      <c r="AF276">
        <f>AG276+AD276</f>
        <v>-53.254653239999996</v>
      </c>
      <c r="AG276">
        <v>-41.997922469999999</v>
      </c>
      <c r="AH276" t="s">
        <v>91</v>
      </c>
      <c r="AI276" t="s">
        <v>65</v>
      </c>
      <c r="AJ276">
        <f>AK276/AN276</f>
        <v>47.507490817630149</v>
      </c>
      <c r="AK276">
        <v>1189967.6299999999</v>
      </c>
      <c r="AL276">
        <v>1009347.25</v>
      </c>
      <c r="AN276">
        <v>25048</v>
      </c>
      <c r="AP276">
        <v>11876645.34</v>
      </c>
      <c r="AQ276">
        <v>13232655.76</v>
      </c>
      <c r="AR276">
        <v>474.1554352</v>
      </c>
      <c r="AS276">
        <v>528.29190989999995</v>
      </c>
      <c r="AT276">
        <v>40.29652068</v>
      </c>
      <c r="AU276">
        <v>-54.13647477</v>
      </c>
      <c r="AV276">
        <v>0</v>
      </c>
    </row>
    <row r="277" spans="1:48" x14ac:dyDescent="0.5">
      <c r="A277">
        <v>31609</v>
      </c>
      <c r="B277" t="s">
        <v>372</v>
      </c>
      <c r="C277" t="s">
        <v>82</v>
      </c>
      <c r="D277">
        <f>E277/H277</f>
        <v>107.10995362781571</v>
      </c>
      <c r="E277">
        <v>67630617.150000006</v>
      </c>
      <c r="F277">
        <v>50795145.810000002</v>
      </c>
      <c r="G277">
        <v>13315931.52</v>
      </c>
      <c r="H277">
        <v>631413</v>
      </c>
      <c r="I277">
        <v>808320</v>
      </c>
      <c r="J277">
        <v>247916140</v>
      </c>
      <c r="K277">
        <v>317529349</v>
      </c>
      <c r="L277">
        <v>392.63705370000002</v>
      </c>
      <c r="M277">
        <v>502.88693610000001</v>
      </c>
      <c r="N277">
        <v>80.446784930000007</v>
      </c>
      <c r="O277">
        <f t="shared" si="8"/>
        <v>77.306856157815716</v>
      </c>
      <c r="P277">
        <f>Q277+N277</f>
        <v>-29.803097469999997</v>
      </c>
      <c r="Q277">
        <v>-110.2498824</v>
      </c>
      <c r="R277" t="s">
        <v>372</v>
      </c>
      <c r="S277" t="s">
        <v>82</v>
      </c>
      <c r="T277">
        <f>U277/X277</f>
        <v>82.009202617561087</v>
      </c>
      <c r="U277">
        <v>43123145.039999999</v>
      </c>
      <c r="V277">
        <v>64851297.020000003</v>
      </c>
      <c r="W277">
        <v>24985336.800000001</v>
      </c>
      <c r="X277">
        <v>525833</v>
      </c>
      <c r="Y277">
        <v>851405</v>
      </c>
      <c r="Z277">
        <v>250472344</v>
      </c>
      <c r="AA277">
        <v>323221752</v>
      </c>
      <c r="AB277">
        <v>476.33439509999999</v>
      </c>
      <c r="AC277">
        <v>614.6851795</v>
      </c>
      <c r="AD277">
        <v>123.3305955</v>
      </c>
      <c r="AE277">
        <f t="shared" si="9"/>
        <v>66.989013717561079</v>
      </c>
      <c r="AF277">
        <f>AG277+AD277</f>
        <v>-15.020188900000008</v>
      </c>
      <c r="AG277">
        <v>-138.35078440000001</v>
      </c>
      <c r="AH277" t="s">
        <v>373</v>
      </c>
      <c r="AI277" t="s">
        <v>82</v>
      </c>
      <c r="AJ277">
        <f>AK277/AN277</f>
        <v>47.852182450922307</v>
      </c>
      <c r="AK277">
        <v>23746836.949999999</v>
      </c>
      <c r="AL277">
        <v>74118152.980000004</v>
      </c>
      <c r="AM277">
        <v>32747625.969999999</v>
      </c>
      <c r="AN277">
        <v>496254</v>
      </c>
      <c r="AO277">
        <v>870165</v>
      </c>
      <c r="AP277">
        <v>244714245</v>
      </c>
      <c r="AQ277">
        <v>328272799</v>
      </c>
      <c r="AR277">
        <v>493.12296730000003</v>
      </c>
      <c r="AS277">
        <v>661.50156770000001</v>
      </c>
      <c r="AT277">
        <v>149.35527569999999</v>
      </c>
      <c r="AU277">
        <v>-168.3786005</v>
      </c>
      <c r="AV277">
        <v>0</v>
      </c>
    </row>
    <row r="278" spans="1:48" x14ac:dyDescent="0.5">
      <c r="A278">
        <v>91058</v>
      </c>
      <c r="B278" t="s">
        <v>445</v>
      </c>
      <c r="C278" t="s">
        <v>52</v>
      </c>
      <c r="D278">
        <f>E278/H278</f>
        <v>132.7717703238369</v>
      </c>
      <c r="E278">
        <v>5727641.4000000004</v>
      </c>
      <c r="F278">
        <v>417451.12</v>
      </c>
      <c r="G278">
        <v>-2319871.19</v>
      </c>
      <c r="H278">
        <v>43139</v>
      </c>
      <c r="I278">
        <v>81062</v>
      </c>
      <c r="J278">
        <v>22631274.920000002</v>
      </c>
      <c r="K278">
        <v>26227200.120000001</v>
      </c>
      <c r="L278">
        <v>524.6128774</v>
      </c>
      <c r="M278">
        <v>607.96958949999998</v>
      </c>
      <c r="N278">
        <v>9.6768844900000008</v>
      </c>
      <c r="O278">
        <f t="shared" si="8"/>
        <v>59.091942793836907</v>
      </c>
      <c r="P278">
        <f>Q278+N278</f>
        <v>-73.679827529999997</v>
      </c>
      <c r="Q278">
        <v>-83.356712020000003</v>
      </c>
      <c r="R278" t="s">
        <v>445</v>
      </c>
      <c r="S278" t="s">
        <v>52</v>
      </c>
      <c r="T278">
        <f>U278/X278</f>
        <v>94.761229185479493</v>
      </c>
      <c r="U278">
        <v>5246929.26</v>
      </c>
      <c r="V278">
        <v>-855334.89</v>
      </c>
      <c r="W278">
        <v>-6517699.1100000003</v>
      </c>
      <c r="X278">
        <v>55370</v>
      </c>
      <c r="Y278">
        <v>62022</v>
      </c>
      <c r="Z278">
        <v>29584232.870000001</v>
      </c>
      <c r="AA278">
        <v>34509322.890000001</v>
      </c>
      <c r="AB278">
        <v>534.30075620000002</v>
      </c>
      <c r="AC278">
        <v>623.24946520000003</v>
      </c>
      <c r="AD278">
        <v>-15.44762308</v>
      </c>
      <c r="AE278">
        <f t="shared" si="9"/>
        <v>-9.6351029445205114</v>
      </c>
      <c r="AF278">
        <f>AG278+AD278</f>
        <v>-104.39633213</v>
      </c>
      <c r="AG278">
        <v>-88.948709050000005</v>
      </c>
      <c r="AH278" t="s">
        <v>445</v>
      </c>
      <c r="AI278" t="s">
        <v>52</v>
      </c>
      <c r="AJ278">
        <f>AK278/AN278</f>
        <v>48.298403164246572</v>
      </c>
      <c r="AK278">
        <v>2265146.81</v>
      </c>
      <c r="AL278">
        <v>1397440.88</v>
      </c>
      <c r="AM278">
        <v>-4956513.34</v>
      </c>
      <c r="AN278">
        <v>46899</v>
      </c>
      <c r="AO278">
        <v>61486</v>
      </c>
      <c r="AP278">
        <v>27745515.969999999</v>
      </c>
      <c r="AQ278">
        <v>34016030.850000001</v>
      </c>
      <c r="AR278">
        <v>591.60144079999998</v>
      </c>
      <c r="AS278">
        <v>725.30396919999998</v>
      </c>
      <c r="AT278">
        <v>29.796816140000001</v>
      </c>
      <c r="AU278">
        <v>-133.70252840000001</v>
      </c>
      <c r="AV278">
        <v>0</v>
      </c>
    </row>
    <row r="279" spans="1:48" x14ac:dyDescent="0.5">
      <c r="A279">
        <v>20126</v>
      </c>
      <c r="B279" t="s">
        <v>268</v>
      </c>
      <c r="C279" t="s">
        <v>126</v>
      </c>
      <c r="D279">
        <f>E279/H279</f>
        <v>31.805305286178179</v>
      </c>
      <c r="E279">
        <v>2879588.73</v>
      </c>
      <c r="F279">
        <v>-9566203.9000000004</v>
      </c>
      <c r="G279">
        <v>-3621911.77</v>
      </c>
      <c r="H279">
        <v>90538</v>
      </c>
      <c r="I279">
        <v>122878</v>
      </c>
      <c r="J279">
        <v>28554723</v>
      </c>
      <c r="K279">
        <v>27408056</v>
      </c>
      <c r="L279">
        <v>315.38937240000001</v>
      </c>
      <c r="M279">
        <v>302.72433669999998</v>
      </c>
      <c r="N279">
        <v>-105.6595452</v>
      </c>
      <c r="O279">
        <f t="shared" si="8"/>
        <v>-61.189204233821812</v>
      </c>
      <c r="P279">
        <f>Q279+N279</f>
        <v>-92.994509519999994</v>
      </c>
      <c r="Q279">
        <v>12.665035680000001</v>
      </c>
      <c r="R279" t="s">
        <v>268</v>
      </c>
      <c r="S279" t="s">
        <v>126</v>
      </c>
      <c r="T279">
        <f>U279/X279</f>
        <v>44.243912390555238</v>
      </c>
      <c r="U279">
        <v>3299755.23</v>
      </c>
      <c r="V279">
        <v>-4273438.0199999996</v>
      </c>
      <c r="W279">
        <v>-6425628.1600000001</v>
      </c>
      <c r="X279">
        <v>74581</v>
      </c>
      <c r="Y279">
        <v>57189</v>
      </c>
      <c r="Z279">
        <v>26936545.800000001</v>
      </c>
      <c r="AA279">
        <v>29106547.010000002</v>
      </c>
      <c r="AB279">
        <v>361.17168980000002</v>
      </c>
      <c r="AC279">
        <v>390.26758840000002</v>
      </c>
      <c r="AD279">
        <v>-57.299285609999998</v>
      </c>
      <c r="AE279">
        <f t="shared" si="9"/>
        <v>-42.151271769444762</v>
      </c>
      <c r="AF279">
        <f>AG279+AD279</f>
        <v>-86.395184159999999</v>
      </c>
      <c r="AG279">
        <v>-29.095898550000001</v>
      </c>
      <c r="AH279" t="s">
        <v>268</v>
      </c>
      <c r="AI279" t="s">
        <v>126</v>
      </c>
      <c r="AJ279">
        <f>AK279/AN279</f>
        <v>49.122570687782492</v>
      </c>
      <c r="AK279">
        <v>1402007.29</v>
      </c>
      <c r="AL279">
        <v>431007.37</v>
      </c>
      <c r="AM279">
        <v>-4189027.32</v>
      </c>
      <c r="AN279">
        <v>28541</v>
      </c>
      <c r="AO279">
        <v>25223</v>
      </c>
      <c r="AP279">
        <v>10983572</v>
      </c>
      <c r="AQ279">
        <v>13767889.42</v>
      </c>
      <c r="AR279">
        <v>384.83486909999999</v>
      </c>
      <c r="AS279">
        <v>482.3898749</v>
      </c>
      <c r="AT279">
        <v>15.10134088</v>
      </c>
      <c r="AU279">
        <v>-97.555005780000002</v>
      </c>
      <c r="AV279">
        <v>0</v>
      </c>
    </row>
    <row r="280" spans="1:48" x14ac:dyDescent="0.5">
      <c r="A280">
        <v>63141</v>
      </c>
      <c r="B280" t="s">
        <v>43</v>
      </c>
      <c r="C280" t="s">
        <v>76</v>
      </c>
      <c r="D280">
        <f>E280/H280</f>
        <v>18.907114546577429</v>
      </c>
      <c r="E280">
        <v>21797558.59</v>
      </c>
      <c r="F280">
        <v>5252230.8499999996</v>
      </c>
      <c r="G280">
        <v>-1055927.97</v>
      </c>
      <c r="H280">
        <v>1152876</v>
      </c>
      <c r="I280">
        <v>409270</v>
      </c>
      <c r="J280">
        <v>225637658.59999999</v>
      </c>
      <c r="K280">
        <v>235618617.30000001</v>
      </c>
      <c r="L280">
        <v>195.7171965</v>
      </c>
      <c r="M280">
        <v>204.37463990000001</v>
      </c>
      <c r="N280">
        <v>4.5557638899999997</v>
      </c>
      <c r="O280">
        <f t="shared" si="8"/>
        <v>14.805435051577428</v>
      </c>
      <c r="P280">
        <f>Q280+N280</f>
        <v>-4.1016794950000008</v>
      </c>
      <c r="Q280">
        <v>-8.6574433850000005</v>
      </c>
      <c r="R280" t="s">
        <v>43</v>
      </c>
      <c r="S280" t="s">
        <v>76</v>
      </c>
      <c r="T280">
        <f>U280/X280</f>
        <v>23.907079333843516</v>
      </c>
      <c r="U280">
        <v>22961195.739999998</v>
      </c>
      <c r="V280">
        <v>16542107.09</v>
      </c>
      <c r="W280">
        <v>-1192747.03</v>
      </c>
      <c r="X280">
        <v>960435</v>
      </c>
      <c r="Y280">
        <v>291529</v>
      </c>
      <c r="Z280">
        <v>230141545.09999999</v>
      </c>
      <c r="AA280">
        <v>262184110.30000001</v>
      </c>
      <c r="AB280">
        <v>239.62219730000001</v>
      </c>
      <c r="AC280">
        <v>272.98475200000001</v>
      </c>
      <c r="AD280">
        <v>17.22355713</v>
      </c>
      <c r="AE280">
        <f t="shared" si="9"/>
        <v>7.7680817838435132</v>
      </c>
      <c r="AF280">
        <f>AG280+AD280</f>
        <v>-16.138997550000003</v>
      </c>
      <c r="AG280">
        <v>-33.362554680000002</v>
      </c>
      <c r="AH280" t="s">
        <v>43</v>
      </c>
      <c r="AI280" t="s">
        <v>76</v>
      </c>
      <c r="AJ280">
        <f>AK280/AN280</f>
        <v>49.428988708677586</v>
      </c>
      <c r="AK280">
        <v>40825576.649999999</v>
      </c>
      <c r="AL280">
        <v>75959121.329999998</v>
      </c>
      <c r="AM280">
        <v>-1009234.4</v>
      </c>
      <c r="AN280">
        <v>825944</v>
      </c>
      <c r="AO280">
        <v>192074</v>
      </c>
      <c r="AP280">
        <v>254400868.59999999</v>
      </c>
      <c r="AQ280">
        <v>434295724</v>
      </c>
      <c r="AR280">
        <v>308.0122485</v>
      </c>
      <c r="AS280">
        <v>525.81739679999998</v>
      </c>
      <c r="AT280">
        <v>91.966430329999994</v>
      </c>
      <c r="AU280">
        <v>-217.80514830000001</v>
      </c>
      <c r="AV280">
        <v>0</v>
      </c>
    </row>
    <row r="281" spans="1:48" x14ac:dyDescent="0.5">
      <c r="A281">
        <v>38344</v>
      </c>
      <c r="B281" t="s">
        <v>427</v>
      </c>
      <c r="C281" t="s">
        <v>242</v>
      </c>
      <c r="D281">
        <f>E281/H281</f>
        <v>136.27924552490708</v>
      </c>
      <c r="E281">
        <v>19984669.960000001</v>
      </c>
      <c r="F281">
        <v>5782175.1200000001</v>
      </c>
      <c r="G281">
        <v>-119931.53</v>
      </c>
      <c r="H281">
        <v>146645</v>
      </c>
      <c r="I281">
        <v>222340</v>
      </c>
      <c r="J281">
        <v>66855354</v>
      </c>
      <c r="K281">
        <v>90720294</v>
      </c>
      <c r="L281">
        <v>455.8993079</v>
      </c>
      <c r="M281">
        <v>618.63884889999997</v>
      </c>
      <c r="N281">
        <v>39.429746119999997</v>
      </c>
      <c r="O281">
        <f t="shared" si="8"/>
        <v>12.96945054490709</v>
      </c>
      <c r="P281">
        <f>Q281+N281</f>
        <v>-123.30979497999999</v>
      </c>
      <c r="Q281">
        <v>-162.7395411</v>
      </c>
      <c r="R281" t="s">
        <v>427</v>
      </c>
      <c r="S281" t="s">
        <v>242</v>
      </c>
      <c r="T281">
        <f>U281/X281</f>
        <v>102.22988455233511</v>
      </c>
      <c r="U281">
        <v>14655165.1</v>
      </c>
      <c r="V281">
        <v>12358455.76</v>
      </c>
      <c r="W281">
        <v>1742413.11</v>
      </c>
      <c r="X281">
        <v>143355</v>
      </c>
      <c r="Y281">
        <v>229779</v>
      </c>
      <c r="Z281">
        <v>78693115</v>
      </c>
      <c r="AA281">
        <v>105293849</v>
      </c>
      <c r="AB281">
        <v>548.9387534</v>
      </c>
      <c r="AC281">
        <v>734.49722020000002</v>
      </c>
      <c r="AD281">
        <v>86.208752820000001</v>
      </c>
      <c r="AE281">
        <f t="shared" si="9"/>
        <v>2.8801706723351117</v>
      </c>
      <c r="AF281">
        <f>AG281+AD281</f>
        <v>-99.349713879999996</v>
      </c>
      <c r="AG281">
        <v>-185.5584667</v>
      </c>
      <c r="AH281" t="s">
        <v>364</v>
      </c>
      <c r="AI281" t="s">
        <v>242</v>
      </c>
      <c r="AJ281">
        <f>AK281/AN281</f>
        <v>49.552369766121117</v>
      </c>
      <c r="AK281">
        <v>5758679.0999999996</v>
      </c>
      <c r="AL281">
        <v>11418310.789999999</v>
      </c>
      <c r="AM281">
        <v>4017476.01</v>
      </c>
      <c r="AN281">
        <v>116214</v>
      </c>
      <c r="AO281">
        <v>124234</v>
      </c>
      <c r="AP281">
        <v>86269350</v>
      </c>
      <c r="AQ281">
        <v>83903892</v>
      </c>
      <c r="AR281">
        <v>742.33181890000003</v>
      </c>
      <c r="AS281">
        <v>721.97748979999994</v>
      </c>
      <c r="AT281">
        <v>98.252454869999994</v>
      </c>
      <c r="AU281">
        <v>20.354329079999999</v>
      </c>
      <c r="AV281">
        <v>0</v>
      </c>
    </row>
    <row r="282" spans="1:48" x14ac:dyDescent="0.5">
      <c r="A282">
        <v>61724</v>
      </c>
      <c r="B282" t="s">
        <v>91</v>
      </c>
      <c r="C282" t="s">
        <v>126</v>
      </c>
      <c r="D282">
        <f>E282/H282</f>
        <v>102.1778955072627</v>
      </c>
      <c r="E282">
        <v>907441.89</v>
      </c>
      <c r="F282">
        <v>1149383.33</v>
      </c>
      <c r="G282">
        <v>-975536.98</v>
      </c>
      <c r="H282">
        <v>8881</v>
      </c>
      <c r="I282">
        <v>246629</v>
      </c>
      <c r="J282">
        <v>3625969.39</v>
      </c>
      <c r="K282">
        <v>5007633.0199999996</v>
      </c>
      <c r="L282">
        <v>408.28390830000001</v>
      </c>
      <c r="M282">
        <v>563.85913970000001</v>
      </c>
      <c r="N282">
        <v>129.4204853</v>
      </c>
      <c r="O282">
        <f t="shared" si="8"/>
        <v>76.023149407262693</v>
      </c>
      <c r="P282">
        <f>Q282+N282</f>
        <v>-26.154746100000011</v>
      </c>
      <c r="Q282">
        <v>-155.57523140000001</v>
      </c>
      <c r="R282" t="s">
        <v>92</v>
      </c>
      <c r="S282" t="s">
        <v>126</v>
      </c>
      <c r="T282">
        <f>U282/X282</f>
        <v>58.949010766307794</v>
      </c>
      <c r="U282">
        <v>2327012.2000000002</v>
      </c>
      <c r="V282">
        <v>2965356.57</v>
      </c>
      <c r="W282">
        <v>-4212359.07</v>
      </c>
      <c r="X282">
        <v>39475</v>
      </c>
      <c r="Y282">
        <v>467432</v>
      </c>
      <c r="Z282">
        <v>14906016.34</v>
      </c>
      <c r="AA282">
        <v>19732630.09</v>
      </c>
      <c r="AB282">
        <v>377.60649369999999</v>
      </c>
      <c r="AC282">
        <v>499.87663309999999</v>
      </c>
      <c r="AD282">
        <v>75.119862440000006</v>
      </c>
      <c r="AE282">
        <f t="shared" si="9"/>
        <v>11.798733906307802</v>
      </c>
      <c r="AF282">
        <f>AG282+AD282</f>
        <v>-47.150276859999991</v>
      </c>
      <c r="AG282">
        <v>-122.2701393</v>
      </c>
      <c r="AH282" t="s">
        <v>91</v>
      </c>
      <c r="AI282" t="s">
        <v>126</v>
      </c>
      <c r="AJ282">
        <f>AK282/AN282</f>
        <v>50.517284729694367</v>
      </c>
      <c r="AK282">
        <v>1737137.87</v>
      </c>
      <c r="AL282">
        <v>4086573.63</v>
      </c>
      <c r="AM282">
        <v>-6324051.2199999997</v>
      </c>
      <c r="AN282">
        <v>34387</v>
      </c>
      <c r="AO282">
        <v>607074</v>
      </c>
      <c r="AP282">
        <v>14667975.92</v>
      </c>
      <c r="AQ282">
        <v>18567660.210000001</v>
      </c>
      <c r="AR282">
        <v>426.55584729999998</v>
      </c>
      <c r="AS282">
        <v>539.96161949999998</v>
      </c>
      <c r="AT282">
        <v>118.84065579999999</v>
      </c>
      <c r="AU282">
        <v>-113.4057722</v>
      </c>
      <c r="AV282">
        <v>0</v>
      </c>
    </row>
    <row r="283" spans="1:48" x14ac:dyDescent="0.5">
      <c r="A283">
        <v>10191</v>
      </c>
      <c r="B283" t="s">
        <v>438</v>
      </c>
      <c r="C283" t="s">
        <v>387</v>
      </c>
      <c r="D283">
        <f>E283/H283</f>
        <v>178.28637161914085</v>
      </c>
      <c r="E283">
        <v>5827111.7699999996</v>
      </c>
      <c r="F283">
        <v>9029800.7300000004</v>
      </c>
      <c r="G283">
        <v>-615255.44999999995</v>
      </c>
      <c r="H283">
        <v>32684</v>
      </c>
      <c r="I283">
        <v>3224</v>
      </c>
      <c r="J283">
        <v>16019597</v>
      </c>
      <c r="K283">
        <v>25023388</v>
      </c>
      <c r="L283">
        <v>490.13575450000002</v>
      </c>
      <c r="M283">
        <v>765.6158365</v>
      </c>
      <c r="N283">
        <v>276.27587599999998</v>
      </c>
      <c r="O283">
        <f t="shared" si="8"/>
        <v>179.08216561914085</v>
      </c>
      <c r="P283">
        <f>Q283+N283</f>
        <v>0.79579400000000078</v>
      </c>
      <c r="Q283">
        <v>-275.48008199999998</v>
      </c>
      <c r="R283" t="s">
        <v>438</v>
      </c>
      <c r="S283" t="s">
        <v>387</v>
      </c>
      <c r="T283">
        <f>U283/X283</f>
        <v>45.266223631835501</v>
      </c>
      <c r="U283">
        <v>25518743.039999999</v>
      </c>
      <c r="V283">
        <v>-38582686.310000002</v>
      </c>
      <c r="W283">
        <v>-7735504.7800000003</v>
      </c>
      <c r="X283">
        <v>563748</v>
      </c>
      <c r="Y283">
        <v>55523</v>
      </c>
      <c r="Z283">
        <v>216153196</v>
      </c>
      <c r="AA283">
        <v>210816361</v>
      </c>
      <c r="AB283">
        <v>383.42166359999999</v>
      </c>
      <c r="AC283">
        <v>373.9549604</v>
      </c>
      <c r="AD283">
        <v>-68.439597669999998</v>
      </c>
      <c r="AE283">
        <f t="shared" si="9"/>
        <v>-13.706670830164498</v>
      </c>
      <c r="AF283">
        <f>AG283+AD283</f>
        <v>-58.972894461999999</v>
      </c>
      <c r="AG283">
        <v>9.4667032080000002</v>
      </c>
      <c r="AH283" t="s">
        <v>439</v>
      </c>
      <c r="AI283" t="s">
        <v>387</v>
      </c>
      <c r="AJ283">
        <f>AK283/AN283</f>
        <v>51.310644637595949</v>
      </c>
      <c r="AK283">
        <v>15360457.199999999</v>
      </c>
      <c r="AL283">
        <v>13846054.57</v>
      </c>
      <c r="AM283">
        <v>-7147951.3600000003</v>
      </c>
      <c r="AN283">
        <v>299362</v>
      </c>
      <c r="AO283">
        <v>103446</v>
      </c>
      <c r="AP283">
        <v>128580316</v>
      </c>
      <c r="AQ283">
        <v>201954105.80000001</v>
      </c>
      <c r="AR283">
        <v>429.51448749999997</v>
      </c>
      <c r="AS283">
        <v>674.61503400000004</v>
      </c>
      <c r="AT283">
        <v>46.251877559999997</v>
      </c>
      <c r="AU283">
        <v>-245.10054650000001</v>
      </c>
      <c r="AV283">
        <v>0</v>
      </c>
    </row>
    <row r="284" spans="1:48" x14ac:dyDescent="0.5">
      <c r="A284">
        <v>87416</v>
      </c>
      <c r="B284" t="s">
        <v>404</v>
      </c>
      <c r="C284" t="s">
        <v>52</v>
      </c>
      <c r="D284">
        <f>E284/H284</f>
        <v>153.97415903265812</v>
      </c>
      <c r="E284">
        <v>37246349.07</v>
      </c>
      <c r="F284">
        <v>-21936044.539999999</v>
      </c>
      <c r="G284">
        <v>-1311259.94</v>
      </c>
      <c r="H284">
        <v>241900</v>
      </c>
      <c r="I284">
        <v>7958</v>
      </c>
      <c r="J284">
        <v>101860614</v>
      </c>
      <c r="K284">
        <v>157754750</v>
      </c>
      <c r="L284">
        <v>421.08563040000001</v>
      </c>
      <c r="M284">
        <v>652.14861510000003</v>
      </c>
      <c r="N284">
        <v>-90.682284170000003</v>
      </c>
      <c r="O284">
        <f t="shared" si="8"/>
        <v>-167.7711098373419</v>
      </c>
      <c r="P284">
        <f>Q284+N284</f>
        <v>-321.74526887000002</v>
      </c>
      <c r="Q284">
        <v>-231.06298469999999</v>
      </c>
      <c r="R284" t="s">
        <v>404</v>
      </c>
      <c r="S284" t="s">
        <v>52</v>
      </c>
      <c r="T284">
        <f>U284/X284</f>
        <v>81.297826049691437</v>
      </c>
      <c r="U284">
        <v>32249872.02</v>
      </c>
      <c r="V284">
        <v>194955.1</v>
      </c>
      <c r="W284">
        <v>-2056055.51</v>
      </c>
      <c r="X284">
        <v>396688</v>
      </c>
      <c r="Y284">
        <v>25483</v>
      </c>
      <c r="Z284">
        <v>161071543</v>
      </c>
      <c r="AA284">
        <v>222934983.90000001</v>
      </c>
      <c r="AB284">
        <v>406.04087600000003</v>
      </c>
      <c r="AC284">
        <v>561.99074310000003</v>
      </c>
      <c r="AD284">
        <v>0.49145701400000003</v>
      </c>
      <c r="AE284">
        <f t="shared" si="9"/>
        <v>-74.160584136308572</v>
      </c>
      <c r="AF284">
        <f>AG284+AD284</f>
        <v>-155.45841018600001</v>
      </c>
      <c r="AG284">
        <v>-155.9498672</v>
      </c>
      <c r="AH284" t="s">
        <v>404</v>
      </c>
      <c r="AI284" t="s">
        <v>52</v>
      </c>
      <c r="AJ284">
        <f>AK284/AN284</f>
        <v>51.455665994019824</v>
      </c>
      <c r="AK284">
        <v>10480129.859999999</v>
      </c>
      <c r="AL284">
        <v>-1715699.95</v>
      </c>
      <c r="AM284">
        <v>-1961917.58</v>
      </c>
      <c r="AN284">
        <v>203673</v>
      </c>
      <c r="AO284">
        <v>27446</v>
      </c>
      <c r="AP284">
        <v>88339949</v>
      </c>
      <c r="AQ284">
        <v>113442455</v>
      </c>
      <c r="AR284">
        <v>433.73421610000003</v>
      </c>
      <c r="AS284">
        <v>556.98327710000001</v>
      </c>
      <c r="AT284">
        <v>-8.4237967230000006</v>
      </c>
      <c r="AU284">
        <v>-123.249061</v>
      </c>
      <c r="AV284">
        <v>0</v>
      </c>
    </row>
    <row r="285" spans="1:48" x14ac:dyDescent="0.5">
      <c r="A285">
        <v>96601</v>
      </c>
      <c r="B285" t="s">
        <v>232</v>
      </c>
      <c r="C285" t="s">
        <v>103</v>
      </c>
      <c r="D285">
        <f>E285/H285</f>
        <v>55.187437125104232</v>
      </c>
      <c r="E285">
        <v>6155110.0499999998</v>
      </c>
      <c r="F285">
        <v>-3262695.3</v>
      </c>
      <c r="G285">
        <v>-1048560.53</v>
      </c>
      <c r="H285">
        <v>111531</v>
      </c>
      <c r="I285">
        <v>84585</v>
      </c>
      <c r="J285">
        <v>33218247.82</v>
      </c>
      <c r="K285">
        <v>34897693.240000002</v>
      </c>
      <c r="L285">
        <v>297.8386979</v>
      </c>
      <c r="M285">
        <v>312.8968021</v>
      </c>
      <c r="N285">
        <v>-29.253707940000002</v>
      </c>
      <c r="O285">
        <f t="shared" si="8"/>
        <v>10.875624985104231</v>
      </c>
      <c r="P285">
        <f>Q285+N285</f>
        <v>-44.311812140000001</v>
      </c>
      <c r="Q285">
        <v>-15.058104200000001</v>
      </c>
      <c r="R285" t="s">
        <v>232</v>
      </c>
      <c r="S285" t="s">
        <v>103</v>
      </c>
      <c r="T285">
        <f>U285/X285</f>
        <v>40.171712888115081</v>
      </c>
      <c r="U285">
        <v>6783435.6100000003</v>
      </c>
      <c r="V285">
        <v>-5367684.26</v>
      </c>
      <c r="W285">
        <v>127525.13</v>
      </c>
      <c r="X285">
        <v>168861</v>
      </c>
      <c r="Y285">
        <v>61975</v>
      </c>
      <c r="Z285">
        <v>52262152.789999999</v>
      </c>
      <c r="AA285">
        <v>50920827.359999999</v>
      </c>
      <c r="AB285">
        <v>309.49806519999998</v>
      </c>
      <c r="AC285">
        <v>301.55469499999998</v>
      </c>
      <c r="AD285">
        <v>-31.78759015</v>
      </c>
      <c r="AE285">
        <f t="shared" si="9"/>
        <v>16.327492906115083</v>
      </c>
      <c r="AF285">
        <f>AG285+AD285</f>
        <v>-23.844219981999998</v>
      </c>
      <c r="AG285">
        <v>7.9433701680000004</v>
      </c>
      <c r="AH285" t="s">
        <v>232</v>
      </c>
      <c r="AI285" t="s">
        <v>103</v>
      </c>
      <c r="AJ285">
        <f>AK285/AN285</f>
        <v>51.620100959312417</v>
      </c>
      <c r="AK285">
        <v>14270273.67</v>
      </c>
      <c r="AL285">
        <v>35950670.670000002</v>
      </c>
      <c r="AM285">
        <v>728924.09</v>
      </c>
      <c r="AN285">
        <v>276448</v>
      </c>
      <c r="AO285">
        <v>37281</v>
      </c>
      <c r="AP285">
        <v>125142353.09999999</v>
      </c>
      <c r="AQ285">
        <v>156932333.40000001</v>
      </c>
      <c r="AR285">
        <v>452.6795386</v>
      </c>
      <c r="AS285">
        <v>567.67396910000002</v>
      </c>
      <c r="AT285">
        <v>130.04496570000001</v>
      </c>
      <c r="AU285">
        <v>-114.9944304</v>
      </c>
      <c r="AV285">
        <v>0</v>
      </c>
    </row>
    <row r="286" spans="1:48" x14ac:dyDescent="0.5">
      <c r="A286">
        <v>36677</v>
      </c>
      <c r="B286" t="s">
        <v>234</v>
      </c>
      <c r="C286" t="s">
        <v>146</v>
      </c>
      <c r="D286">
        <f>E286/H286</f>
        <v>120.26601354401805</v>
      </c>
      <c r="E286">
        <v>266389.21999999997</v>
      </c>
      <c r="F286">
        <v>272660.90000000002</v>
      </c>
      <c r="H286">
        <v>2215</v>
      </c>
      <c r="J286">
        <v>660327.37</v>
      </c>
      <c r="K286">
        <v>1553516.26</v>
      </c>
      <c r="L286">
        <v>298.11619409999997</v>
      </c>
      <c r="M286">
        <v>701.36174270000004</v>
      </c>
      <c r="N286">
        <v>123.09747179999999</v>
      </c>
      <c r="O286">
        <f t="shared" si="8"/>
        <v>-159.88206315598194</v>
      </c>
      <c r="P286">
        <f>Q286+N286</f>
        <v>-280.14807669999999</v>
      </c>
      <c r="Q286">
        <v>-403.24554849999998</v>
      </c>
      <c r="R286" t="s">
        <v>234</v>
      </c>
      <c r="S286" t="s">
        <v>146</v>
      </c>
      <c r="T286">
        <f>U286/X286</f>
        <v>74.481316421495052</v>
      </c>
      <c r="U286">
        <v>496194.53</v>
      </c>
      <c r="V286">
        <v>596980.74</v>
      </c>
      <c r="X286">
        <v>6662</v>
      </c>
      <c r="Z286">
        <v>2650550.7599999998</v>
      </c>
      <c r="AA286">
        <v>3724009.19</v>
      </c>
      <c r="AB286">
        <v>397.86111679999999</v>
      </c>
      <c r="AC286">
        <v>558.99267339999994</v>
      </c>
      <c r="AD286">
        <v>89.609837889999994</v>
      </c>
      <c r="AE286">
        <f t="shared" si="9"/>
        <v>2.9595977114950358</v>
      </c>
      <c r="AF286">
        <f>AG286+AD286</f>
        <v>-71.521718710000016</v>
      </c>
      <c r="AG286">
        <v>-161.13155660000001</v>
      </c>
      <c r="AH286" t="s">
        <v>234</v>
      </c>
      <c r="AI286" t="s">
        <v>146</v>
      </c>
      <c r="AJ286">
        <f>AK286/AN286</f>
        <v>51.709296279695202</v>
      </c>
      <c r="AK286">
        <v>576817.19999999995</v>
      </c>
      <c r="AL286">
        <v>1316533.03</v>
      </c>
      <c r="AN286">
        <v>11155</v>
      </c>
      <c r="AP286">
        <v>4610816.6500000004</v>
      </c>
      <c r="AQ286">
        <v>6571803.3399999999</v>
      </c>
      <c r="AR286">
        <v>413.34080230000001</v>
      </c>
      <c r="AS286">
        <v>589.13521649999996</v>
      </c>
      <c r="AT286">
        <v>118.0217866</v>
      </c>
      <c r="AU286">
        <v>-175.79441420000001</v>
      </c>
      <c r="AV286">
        <v>0</v>
      </c>
    </row>
    <row r="287" spans="1:48" x14ac:dyDescent="0.5">
      <c r="A287">
        <v>88102</v>
      </c>
      <c r="B287" t="s">
        <v>93</v>
      </c>
      <c r="C287" t="s">
        <v>85</v>
      </c>
      <c r="D287">
        <f>E287/H287</f>
        <v>58.318353669272987</v>
      </c>
      <c r="E287">
        <v>51337471.780000001</v>
      </c>
      <c r="F287">
        <v>5422835.3200000003</v>
      </c>
      <c r="G287">
        <v>-1029344.47</v>
      </c>
      <c r="H287">
        <v>880297</v>
      </c>
      <c r="I287">
        <v>192143</v>
      </c>
      <c r="J287">
        <v>186382394</v>
      </c>
      <c r="K287">
        <v>293227598</v>
      </c>
      <c r="L287">
        <v>211.7267172</v>
      </c>
      <c r="M287">
        <v>333.10075799999998</v>
      </c>
      <c r="N287">
        <v>6.160233785</v>
      </c>
      <c r="O287">
        <f t="shared" si="8"/>
        <v>-56.895453345727013</v>
      </c>
      <c r="P287">
        <f>Q287+N287</f>
        <v>-115.213807015</v>
      </c>
      <c r="Q287">
        <v>-121.3740408</v>
      </c>
      <c r="R287" t="s">
        <v>94</v>
      </c>
      <c r="S287" t="s">
        <v>85</v>
      </c>
      <c r="T287">
        <f>U287/X287</f>
        <v>53.713899820654035</v>
      </c>
      <c r="U287">
        <v>4222933.09</v>
      </c>
      <c r="V287">
        <v>5753591.46</v>
      </c>
      <c r="W287">
        <v>-3077770.23</v>
      </c>
      <c r="X287">
        <v>78619</v>
      </c>
      <c r="Y287">
        <v>178184</v>
      </c>
      <c r="Z287">
        <v>55169518</v>
      </c>
      <c r="AA287">
        <v>32466576</v>
      </c>
      <c r="AB287">
        <v>701.73263459999998</v>
      </c>
      <c r="AC287">
        <v>412.96093819999999</v>
      </c>
      <c r="AD287">
        <v>73.18321856</v>
      </c>
      <c r="AE287">
        <f t="shared" si="9"/>
        <v>415.66881478065403</v>
      </c>
      <c r="AF287">
        <f>AG287+AD287</f>
        <v>361.95491496</v>
      </c>
      <c r="AG287">
        <v>288.7716964</v>
      </c>
      <c r="AH287" t="s">
        <v>93</v>
      </c>
      <c r="AI287" t="s">
        <v>85</v>
      </c>
      <c r="AJ287">
        <f>AK287/AN287</f>
        <v>54.721042126563653</v>
      </c>
      <c r="AK287">
        <v>1189854.3400000001</v>
      </c>
      <c r="AL287">
        <v>4665798.8899999997</v>
      </c>
      <c r="AM287">
        <v>-5741279.4199999999</v>
      </c>
      <c r="AN287">
        <v>21744</v>
      </c>
      <c r="AO287">
        <v>185223</v>
      </c>
      <c r="AP287">
        <v>9103900</v>
      </c>
      <c r="AQ287">
        <v>13548366</v>
      </c>
      <c r="AR287">
        <v>418.68561440000002</v>
      </c>
      <c r="AS287">
        <v>623.08526489999997</v>
      </c>
      <c r="AT287">
        <v>214.57868329999999</v>
      </c>
      <c r="AU287">
        <v>-204.39965050000001</v>
      </c>
      <c r="AV287">
        <v>0</v>
      </c>
    </row>
    <row r="288" spans="1:48" x14ac:dyDescent="0.5">
      <c r="A288">
        <v>10091</v>
      </c>
      <c r="B288" t="s">
        <v>86</v>
      </c>
      <c r="C288" t="s">
        <v>89</v>
      </c>
      <c r="D288">
        <f>E288/H288</f>
        <v>80.315094877254509</v>
      </c>
      <c r="E288">
        <v>10259771.48</v>
      </c>
      <c r="F288">
        <v>3133280.74</v>
      </c>
      <c r="G288">
        <v>359543.94</v>
      </c>
      <c r="H288">
        <v>127744</v>
      </c>
      <c r="I288">
        <v>427433</v>
      </c>
      <c r="J288">
        <v>29970266</v>
      </c>
      <c r="K288">
        <v>49756526.960000001</v>
      </c>
      <c r="L288">
        <v>234.61192700000001</v>
      </c>
      <c r="M288">
        <v>389.50187060000002</v>
      </c>
      <c r="N288">
        <v>24.527811400000001</v>
      </c>
      <c r="O288">
        <f t="shared" si="8"/>
        <v>-50.04703732274551</v>
      </c>
      <c r="P288">
        <f>Q288+N288</f>
        <v>-130.36213220000002</v>
      </c>
      <c r="Q288">
        <v>-154.88994360000001</v>
      </c>
      <c r="R288" t="s">
        <v>87</v>
      </c>
      <c r="S288" t="s">
        <v>89</v>
      </c>
      <c r="T288">
        <f>U288/X288</f>
        <v>89.88336526032505</v>
      </c>
      <c r="U288">
        <v>8483371.7799999993</v>
      </c>
      <c r="V288">
        <v>6385295.6500000004</v>
      </c>
      <c r="W288">
        <v>-263011.36</v>
      </c>
      <c r="X288">
        <v>94382</v>
      </c>
      <c r="Y288">
        <v>289647</v>
      </c>
      <c r="Z288">
        <v>35834863</v>
      </c>
      <c r="AA288">
        <v>54917003.460000001</v>
      </c>
      <c r="AB288">
        <v>379.67899599999998</v>
      </c>
      <c r="AC288">
        <v>581.85886570000002</v>
      </c>
      <c r="AD288">
        <v>67.653743829999996</v>
      </c>
      <c r="AE288">
        <f t="shared" si="9"/>
        <v>-44.642760609674966</v>
      </c>
      <c r="AF288">
        <f>AG288+AD288</f>
        <v>-134.52612587000002</v>
      </c>
      <c r="AG288">
        <v>-202.17986970000001</v>
      </c>
      <c r="AH288" t="s">
        <v>86</v>
      </c>
      <c r="AI288" t="s">
        <v>89</v>
      </c>
      <c r="AJ288">
        <f>AK288/AN288</f>
        <v>54.998813526570054</v>
      </c>
      <c r="AK288">
        <v>2561569.7400000002</v>
      </c>
      <c r="AL288">
        <v>9211343.1500000004</v>
      </c>
      <c r="AM288">
        <v>2650866.63</v>
      </c>
      <c r="AN288">
        <v>46575</v>
      </c>
      <c r="AO288">
        <v>217910</v>
      </c>
      <c r="AP288">
        <v>19072646.02</v>
      </c>
      <c r="AQ288">
        <v>34439156.229999997</v>
      </c>
      <c r="AR288">
        <v>409.50394030000001</v>
      </c>
      <c r="AS288">
        <v>739.43437960000006</v>
      </c>
      <c r="AT288">
        <v>197.77441010000001</v>
      </c>
      <c r="AU288">
        <v>-329.93043929999999</v>
      </c>
      <c r="AV288">
        <v>0</v>
      </c>
    </row>
    <row r="289" spans="1:48" x14ac:dyDescent="0.5">
      <c r="A289">
        <v>97879</v>
      </c>
      <c r="B289" t="s">
        <v>425</v>
      </c>
      <c r="C289" t="s">
        <v>98</v>
      </c>
      <c r="D289">
        <f>E289/H289</f>
        <v>170.27194095376566</v>
      </c>
      <c r="E289">
        <v>54104079.509999998</v>
      </c>
      <c r="F289">
        <v>13887675.220000001</v>
      </c>
      <c r="G289">
        <v>-16089.07</v>
      </c>
      <c r="H289">
        <v>317751</v>
      </c>
      <c r="I289">
        <v>166386</v>
      </c>
      <c r="J289">
        <v>143359065</v>
      </c>
      <c r="K289">
        <v>192086392</v>
      </c>
      <c r="L289">
        <v>451.16794279999999</v>
      </c>
      <c r="M289">
        <v>604.51860729999999</v>
      </c>
      <c r="N289">
        <v>43.706157400000002</v>
      </c>
      <c r="O289">
        <f t="shared" si="8"/>
        <v>60.627433853765666</v>
      </c>
      <c r="P289">
        <f>Q289+N289</f>
        <v>-109.6445071</v>
      </c>
      <c r="Q289">
        <v>-153.35066449999999</v>
      </c>
      <c r="R289" t="s">
        <v>425</v>
      </c>
      <c r="S289" t="s">
        <v>98</v>
      </c>
      <c r="T289">
        <f>U289/X289</f>
        <v>105.87020553985593</v>
      </c>
      <c r="U289">
        <v>32893237.640000001</v>
      </c>
      <c r="V289">
        <v>18515843.399999999</v>
      </c>
      <c r="W289">
        <v>-2204692.42</v>
      </c>
      <c r="X289">
        <v>310694</v>
      </c>
      <c r="Y289">
        <v>157000</v>
      </c>
      <c r="Z289">
        <v>141690627</v>
      </c>
      <c r="AA289">
        <v>212669755</v>
      </c>
      <c r="AB289">
        <v>456.04558500000002</v>
      </c>
      <c r="AC289">
        <v>684.49907299999995</v>
      </c>
      <c r="AD289">
        <v>59.595110949999999</v>
      </c>
      <c r="AE289">
        <f t="shared" si="9"/>
        <v>-62.98817151014407</v>
      </c>
      <c r="AF289">
        <f>AG289+AD289</f>
        <v>-168.85837705</v>
      </c>
      <c r="AG289">
        <v>-228.45348799999999</v>
      </c>
      <c r="AH289" t="s">
        <v>426</v>
      </c>
      <c r="AI289" t="s">
        <v>98</v>
      </c>
      <c r="AJ289">
        <f>AK289/AN289</f>
        <v>55.222161638527538</v>
      </c>
      <c r="AK289">
        <v>8180224.4699999997</v>
      </c>
      <c r="AL289">
        <v>10483559.33</v>
      </c>
      <c r="AM289">
        <v>-2943564.31</v>
      </c>
      <c r="AN289">
        <v>148133</v>
      </c>
      <c r="AO289">
        <v>160159</v>
      </c>
      <c r="AP289">
        <v>86666275</v>
      </c>
      <c r="AQ289">
        <v>105268457</v>
      </c>
      <c r="AR289">
        <v>585.05717830000003</v>
      </c>
      <c r="AS289">
        <v>710.63474719999999</v>
      </c>
      <c r="AT289">
        <v>70.771261839999994</v>
      </c>
      <c r="AU289">
        <v>-125.57756879999999</v>
      </c>
      <c r="AV289">
        <v>0</v>
      </c>
    </row>
    <row r="290" spans="1:48" x14ac:dyDescent="0.5">
      <c r="A290">
        <v>10940</v>
      </c>
      <c r="B290" t="s">
        <v>227</v>
      </c>
      <c r="C290" t="s">
        <v>89</v>
      </c>
      <c r="D290">
        <f>E290/H290</f>
        <v>84.005784094455436</v>
      </c>
      <c r="E290">
        <v>3230190.41</v>
      </c>
      <c r="F290">
        <v>2794804.37</v>
      </c>
      <c r="G290">
        <v>-2324193.9300000002</v>
      </c>
      <c r="H290">
        <v>38452</v>
      </c>
      <c r="I290">
        <v>294506</v>
      </c>
      <c r="J290">
        <v>11359633</v>
      </c>
      <c r="K290">
        <v>19496468</v>
      </c>
      <c r="L290">
        <v>295.42372310000002</v>
      </c>
      <c r="M290">
        <v>507.03391240000002</v>
      </c>
      <c r="N290">
        <v>72.682938989999997</v>
      </c>
      <c r="O290">
        <f t="shared" si="8"/>
        <v>-54.921466215544569</v>
      </c>
      <c r="P290">
        <f>Q290+N290</f>
        <v>-138.92725031000001</v>
      </c>
      <c r="Q290">
        <v>-211.6101893</v>
      </c>
      <c r="R290" t="s">
        <v>227</v>
      </c>
      <c r="S290" t="s">
        <v>89</v>
      </c>
      <c r="T290">
        <f>U290/X290</f>
        <v>97.143440297335488</v>
      </c>
      <c r="U290">
        <v>1855731.14</v>
      </c>
      <c r="V290">
        <v>3408186.75</v>
      </c>
      <c r="W290">
        <v>45710.69</v>
      </c>
      <c r="X290">
        <v>19103</v>
      </c>
      <c r="Y290">
        <v>257570</v>
      </c>
      <c r="Z290">
        <v>8270658</v>
      </c>
      <c r="AA290">
        <v>14324515</v>
      </c>
      <c r="AB290">
        <v>432.95074069999998</v>
      </c>
      <c r="AC290">
        <v>749.85682880000002</v>
      </c>
      <c r="AD290">
        <v>178.4110742</v>
      </c>
      <c r="AE290">
        <f t="shared" si="9"/>
        <v>-41.351573502664522</v>
      </c>
      <c r="AF290">
        <f>AG290+AD290</f>
        <v>-138.49501380000001</v>
      </c>
      <c r="AG290">
        <v>-316.90608800000001</v>
      </c>
      <c r="AH290" t="s">
        <v>228</v>
      </c>
      <c r="AI290" t="s">
        <v>89</v>
      </c>
      <c r="AJ290">
        <f>AK290/AN290</f>
        <v>55.27904575556893</v>
      </c>
      <c r="AK290">
        <v>550910.97</v>
      </c>
      <c r="AL290">
        <v>2480143.2000000002</v>
      </c>
      <c r="AM290">
        <v>2264459.8199999998</v>
      </c>
      <c r="AN290">
        <v>9966</v>
      </c>
      <c r="AO290">
        <v>261877</v>
      </c>
      <c r="AP290">
        <v>4221764.7300000004</v>
      </c>
      <c r="AQ290">
        <v>10920805.289999999</v>
      </c>
      <c r="AR290">
        <v>423.61676999999997</v>
      </c>
      <c r="AS290">
        <v>1095.80627</v>
      </c>
      <c r="AT290">
        <v>248.8604455</v>
      </c>
      <c r="AU290">
        <v>-672.18950029999996</v>
      </c>
      <c r="AV290">
        <v>0</v>
      </c>
    </row>
    <row r="291" spans="1:48" x14ac:dyDescent="0.5">
      <c r="A291">
        <v>53799</v>
      </c>
      <c r="B291" t="s">
        <v>64</v>
      </c>
      <c r="C291" t="s">
        <v>76</v>
      </c>
      <c r="D291">
        <f>E291/H291</f>
        <v>80.460113744075827</v>
      </c>
      <c r="E291">
        <v>763968.78</v>
      </c>
      <c r="F291">
        <v>212352.03</v>
      </c>
      <c r="H291">
        <v>9495</v>
      </c>
      <c r="J291">
        <v>2302145</v>
      </c>
      <c r="K291">
        <v>3971315</v>
      </c>
      <c r="L291">
        <v>242.4586625</v>
      </c>
      <c r="M291">
        <v>418.25329119999998</v>
      </c>
      <c r="N291">
        <v>22.36461611</v>
      </c>
      <c r="O291">
        <f t="shared" si="8"/>
        <v>-72.969898945924186</v>
      </c>
      <c r="P291">
        <f>Q291+N291</f>
        <v>-153.43001269000001</v>
      </c>
      <c r="Q291">
        <v>-175.7946288</v>
      </c>
      <c r="R291" t="s">
        <v>64</v>
      </c>
      <c r="S291" t="s">
        <v>76</v>
      </c>
      <c r="T291">
        <f>U291/X291</f>
        <v>138.3328220226704</v>
      </c>
      <c r="U291">
        <v>939694.86</v>
      </c>
      <c r="V291">
        <v>808134.93</v>
      </c>
      <c r="X291">
        <v>6793</v>
      </c>
      <c r="Z291">
        <v>2037537</v>
      </c>
      <c r="AA291">
        <v>6603686</v>
      </c>
      <c r="AB291">
        <v>299.94656259999999</v>
      </c>
      <c r="AC291">
        <v>972.13101719999997</v>
      </c>
      <c r="AD291">
        <v>118.9658369</v>
      </c>
      <c r="AE291">
        <f t="shared" si="9"/>
        <v>-414.88579567732961</v>
      </c>
      <c r="AF291">
        <f>AG291+AD291</f>
        <v>-553.21861769999998</v>
      </c>
      <c r="AG291">
        <v>-672.18445459999998</v>
      </c>
      <c r="AH291" t="s">
        <v>66</v>
      </c>
      <c r="AI291" t="s">
        <v>76</v>
      </c>
      <c r="AJ291">
        <f>AK291/AN291</f>
        <v>56.764468819324627</v>
      </c>
      <c r="AK291">
        <v>230293.45</v>
      </c>
      <c r="AL291">
        <v>306657.03999999998</v>
      </c>
      <c r="AN291">
        <v>4057</v>
      </c>
      <c r="AP291">
        <v>1327125</v>
      </c>
      <c r="AQ291">
        <v>2016748</v>
      </c>
      <c r="AR291">
        <v>327.11979300000002</v>
      </c>
      <c r="AS291">
        <v>497.1032783</v>
      </c>
      <c r="AT291">
        <v>75.587143209999994</v>
      </c>
      <c r="AU291">
        <v>-169.98348530000001</v>
      </c>
      <c r="AV291">
        <v>0</v>
      </c>
    </row>
    <row r="292" spans="1:48" x14ac:dyDescent="0.5">
      <c r="A292">
        <v>66663</v>
      </c>
      <c r="B292" t="s">
        <v>92</v>
      </c>
      <c r="C292" t="s">
        <v>132</v>
      </c>
      <c r="D292">
        <f>E292/H292</f>
        <v>90.134237161994534</v>
      </c>
      <c r="E292">
        <v>726662.22</v>
      </c>
      <c r="F292">
        <v>428044.47</v>
      </c>
      <c r="H292">
        <v>8062</v>
      </c>
      <c r="J292">
        <v>2907863.63</v>
      </c>
      <c r="K292">
        <v>4495865.09</v>
      </c>
      <c r="L292">
        <v>360.68762470000001</v>
      </c>
      <c r="M292">
        <v>557.66126150000002</v>
      </c>
      <c r="N292">
        <v>53.094079630000003</v>
      </c>
      <c r="O292">
        <f t="shared" si="8"/>
        <v>-53.745320008005464</v>
      </c>
      <c r="P292">
        <f>Q292+N292</f>
        <v>-143.87955717</v>
      </c>
      <c r="Q292">
        <v>-196.97363680000001</v>
      </c>
      <c r="R292" t="s">
        <v>92</v>
      </c>
      <c r="S292" t="s">
        <v>132</v>
      </c>
      <c r="T292">
        <f>U292/X292</f>
        <v>69.950791813273895</v>
      </c>
      <c r="U292">
        <v>2604337.9300000002</v>
      </c>
      <c r="V292">
        <v>2658704.33</v>
      </c>
      <c r="X292">
        <v>37231</v>
      </c>
      <c r="Z292">
        <v>14784988.32</v>
      </c>
      <c r="AA292">
        <v>18449770.370000001</v>
      </c>
      <c r="AB292">
        <v>397.1149934</v>
      </c>
      <c r="AC292">
        <v>495.54861190000003</v>
      </c>
      <c r="AD292">
        <v>71.411037309999998</v>
      </c>
      <c r="AE292">
        <f t="shared" si="9"/>
        <v>42.928210633273892</v>
      </c>
      <c r="AF292">
        <f>AG292+AD292</f>
        <v>-27.022581180000003</v>
      </c>
      <c r="AG292">
        <v>-98.433618490000001</v>
      </c>
      <c r="AH292" t="s">
        <v>91</v>
      </c>
      <c r="AI292" t="s">
        <v>132</v>
      </c>
      <c r="AJ292">
        <f>AK292/AN292</f>
        <v>58.117930961847335</v>
      </c>
      <c r="AK292">
        <v>2207260.9</v>
      </c>
      <c r="AL292">
        <v>4297345.9000000004</v>
      </c>
      <c r="AN292">
        <v>37979</v>
      </c>
      <c r="AP292">
        <v>16815742.469999999</v>
      </c>
      <c r="AQ292">
        <v>24991003.68</v>
      </c>
      <c r="AR292">
        <v>442.7642242</v>
      </c>
      <c r="AS292">
        <v>658.02163510000003</v>
      </c>
      <c r="AT292">
        <v>113.1505806</v>
      </c>
      <c r="AU292">
        <v>-215.2574109</v>
      </c>
      <c r="AV292">
        <v>0</v>
      </c>
    </row>
    <row r="293" spans="1:48" x14ac:dyDescent="0.5">
      <c r="A293">
        <v>70194</v>
      </c>
      <c r="B293" t="s">
        <v>382</v>
      </c>
      <c r="C293" t="s">
        <v>82</v>
      </c>
      <c r="D293">
        <f>E293/H293</f>
        <v>159.11762781889712</v>
      </c>
      <c r="E293">
        <v>59657176.609999999</v>
      </c>
      <c r="F293">
        <v>42359592.090000004</v>
      </c>
      <c r="G293">
        <v>5446786.21</v>
      </c>
      <c r="H293">
        <v>374925</v>
      </c>
      <c r="I293">
        <v>1710639</v>
      </c>
      <c r="J293">
        <v>150328937.30000001</v>
      </c>
      <c r="K293">
        <v>258954771</v>
      </c>
      <c r="L293">
        <v>400.95735760000002</v>
      </c>
      <c r="M293">
        <v>690.68419280000001</v>
      </c>
      <c r="N293">
        <v>112.9815085</v>
      </c>
      <c r="O293">
        <f t="shared" si="8"/>
        <v>-17.627698881102845</v>
      </c>
      <c r="P293">
        <f>Q293+N293</f>
        <v>-176.74532669999996</v>
      </c>
      <c r="Q293">
        <v>-289.72683519999998</v>
      </c>
      <c r="R293" t="s">
        <v>382</v>
      </c>
      <c r="S293" t="s">
        <v>82</v>
      </c>
      <c r="T293">
        <f>U293/X293</f>
        <v>112.61990737522855</v>
      </c>
      <c r="U293">
        <v>37266490.450000003</v>
      </c>
      <c r="V293">
        <v>51852279.700000003</v>
      </c>
      <c r="W293">
        <v>777889.23</v>
      </c>
      <c r="X293">
        <v>330905</v>
      </c>
      <c r="Y293">
        <v>1156811</v>
      </c>
      <c r="Z293">
        <v>144478467</v>
      </c>
      <c r="AA293">
        <v>261705910</v>
      </c>
      <c r="AB293">
        <v>436.61614969999999</v>
      </c>
      <c r="AC293">
        <v>790.8792856</v>
      </c>
      <c r="AD293">
        <v>156.69838680000001</v>
      </c>
      <c r="AE293">
        <f t="shared" si="9"/>
        <v>-84.94484172477145</v>
      </c>
      <c r="AF293">
        <f>AG293+AD293</f>
        <v>-197.5647491</v>
      </c>
      <c r="AG293">
        <v>-354.26313590000001</v>
      </c>
      <c r="AH293" t="s">
        <v>382</v>
      </c>
      <c r="AI293" t="s">
        <v>82</v>
      </c>
      <c r="AJ293">
        <f>AK293/AN293</f>
        <v>59.619634916116411</v>
      </c>
      <c r="AK293">
        <v>19268231.329999998</v>
      </c>
      <c r="AL293">
        <v>49750020.049999997</v>
      </c>
      <c r="AM293">
        <v>-437219.75</v>
      </c>
      <c r="AN293">
        <v>323186</v>
      </c>
      <c r="AO293">
        <v>804211</v>
      </c>
      <c r="AP293">
        <v>152485135.19999999</v>
      </c>
      <c r="AQ293">
        <v>230087842</v>
      </c>
      <c r="AR293">
        <v>471.81850450000002</v>
      </c>
      <c r="AS293">
        <v>711.93629060000001</v>
      </c>
      <c r="AT293">
        <v>153.93618549999999</v>
      </c>
      <c r="AU293">
        <v>-240.117786</v>
      </c>
      <c r="AV293">
        <v>0</v>
      </c>
    </row>
    <row r="294" spans="1:48" x14ac:dyDescent="0.5">
      <c r="A294">
        <v>16204</v>
      </c>
      <c r="B294" t="s">
        <v>350</v>
      </c>
      <c r="C294" t="s">
        <v>126</v>
      </c>
      <c r="D294">
        <f>E294/H294</f>
        <v>48.109911490683231</v>
      </c>
      <c r="E294">
        <v>929483.49</v>
      </c>
      <c r="F294">
        <v>-1262069.95</v>
      </c>
      <c r="G294">
        <v>-2121774.2999999998</v>
      </c>
      <c r="H294">
        <v>19320</v>
      </c>
      <c r="I294">
        <v>23358</v>
      </c>
      <c r="J294">
        <v>7108247</v>
      </c>
      <c r="K294">
        <v>6902111</v>
      </c>
      <c r="L294">
        <v>367.9216874</v>
      </c>
      <c r="M294">
        <v>357.25212219999997</v>
      </c>
      <c r="N294">
        <v>-65.324531570000005</v>
      </c>
      <c r="O294">
        <f t="shared" si="8"/>
        <v>-6.545054859316771</v>
      </c>
      <c r="P294">
        <f>Q294+N294</f>
        <v>-54.654966350000002</v>
      </c>
      <c r="Q294">
        <v>10.669565220000001</v>
      </c>
      <c r="R294" t="s">
        <v>350</v>
      </c>
      <c r="S294" t="s">
        <v>126</v>
      </c>
      <c r="T294">
        <f>U294/X294</f>
        <v>79.766735700402251</v>
      </c>
      <c r="U294">
        <v>15348555.75</v>
      </c>
      <c r="V294">
        <v>-3985495.69</v>
      </c>
      <c r="W294">
        <v>-3214448.51</v>
      </c>
      <c r="X294">
        <v>192418</v>
      </c>
      <c r="Y294">
        <v>62497</v>
      </c>
      <c r="Z294">
        <v>71644539</v>
      </c>
      <c r="AA294">
        <v>117238425</v>
      </c>
      <c r="AB294">
        <v>372.33802969999999</v>
      </c>
      <c r="AC294">
        <v>609.29032110000003</v>
      </c>
      <c r="AD294">
        <v>-20.712696789999999</v>
      </c>
      <c r="AE294">
        <f t="shared" si="9"/>
        <v>-177.89825248959778</v>
      </c>
      <c r="AF294">
        <f>AG294+AD294</f>
        <v>-257.66498819000003</v>
      </c>
      <c r="AG294">
        <v>-236.95229140000001</v>
      </c>
      <c r="AH294" t="s">
        <v>351</v>
      </c>
      <c r="AI294" t="s">
        <v>126</v>
      </c>
      <c r="AJ294">
        <f>AK294/AN294</f>
        <v>62.616549736633964</v>
      </c>
      <c r="AK294">
        <v>7441726.4699999997</v>
      </c>
      <c r="AL294">
        <v>-2492656.84</v>
      </c>
      <c r="AM294">
        <v>-11674650.02</v>
      </c>
      <c r="AN294">
        <v>118846</v>
      </c>
      <c r="AO294">
        <v>31622</v>
      </c>
      <c r="AP294">
        <v>50094649.490000002</v>
      </c>
      <c r="AQ294">
        <v>89426654</v>
      </c>
      <c r="AR294">
        <v>421.50892320000003</v>
      </c>
      <c r="AS294">
        <v>752.45825690000004</v>
      </c>
      <c r="AT294">
        <v>-20.973838749999999</v>
      </c>
      <c r="AU294">
        <v>-330.94933370000001</v>
      </c>
      <c r="AV294">
        <v>0</v>
      </c>
    </row>
    <row r="295" spans="1:48" x14ac:dyDescent="0.5">
      <c r="A295">
        <v>73836</v>
      </c>
      <c r="B295" t="s">
        <v>284</v>
      </c>
      <c r="C295" t="s">
        <v>242</v>
      </c>
      <c r="D295">
        <f>E295/H295</f>
        <v>166.64656262718762</v>
      </c>
      <c r="E295">
        <v>13102419.34</v>
      </c>
      <c r="F295">
        <v>-4806964.1100000003</v>
      </c>
      <c r="G295">
        <v>24371</v>
      </c>
      <c r="H295">
        <v>78624</v>
      </c>
      <c r="I295">
        <v>17725</v>
      </c>
      <c r="J295">
        <v>33550284</v>
      </c>
      <c r="K295">
        <v>46525522</v>
      </c>
      <c r="L295">
        <v>426.7181013</v>
      </c>
      <c r="M295">
        <v>591.74707469999998</v>
      </c>
      <c r="N295">
        <v>-61.138635909999998</v>
      </c>
      <c r="O295">
        <f t="shared" si="8"/>
        <v>-59.521046582812374</v>
      </c>
      <c r="P295">
        <f>Q295+N295</f>
        <v>-226.16760920999999</v>
      </c>
      <c r="Q295">
        <v>-165.02897329999999</v>
      </c>
      <c r="R295" t="s">
        <v>284</v>
      </c>
      <c r="S295" t="s">
        <v>242</v>
      </c>
      <c r="T295">
        <f>U295/X295</f>
        <v>164.82996259210989</v>
      </c>
      <c r="U295">
        <v>26305543.390000001</v>
      </c>
      <c r="V295">
        <v>-9415111.1899999995</v>
      </c>
      <c r="W295">
        <v>-683234.43</v>
      </c>
      <c r="X295">
        <v>159592</v>
      </c>
      <c r="Y295">
        <v>26851</v>
      </c>
      <c r="Z295">
        <v>93990086</v>
      </c>
      <c r="AA295">
        <v>146808709</v>
      </c>
      <c r="AB295">
        <v>588.93983409999998</v>
      </c>
      <c r="AC295">
        <v>919.90017669999997</v>
      </c>
      <c r="AD295">
        <v>-58.994881890000002</v>
      </c>
      <c r="AE295">
        <f t="shared" si="9"/>
        <v>-225.12526189789008</v>
      </c>
      <c r="AF295">
        <f>AG295+AD295</f>
        <v>-389.95522448999998</v>
      </c>
      <c r="AG295">
        <v>-330.96034259999999</v>
      </c>
      <c r="AH295" t="s">
        <v>285</v>
      </c>
      <c r="AI295" t="s">
        <v>242</v>
      </c>
      <c r="AJ295">
        <f>AK295/AN295</f>
        <v>64.242111042010677</v>
      </c>
      <c r="AK295">
        <v>8987021.6400000006</v>
      </c>
      <c r="AL295">
        <v>-11418310.77</v>
      </c>
      <c r="AM295">
        <v>-2026261.96</v>
      </c>
      <c r="AN295">
        <v>139893</v>
      </c>
      <c r="AO295">
        <v>39766</v>
      </c>
      <c r="AP295">
        <v>115629307</v>
      </c>
      <c r="AQ295">
        <v>109150932.7</v>
      </c>
      <c r="AR295">
        <v>826.55534590000002</v>
      </c>
      <c r="AS295">
        <v>780.24585000000002</v>
      </c>
      <c r="AT295">
        <v>-81.621744980000003</v>
      </c>
      <c r="AU295">
        <v>46.309495830000003</v>
      </c>
      <c r="AV295">
        <v>0</v>
      </c>
    </row>
    <row r="296" spans="1:48" x14ac:dyDescent="0.5">
      <c r="A296">
        <v>91762</v>
      </c>
      <c r="B296" t="s">
        <v>411</v>
      </c>
      <c r="C296" t="s">
        <v>387</v>
      </c>
      <c r="D296">
        <f>E296/H296</f>
        <v>78.326678290986408</v>
      </c>
      <c r="E296">
        <v>62373022.130000003</v>
      </c>
      <c r="F296">
        <v>-27270588.68</v>
      </c>
      <c r="G296">
        <v>-9401983.0999999996</v>
      </c>
      <c r="H296">
        <v>796319</v>
      </c>
      <c r="I296">
        <v>455609</v>
      </c>
      <c r="J296">
        <v>341756592</v>
      </c>
      <c r="K296">
        <v>281115769.30000001</v>
      </c>
      <c r="L296">
        <v>429.17046060000001</v>
      </c>
      <c r="M296">
        <v>353.01904050000002</v>
      </c>
      <c r="N296">
        <v>-34.245809379999997</v>
      </c>
      <c r="O296">
        <f t="shared" si="8"/>
        <v>120.23228901098641</v>
      </c>
      <c r="P296">
        <f>Q296+N296</f>
        <v>41.905610719999999</v>
      </c>
      <c r="Q296">
        <v>76.151420099999996</v>
      </c>
      <c r="R296" t="s">
        <v>411</v>
      </c>
      <c r="S296" t="s">
        <v>387</v>
      </c>
      <c r="T296">
        <f>U296/X296</f>
        <v>91.388878480765726</v>
      </c>
      <c r="U296">
        <v>49658797.399999999</v>
      </c>
      <c r="V296">
        <v>38267701.25</v>
      </c>
      <c r="W296">
        <v>-7350774.1600000001</v>
      </c>
      <c r="X296">
        <v>543379</v>
      </c>
      <c r="Y296">
        <v>444759</v>
      </c>
      <c r="Z296">
        <v>273822437</v>
      </c>
      <c r="AA296">
        <v>328425555</v>
      </c>
      <c r="AB296">
        <v>503.925321</v>
      </c>
      <c r="AC296">
        <v>604.41341130000001</v>
      </c>
      <c r="AD296">
        <v>70.425432799999996</v>
      </c>
      <c r="AE296">
        <f t="shared" si="9"/>
        <v>61.326220980765726</v>
      </c>
      <c r="AF296">
        <f>AG296+AD296</f>
        <v>-30.0626575</v>
      </c>
      <c r="AG296">
        <v>-100.4880903</v>
      </c>
      <c r="AH296" t="s">
        <v>411</v>
      </c>
      <c r="AI296" t="s">
        <v>387</v>
      </c>
      <c r="AJ296">
        <f>AK296/AN296</f>
        <v>65.99536679841772</v>
      </c>
      <c r="AK296">
        <v>41759162.299999997</v>
      </c>
      <c r="AL296">
        <v>36425250.149999999</v>
      </c>
      <c r="AM296">
        <v>-1777877.29</v>
      </c>
      <c r="AN296">
        <v>632759</v>
      </c>
      <c r="AO296">
        <v>380580</v>
      </c>
      <c r="AP296">
        <v>312164428</v>
      </c>
      <c r="AQ296">
        <v>442082699</v>
      </c>
      <c r="AR296">
        <v>493.33858229999998</v>
      </c>
      <c r="AS296">
        <v>698.65888749999999</v>
      </c>
      <c r="AT296">
        <v>57.565755920000001</v>
      </c>
      <c r="AU296">
        <v>-205.32030520000001</v>
      </c>
      <c r="AV296">
        <v>0</v>
      </c>
    </row>
    <row r="297" spans="1:48" x14ac:dyDescent="0.5">
      <c r="A297">
        <v>17210</v>
      </c>
      <c r="B297" t="s">
        <v>61</v>
      </c>
      <c r="C297" t="s">
        <v>292</v>
      </c>
      <c r="D297">
        <f>E297/H297</f>
        <v>257.38858990541735</v>
      </c>
      <c r="E297">
        <v>14885554.32</v>
      </c>
      <c r="F297">
        <v>14975558.9</v>
      </c>
      <c r="G297">
        <v>-62207250.530000001</v>
      </c>
      <c r="H297">
        <v>57833</v>
      </c>
      <c r="I297">
        <v>1109892</v>
      </c>
      <c r="J297">
        <v>31466911.09</v>
      </c>
      <c r="K297">
        <v>60811431.43</v>
      </c>
      <c r="L297">
        <v>544.09958140000003</v>
      </c>
      <c r="M297">
        <v>1051.500552</v>
      </c>
      <c r="N297">
        <v>258.94487400000003</v>
      </c>
      <c r="O297">
        <f t="shared" si="8"/>
        <v>8.9324932054173587</v>
      </c>
      <c r="P297">
        <f>Q297+N297</f>
        <v>-248.45609669999999</v>
      </c>
      <c r="Q297">
        <v>-507.40097070000002</v>
      </c>
      <c r="R297" t="s">
        <v>61</v>
      </c>
      <c r="S297" t="s">
        <v>292</v>
      </c>
      <c r="T297">
        <f>U297/X297</f>
        <v>115.59727566569185</v>
      </c>
      <c r="U297">
        <v>4506213</v>
      </c>
      <c r="V297">
        <v>9153245.8699999992</v>
      </c>
      <c r="W297">
        <v>-92687139.680000007</v>
      </c>
      <c r="X297">
        <v>38982</v>
      </c>
      <c r="Y297">
        <v>1393628</v>
      </c>
      <c r="Z297">
        <v>23793093.93</v>
      </c>
      <c r="AA297">
        <v>36376276.409999996</v>
      </c>
      <c r="AB297">
        <v>610.36103660000003</v>
      </c>
      <c r="AC297">
        <v>933.15572340000006</v>
      </c>
      <c r="AD297">
        <v>234.8069845</v>
      </c>
      <c r="AE297">
        <f t="shared" si="9"/>
        <v>27.60957336569183</v>
      </c>
      <c r="AF297">
        <f>AG297+AD297</f>
        <v>-87.987702300000024</v>
      </c>
      <c r="AG297">
        <v>-322.79468680000002</v>
      </c>
      <c r="AH297" t="s">
        <v>61</v>
      </c>
      <c r="AI297" t="s">
        <v>292</v>
      </c>
      <c r="AJ297">
        <f>AK297/AN297</f>
        <v>66.547269193391642</v>
      </c>
      <c r="AK297">
        <v>68477.14</v>
      </c>
      <c r="AL297">
        <v>-52359.96</v>
      </c>
      <c r="AM297">
        <v>-70076905.129999995</v>
      </c>
      <c r="AN297">
        <v>1029</v>
      </c>
      <c r="AO297">
        <v>1218096</v>
      </c>
      <c r="AP297">
        <v>413436.08</v>
      </c>
      <c r="AQ297">
        <v>469815.97</v>
      </c>
      <c r="AR297">
        <v>401.78433430000001</v>
      </c>
      <c r="AS297">
        <v>456.57528669999999</v>
      </c>
      <c r="AT297">
        <v>-50.884314869999997</v>
      </c>
      <c r="AU297">
        <v>-54.79095238</v>
      </c>
      <c r="AV297">
        <v>1</v>
      </c>
    </row>
    <row r="298" spans="1:48" x14ac:dyDescent="0.5">
      <c r="A298">
        <v>99110</v>
      </c>
      <c r="B298" t="s">
        <v>235</v>
      </c>
      <c r="C298" t="s">
        <v>189</v>
      </c>
      <c r="D298">
        <f>E298/H298</f>
        <v>143.56123841367611</v>
      </c>
      <c r="E298">
        <v>96305759.810000002</v>
      </c>
      <c r="F298">
        <v>53801059.259999998</v>
      </c>
      <c r="G298">
        <v>-1149328.1100000001</v>
      </c>
      <c r="H298">
        <v>670834</v>
      </c>
      <c r="I298">
        <v>739749</v>
      </c>
      <c r="J298">
        <v>229515619</v>
      </c>
      <c r="K298">
        <v>341244349</v>
      </c>
      <c r="L298">
        <v>342.1347442</v>
      </c>
      <c r="M298">
        <v>508.68672279999998</v>
      </c>
      <c r="N298">
        <v>80.20025708</v>
      </c>
      <c r="O298">
        <f t="shared" si="8"/>
        <v>57.209516893676096</v>
      </c>
      <c r="P298">
        <f>Q298+N298</f>
        <v>-86.351721520000012</v>
      </c>
      <c r="Q298">
        <v>-166.55197860000001</v>
      </c>
      <c r="R298" t="s">
        <v>235</v>
      </c>
      <c r="S298" t="s">
        <v>189</v>
      </c>
      <c r="T298">
        <f>U298/X298</f>
        <v>212.48675184396924</v>
      </c>
      <c r="U298">
        <v>94347305.120000005</v>
      </c>
      <c r="V298">
        <v>53436905.520000003</v>
      </c>
      <c r="W298">
        <v>11418011.119999999</v>
      </c>
      <c r="X298">
        <v>444015</v>
      </c>
      <c r="Y298">
        <v>1101301</v>
      </c>
      <c r="Z298">
        <v>187024958</v>
      </c>
      <c r="AA298">
        <v>479433200</v>
      </c>
      <c r="AB298">
        <v>421.21315270000002</v>
      </c>
      <c r="AC298">
        <v>1079.768026</v>
      </c>
      <c r="AD298">
        <v>120.34932499999999</v>
      </c>
      <c r="AE298">
        <f t="shared" si="9"/>
        <v>-325.71879625603071</v>
      </c>
      <c r="AF298">
        <f>AG298+AD298</f>
        <v>-538.20554809999999</v>
      </c>
      <c r="AG298">
        <v>-658.55487310000001</v>
      </c>
      <c r="AH298" t="s">
        <v>235</v>
      </c>
      <c r="AI298" t="s">
        <v>189</v>
      </c>
      <c r="AJ298">
        <f>AK298/AN298</f>
        <v>70.227558708295817</v>
      </c>
      <c r="AK298">
        <v>23086888.559999999</v>
      </c>
      <c r="AL298">
        <v>65553512.409999996</v>
      </c>
      <c r="AM298">
        <v>27189932.09</v>
      </c>
      <c r="AN298">
        <v>328744</v>
      </c>
      <c r="AO298">
        <v>1089874</v>
      </c>
      <c r="AP298">
        <v>169810875.09999999</v>
      </c>
      <c r="AQ298">
        <v>280252072.39999998</v>
      </c>
      <c r="AR298">
        <v>516.54440869999996</v>
      </c>
      <c r="AS298">
        <v>852.4933456</v>
      </c>
      <c r="AT298">
        <v>199.4059585</v>
      </c>
      <c r="AU298">
        <v>-335.94893689999998</v>
      </c>
      <c r="AV298">
        <v>0</v>
      </c>
    </row>
    <row r="299" spans="1:48" x14ac:dyDescent="0.5">
      <c r="A299">
        <v>55409</v>
      </c>
      <c r="B299" t="s">
        <v>240</v>
      </c>
      <c r="C299" t="s">
        <v>76</v>
      </c>
      <c r="D299">
        <f>E299/H299</f>
        <v>164.1520213960483</v>
      </c>
      <c r="E299">
        <v>82305987.680000007</v>
      </c>
      <c r="F299">
        <v>32778811.09</v>
      </c>
      <c r="H299">
        <v>501401</v>
      </c>
      <c r="I299">
        <v>78230</v>
      </c>
      <c r="J299">
        <v>181597360</v>
      </c>
      <c r="K299">
        <v>311394311</v>
      </c>
      <c r="L299">
        <v>362.17989189999997</v>
      </c>
      <c r="M299">
        <v>621.04844430000003</v>
      </c>
      <c r="N299">
        <v>65.374442990000006</v>
      </c>
      <c r="O299">
        <f t="shared" si="8"/>
        <v>-29.342087913951673</v>
      </c>
      <c r="P299">
        <f>Q299+N299</f>
        <v>-193.49410930999997</v>
      </c>
      <c r="Q299">
        <v>-258.86855229999998</v>
      </c>
      <c r="R299" t="s">
        <v>240</v>
      </c>
      <c r="S299" t="s">
        <v>76</v>
      </c>
      <c r="T299">
        <f>U299/X299</f>
        <v>114.84015012781779</v>
      </c>
      <c r="U299">
        <v>42003359.109999999</v>
      </c>
      <c r="V299">
        <v>53407229.68</v>
      </c>
      <c r="X299">
        <v>365755</v>
      </c>
      <c r="Y299">
        <v>75880</v>
      </c>
      <c r="Z299">
        <v>144781224</v>
      </c>
      <c r="AA299">
        <v>266079574</v>
      </c>
      <c r="AB299">
        <v>395.84209099999998</v>
      </c>
      <c r="AC299">
        <v>727.48034610000002</v>
      </c>
      <c r="AD299">
        <v>146.01913759999999</v>
      </c>
      <c r="AE299">
        <f t="shared" si="9"/>
        <v>-70.778967372182194</v>
      </c>
      <c r="AF299">
        <f>AG299+AD299</f>
        <v>-185.61911749999999</v>
      </c>
      <c r="AG299">
        <v>-331.63825509999998</v>
      </c>
      <c r="AH299" t="s">
        <v>240</v>
      </c>
      <c r="AI299" t="s">
        <v>76</v>
      </c>
      <c r="AJ299">
        <f>AK299/AN299</f>
        <v>74.642113251487501</v>
      </c>
      <c r="AK299">
        <v>11089728.050000001</v>
      </c>
      <c r="AL299">
        <v>30080696.329999998</v>
      </c>
      <c r="AN299">
        <v>148572</v>
      </c>
      <c r="AP299">
        <v>64402634</v>
      </c>
      <c r="AQ299">
        <v>131526282</v>
      </c>
      <c r="AR299">
        <v>433.47760010000002</v>
      </c>
      <c r="AS299">
        <v>885.26964699999996</v>
      </c>
      <c r="AT299">
        <v>202.46544660000001</v>
      </c>
      <c r="AU299">
        <v>-451.79204700000003</v>
      </c>
      <c r="AV299">
        <v>0</v>
      </c>
    </row>
    <row r="300" spans="1:48" x14ac:dyDescent="0.5">
      <c r="A300">
        <v>26420</v>
      </c>
      <c r="B300" t="s">
        <v>451</v>
      </c>
      <c r="C300" t="s">
        <v>292</v>
      </c>
      <c r="D300">
        <f>E300/H300</f>
        <v>172.75363995650346</v>
      </c>
      <c r="E300">
        <v>37810243.670000002</v>
      </c>
      <c r="F300">
        <v>51416066.700000003</v>
      </c>
      <c r="G300">
        <v>-33465842.73</v>
      </c>
      <c r="H300">
        <v>218868</v>
      </c>
      <c r="I300">
        <v>1915952</v>
      </c>
      <c r="J300">
        <v>136455382.80000001</v>
      </c>
      <c r="K300">
        <v>182681607.19999999</v>
      </c>
      <c r="L300">
        <v>623.45972370000004</v>
      </c>
      <c r="M300">
        <v>834.66567610000004</v>
      </c>
      <c r="N300">
        <v>234.9181548</v>
      </c>
      <c r="O300">
        <f t="shared" si="8"/>
        <v>196.46584235650346</v>
      </c>
      <c r="P300">
        <f>Q300+N300</f>
        <v>23.712202399999995</v>
      </c>
      <c r="Q300">
        <v>-211.2059524</v>
      </c>
      <c r="R300" t="s">
        <v>451</v>
      </c>
      <c r="S300" t="s">
        <v>292</v>
      </c>
      <c r="T300">
        <f>U300/X300</f>
        <v>143.04711554646181</v>
      </c>
      <c r="U300">
        <v>37053494.340000004</v>
      </c>
      <c r="V300">
        <v>75516356.909999996</v>
      </c>
      <c r="W300">
        <v>-34043889.75</v>
      </c>
      <c r="X300">
        <v>259030</v>
      </c>
      <c r="Y300">
        <v>1206429</v>
      </c>
      <c r="Z300">
        <v>159105636</v>
      </c>
      <c r="AA300">
        <v>239192567.09999999</v>
      </c>
      <c r="AB300">
        <v>614.23632780000003</v>
      </c>
      <c r="AC300">
        <v>923.4164657</v>
      </c>
      <c r="AD300">
        <v>291.53517699999998</v>
      </c>
      <c r="AE300">
        <f t="shared" si="9"/>
        <v>125.40215474646178</v>
      </c>
      <c r="AF300">
        <f>AG300+AD300</f>
        <v>-17.644960800000035</v>
      </c>
      <c r="AG300">
        <v>-309.18013780000001</v>
      </c>
      <c r="AH300" t="s">
        <v>451</v>
      </c>
      <c r="AI300" t="s">
        <v>292</v>
      </c>
      <c r="AJ300">
        <f>AK300/AN300</f>
        <v>76.212576173636776</v>
      </c>
      <c r="AK300">
        <v>19094756.109999999</v>
      </c>
      <c r="AL300">
        <v>79007342.629999995</v>
      </c>
      <c r="AM300">
        <v>-9938585.1600000001</v>
      </c>
      <c r="AN300">
        <v>250546</v>
      </c>
      <c r="AO300">
        <v>953675</v>
      </c>
      <c r="AP300">
        <v>142709646.30000001</v>
      </c>
      <c r="AQ300">
        <v>238892350.5</v>
      </c>
      <c r="AR300">
        <v>569.59459059999995</v>
      </c>
      <c r="AS300">
        <v>953.48698639999998</v>
      </c>
      <c r="AT300">
        <v>315.3406665</v>
      </c>
      <c r="AU300">
        <v>-383.89239579999997</v>
      </c>
      <c r="AV300">
        <v>0</v>
      </c>
    </row>
    <row r="301" spans="1:48" x14ac:dyDescent="0.5">
      <c r="A301">
        <v>87354</v>
      </c>
      <c r="B301" t="s">
        <v>381</v>
      </c>
      <c r="C301" t="s">
        <v>135</v>
      </c>
      <c r="D301">
        <f>E301/H301</f>
        <v>190.99280100555703</v>
      </c>
      <c r="E301">
        <v>1443523.59</v>
      </c>
      <c r="F301">
        <v>-45977.45</v>
      </c>
      <c r="H301">
        <v>7558</v>
      </c>
      <c r="I301">
        <v>5600</v>
      </c>
      <c r="J301">
        <v>3024212</v>
      </c>
      <c r="K301">
        <v>4941316</v>
      </c>
      <c r="L301">
        <v>400.13389790000002</v>
      </c>
      <c r="M301">
        <v>653.7861868</v>
      </c>
      <c r="N301">
        <v>-6.0832826139999998</v>
      </c>
      <c r="O301">
        <f t="shared" si="8"/>
        <v>-68.742770608442953</v>
      </c>
      <c r="P301">
        <f>Q301+N301</f>
        <v>-259.73557161399998</v>
      </c>
      <c r="Q301">
        <v>-253.652289</v>
      </c>
      <c r="R301" t="s">
        <v>240</v>
      </c>
      <c r="S301" t="s">
        <v>135</v>
      </c>
      <c r="T301">
        <f>U301/X301</f>
        <v>124.37689668718083</v>
      </c>
      <c r="U301">
        <v>949866.36</v>
      </c>
      <c r="V301">
        <v>1551767.81</v>
      </c>
      <c r="X301">
        <v>7637</v>
      </c>
      <c r="Y301">
        <v>7581</v>
      </c>
      <c r="Z301">
        <v>3105679</v>
      </c>
      <c r="AA301">
        <v>5626276</v>
      </c>
      <c r="AB301">
        <v>406.662171</v>
      </c>
      <c r="AC301">
        <v>736.71284539999999</v>
      </c>
      <c r="AD301">
        <v>203.1907568</v>
      </c>
      <c r="AE301">
        <f t="shared" si="9"/>
        <v>-2.4830208128191913</v>
      </c>
      <c r="AF301">
        <f>AG301+AD301</f>
        <v>-126.85991750000002</v>
      </c>
      <c r="AG301">
        <v>-330.05067430000003</v>
      </c>
      <c r="AH301" t="s">
        <v>240</v>
      </c>
      <c r="AI301" t="s">
        <v>135</v>
      </c>
      <c r="AJ301">
        <f>AK301/AN301</f>
        <v>80.328511021142589</v>
      </c>
      <c r="AK301">
        <v>535710.84</v>
      </c>
      <c r="AL301">
        <v>1027304.78</v>
      </c>
      <c r="AN301">
        <v>6669</v>
      </c>
      <c r="AP301">
        <v>2992995</v>
      </c>
      <c r="AQ301">
        <v>5399617</v>
      </c>
      <c r="AR301">
        <v>448.79217269999998</v>
      </c>
      <c r="AS301">
        <v>809.65916930000003</v>
      </c>
      <c r="AT301">
        <v>154.04180239999999</v>
      </c>
      <c r="AU301">
        <v>-360.86699659999999</v>
      </c>
      <c r="AV301">
        <v>0</v>
      </c>
    </row>
    <row r="302" spans="1:48" x14ac:dyDescent="0.5">
      <c r="A302">
        <v>86830</v>
      </c>
      <c r="B302" t="s">
        <v>240</v>
      </c>
      <c r="C302" t="s">
        <v>58</v>
      </c>
      <c r="D302">
        <f>E302/H302</f>
        <v>244.98439128861003</v>
      </c>
      <c r="E302">
        <v>4060861.27</v>
      </c>
      <c r="F302">
        <v>1978320.29</v>
      </c>
      <c r="G302">
        <v>-24005.57</v>
      </c>
      <c r="H302">
        <v>16576</v>
      </c>
      <c r="I302">
        <v>1883</v>
      </c>
      <c r="J302">
        <v>5021387</v>
      </c>
      <c r="K302">
        <v>11070817</v>
      </c>
      <c r="L302">
        <v>302.93116550000002</v>
      </c>
      <c r="M302">
        <v>667.88229969999998</v>
      </c>
      <c r="N302">
        <v>119.34847310000001</v>
      </c>
      <c r="O302">
        <f t="shared" si="8"/>
        <v>-0.61826981138997894</v>
      </c>
      <c r="P302">
        <f>Q302+N302</f>
        <v>-245.60266110000001</v>
      </c>
      <c r="Q302">
        <v>-364.95113420000001</v>
      </c>
      <c r="R302" t="s">
        <v>240</v>
      </c>
      <c r="S302" t="s">
        <v>58</v>
      </c>
      <c r="T302">
        <f>U302/X302</f>
        <v>120.2151881088344</v>
      </c>
      <c r="U302">
        <v>1431522.46</v>
      </c>
      <c r="V302">
        <v>2978136.23</v>
      </c>
      <c r="W302">
        <v>-35.549999999999997</v>
      </c>
      <c r="X302">
        <v>11908</v>
      </c>
      <c r="Y302">
        <v>1943</v>
      </c>
      <c r="Z302">
        <v>4425413</v>
      </c>
      <c r="AA302">
        <v>6759424</v>
      </c>
      <c r="AB302">
        <v>371.63360770000003</v>
      </c>
      <c r="AC302">
        <v>567.63721869999995</v>
      </c>
      <c r="AD302">
        <v>250.0954174</v>
      </c>
      <c r="AE302">
        <f t="shared" si="9"/>
        <v>174.30699450883441</v>
      </c>
      <c r="AF302">
        <f>AG302+AD302</f>
        <v>54.091806399999996</v>
      </c>
      <c r="AG302">
        <v>-196.00361100000001</v>
      </c>
      <c r="AH302" t="s">
        <v>240</v>
      </c>
      <c r="AI302" t="s">
        <v>58</v>
      </c>
      <c r="AJ302">
        <f>AK302/AN302</f>
        <v>107.30621787709498</v>
      </c>
      <c r="AK302">
        <v>576234.39</v>
      </c>
      <c r="AL302">
        <v>1169118.8700000001</v>
      </c>
      <c r="AM302">
        <v>28617.42</v>
      </c>
      <c r="AN302">
        <v>5370</v>
      </c>
      <c r="AO302">
        <v>3161</v>
      </c>
      <c r="AP302">
        <v>2334374</v>
      </c>
      <c r="AQ302">
        <v>4529617</v>
      </c>
      <c r="AR302">
        <v>434.70651770000001</v>
      </c>
      <c r="AS302">
        <v>843.50409679999996</v>
      </c>
      <c r="AT302">
        <v>217.71301120000001</v>
      </c>
      <c r="AU302">
        <v>-408.79757910000001</v>
      </c>
      <c r="AV302">
        <v>0</v>
      </c>
    </row>
    <row r="303" spans="1:48" x14ac:dyDescent="0.5">
      <c r="A303">
        <v>77263</v>
      </c>
      <c r="B303" t="s">
        <v>447</v>
      </c>
      <c r="C303" t="s">
        <v>387</v>
      </c>
      <c r="D303">
        <f>E303/H303</f>
        <v>104.36863747354714</v>
      </c>
      <c r="E303">
        <v>14105003.880000001</v>
      </c>
      <c r="F303">
        <v>32851467.140000001</v>
      </c>
      <c r="G303">
        <v>8812791.5199999996</v>
      </c>
      <c r="H303">
        <v>135146</v>
      </c>
      <c r="I303">
        <v>511038</v>
      </c>
      <c r="J303">
        <v>73111581.680000007</v>
      </c>
      <c r="K303">
        <v>103775430.09999999</v>
      </c>
      <c r="L303">
        <v>540.98220949999995</v>
      </c>
      <c r="M303">
        <v>767.87644550000005</v>
      </c>
      <c r="N303">
        <v>243.08131309999999</v>
      </c>
      <c r="O303">
        <f t="shared" si="8"/>
        <v>120.55571457354712</v>
      </c>
      <c r="P303">
        <f>Q303+N303</f>
        <v>16.187077099999982</v>
      </c>
      <c r="Q303">
        <v>-226.89423600000001</v>
      </c>
      <c r="R303" t="s">
        <v>447</v>
      </c>
      <c r="S303" t="s">
        <v>387</v>
      </c>
      <c r="T303">
        <f>U303/X303</f>
        <v>172.35274661098686</v>
      </c>
      <c r="U303">
        <v>16261309.289999999</v>
      </c>
      <c r="V303">
        <v>44955766</v>
      </c>
      <c r="W303">
        <v>5736032.9400000004</v>
      </c>
      <c r="X303">
        <v>94349</v>
      </c>
      <c r="Y303">
        <v>713116</v>
      </c>
      <c r="Z303">
        <v>51681556.700000003</v>
      </c>
      <c r="AA303">
        <v>81121203.769999996</v>
      </c>
      <c r="AB303">
        <v>547.77005269999995</v>
      </c>
      <c r="AC303">
        <v>859.79929589999995</v>
      </c>
      <c r="AD303">
        <v>476.48375709999999</v>
      </c>
      <c r="AE303">
        <f t="shared" si="9"/>
        <v>336.80726051098685</v>
      </c>
      <c r="AF303">
        <f>AG303+AD303</f>
        <v>164.45451389999999</v>
      </c>
      <c r="AG303">
        <v>-312.0292432</v>
      </c>
      <c r="AH303" t="s">
        <v>447</v>
      </c>
      <c r="AI303" t="s">
        <v>387</v>
      </c>
      <c r="AJ303">
        <f>AK303/AN303</f>
        <v>111.97298346605638</v>
      </c>
      <c r="AK303">
        <v>9589590.25</v>
      </c>
      <c r="AL303">
        <v>53596343.520000003</v>
      </c>
      <c r="AM303">
        <v>7713849.6100000003</v>
      </c>
      <c r="AN303">
        <v>85642</v>
      </c>
      <c r="AO303">
        <v>752670</v>
      </c>
      <c r="AP303">
        <v>52549728.109999999</v>
      </c>
      <c r="AQ303">
        <v>94329280.260000005</v>
      </c>
      <c r="AR303">
        <v>613.59762860000001</v>
      </c>
      <c r="AS303">
        <v>1101.437148</v>
      </c>
      <c r="AT303">
        <v>625.81844799999999</v>
      </c>
      <c r="AU303">
        <v>-487.83951969999998</v>
      </c>
      <c r="AV303">
        <v>0</v>
      </c>
    </row>
    <row r="304" spans="1:48" x14ac:dyDescent="0.5">
      <c r="A304">
        <v>34541</v>
      </c>
      <c r="B304" t="s">
        <v>121</v>
      </c>
      <c r="C304" t="s">
        <v>44</v>
      </c>
      <c r="D304">
        <f>E304/H304</f>
        <v>73.721846278975192</v>
      </c>
      <c r="E304">
        <v>1994102.22</v>
      </c>
      <c r="F304">
        <v>-938474.23</v>
      </c>
      <c r="H304">
        <v>27049</v>
      </c>
      <c r="J304">
        <v>6509773</v>
      </c>
      <c r="K304">
        <v>11549848</v>
      </c>
      <c r="L304">
        <v>240.6659396</v>
      </c>
      <c r="M304">
        <v>426.99722730000002</v>
      </c>
      <c r="N304">
        <v>-34.695339199999999</v>
      </c>
      <c r="O304">
        <f t="shared" si="8"/>
        <v>-147.3047806210248</v>
      </c>
      <c r="P304">
        <f>Q304+N304</f>
        <v>-221.0266269</v>
      </c>
      <c r="Q304">
        <v>-186.33128769999999</v>
      </c>
      <c r="R304" t="s">
        <v>122</v>
      </c>
      <c r="S304" t="s">
        <v>44</v>
      </c>
      <c r="T304">
        <f>U304/X304</f>
        <v>35.563447606797546</v>
      </c>
      <c r="U304">
        <v>3262555.12</v>
      </c>
      <c r="V304">
        <v>-2946127.55</v>
      </c>
      <c r="X304">
        <v>91739</v>
      </c>
      <c r="Z304">
        <v>21116576</v>
      </c>
      <c r="AA304">
        <v>33499438</v>
      </c>
      <c r="AB304">
        <v>230.18101350000001</v>
      </c>
      <c r="AC304">
        <v>365.1602699</v>
      </c>
      <c r="AD304">
        <v>-32.114232219999998</v>
      </c>
      <c r="AE304">
        <f t="shared" si="9"/>
        <v>-131.53004101320244</v>
      </c>
      <c r="AF304">
        <f>AG304+AD304</f>
        <v>-167.09348861999999</v>
      </c>
      <c r="AG304">
        <v>-134.9792564</v>
      </c>
      <c r="AH304" t="s">
        <v>123</v>
      </c>
      <c r="AI304" t="s">
        <v>44</v>
      </c>
      <c r="AJ304">
        <f>AK304/AN304</f>
        <v>113.28430481283424</v>
      </c>
      <c r="AK304">
        <v>84736.66</v>
      </c>
      <c r="AL304">
        <v>90156.55</v>
      </c>
      <c r="AN304">
        <v>748</v>
      </c>
      <c r="AP304">
        <v>253479</v>
      </c>
      <c r="AQ304">
        <v>468218</v>
      </c>
      <c r="AR304">
        <v>338.8756684</v>
      </c>
      <c r="AS304">
        <v>625.95989299999997</v>
      </c>
      <c r="AT304">
        <v>120.53014709999999</v>
      </c>
      <c r="AU304">
        <v>-287.08422460000003</v>
      </c>
      <c r="AV304">
        <v>1</v>
      </c>
    </row>
    <row r="305" spans="1:48" x14ac:dyDescent="0.5">
      <c r="A305">
        <v>66699</v>
      </c>
      <c r="B305" t="s">
        <v>313</v>
      </c>
      <c r="C305" t="s">
        <v>98</v>
      </c>
      <c r="D305">
        <f>E305/H305</f>
        <v>77.209151284835329</v>
      </c>
      <c r="E305">
        <v>426657.77</v>
      </c>
      <c r="F305">
        <v>2412384.6</v>
      </c>
      <c r="H305">
        <v>5526</v>
      </c>
      <c r="J305">
        <v>1886324</v>
      </c>
      <c r="K305">
        <v>4647051</v>
      </c>
      <c r="L305">
        <v>341.35432500000002</v>
      </c>
      <c r="M305">
        <v>840.94299669999998</v>
      </c>
      <c r="N305">
        <v>436.55168300000003</v>
      </c>
      <c r="O305">
        <f t="shared" si="8"/>
        <v>14.172162584835334</v>
      </c>
      <c r="P305">
        <f>Q305+N305</f>
        <v>-63.036988699999995</v>
      </c>
      <c r="Q305">
        <v>-499.58867170000002</v>
      </c>
      <c r="R305" t="s">
        <v>313</v>
      </c>
      <c r="S305" t="s">
        <v>98</v>
      </c>
      <c r="T305">
        <f>U305/X305</f>
        <v>31.661463073153659</v>
      </c>
      <c r="U305">
        <v>90456.8</v>
      </c>
      <c r="V305">
        <v>2379976.29</v>
      </c>
      <c r="X305">
        <v>2857</v>
      </c>
      <c r="Z305">
        <v>1259820.1499999999</v>
      </c>
      <c r="AA305">
        <v>2795911.49</v>
      </c>
      <c r="AB305">
        <v>440.95910049999998</v>
      </c>
      <c r="AC305">
        <v>978.61795240000004</v>
      </c>
      <c r="AD305">
        <v>833.03335319999996</v>
      </c>
      <c r="AE305">
        <f t="shared" si="9"/>
        <v>327.03596437315366</v>
      </c>
      <c r="AF305">
        <f>AG305+AD305</f>
        <v>295.37450130000002</v>
      </c>
      <c r="AG305">
        <v>-537.65885189999995</v>
      </c>
      <c r="AH305" t="s">
        <v>313</v>
      </c>
      <c r="AI305" t="s">
        <v>98</v>
      </c>
      <c r="AJ305">
        <f>AK305/AN305</f>
        <v>119.41953413654619</v>
      </c>
      <c r="AK305">
        <v>297354.64</v>
      </c>
      <c r="AL305">
        <v>2810015.23</v>
      </c>
      <c r="AN305">
        <v>2490</v>
      </c>
      <c r="AP305">
        <v>1167062.43</v>
      </c>
      <c r="AQ305">
        <v>3274884</v>
      </c>
      <c r="AR305">
        <v>468.69977110000002</v>
      </c>
      <c r="AS305">
        <v>1315.2144579999999</v>
      </c>
      <c r="AT305">
        <v>1128.5201730000001</v>
      </c>
      <c r="AU305">
        <v>-846.51468669999997</v>
      </c>
      <c r="AV305">
        <v>0</v>
      </c>
    </row>
    <row r="306" spans="1:48" x14ac:dyDescent="0.5">
      <c r="A306">
        <v>18581</v>
      </c>
      <c r="B306" t="s">
        <v>415</v>
      </c>
      <c r="C306" t="s">
        <v>120</v>
      </c>
      <c r="D306">
        <f>E306/H306</f>
        <v>295.70076785598229</v>
      </c>
      <c r="E306">
        <v>9099895.4299999997</v>
      </c>
      <c r="F306">
        <v>11449602.199999999</v>
      </c>
      <c r="H306">
        <v>30774</v>
      </c>
      <c r="J306">
        <v>13542943</v>
      </c>
      <c r="K306">
        <v>30333327</v>
      </c>
      <c r="L306">
        <v>440.07743549999998</v>
      </c>
      <c r="M306">
        <v>985.68034699999998</v>
      </c>
      <c r="N306">
        <v>372.0544031</v>
      </c>
      <c r="O306">
        <f t="shared" si="8"/>
        <v>122.15225945598229</v>
      </c>
      <c r="P306">
        <f>Q306+N306</f>
        <v>-173.5485084</v>
      </c>
      <c r="Q306">
        <v>-545.6029115</v>
      </c>
      <c r="R306" t="s">
        <v>415</v>
      </c>
      <c r="S306" t="s">
        <v>120</v>
      </c>
      <c r="T306">
        <f>U306/X306</f>
        <v>204.43962602259447</v>
      </c>
      <c r="U306">
        <v>3148779.12</v>
      </c>
      <c r="V306">
        <v>6748059.7400000002</v>
      </c>
      <c r="X306">
        <v>15402</v>
      </c>
      <c r="Z306">
        <v>7049384.5300000003</v>
      </c>
      <c r="AA306">
        <v>17799756.449999999</v>
      </c>
      <c r="AB306">
        <v>457.6928016</v>
      </c>
      <c r="AC306">
        <v>1155.678253</v>
      </c>
      <c r="AD306">
        <v>438.12879759999998</v>
      </c>
      <c r="AE306">
        <f t="shared" si="9"/>
        <v>-55.417027577405491</v>
      </c>
      <c r="AF306">
        <f>AG306+AD306</f>
        <v>-259.85665359999996</v>
      </c>
      <c r="AG306">
        <v>-697.98545119999994</v>
      </c>
      <c r="AH306" t="s">
        <v>415</v>
      </c>
      <c r="AI306" t="s">
        <v>120</v>
      </c>
      <c r="AJ306">
        <f>AK306/AN306</f>
        <v>204.96317155756208</v>
      </c>
      <c r="AK306">
        <v>181597.37</v>
      </c>
      <c r="AL306">
        <v>570276.74</v>
      </c>
      <c r="AN306">
        <v>886</v>
      </c>
      <c r="AP306">
        <v>472973</v>
      </c>
      <c r="AQ306">
        <v>1924278</v>
      </c>
      <c r="AR306">
        <v>533.82957109999995</v>
      </c>
      <c r="AS306">
        <v>2171.8713320000002</v>
      </c>
      <c r="AT306">
        <v>643.65320540000005</v>
      </c>
      <c r="AU306">
        <v>-1638.041761</v>
      </c>
      <c r="AV306">
        <v>1</v>
      </c>
    </row>
    <row r="307" spans="1:48" x14ac:dyDescent="0.5">
      <c r="A307">
        <v>89217</v>
      </c>
      <c r="B307" t="s">
        <v>61</v>
      </c>
      <c r="C307" t="s">
        <v>387</v>
      </c>
      <c r="D307">
        <f>E307/H307</f>
        <v>336.59456003167372</v>
      </c>
      <c r="E307">
        <v>6801229.6799999997</v>
      </c>
      <c r="F307">
        <v>8273636.7999999998</v>
      </c>
      <c r="G307">
        <v>2281721.44</v>
      </c>
      <c r="H307">
        <v>20206</v>
      </c>
      <c r="I307">
        <v>111072</v>
      </c>
      <c r="J307">
        <v>8379737.3300000001</v>
      </c>
      <c r="K307">
        <v>25868635.870000001</v>
      </c>
      <c r="L307">
        <v>414.71529889999999</v>
      </c>
      <c r="M307">
        <v>1280.245267</v>
      </c>
      <c r="N307">
        <v>409.46435709999997</v>
      </c>
      <c r="O307">
        <f t="shared" si="8"/>
        <v>-119.47105116832626</v>
      </c>
      <c r="P307">
        <f>Q307+N307</f>
        <v>-456.06561119999998</v>
      </c>
      <c r="Q307">
        <v>-865.52996829999995</v>
      </c>
      <c r="R307" t="s">
        <v>61</v>
      </c>
      <c r="S307" t="s">
        <v>387</v>
      </c>
      <c r="T307">
        <f>U307/X307</f>
        <v>353.33635891061135</v>
      </c>
      <c r="U307">
        <v>3126673.44</v>
      </c>
      <c r="V307">
        <v>5290240.82</v>
      </c>
      <c r="W307">
        <v>2477419.0299999998</v>
      </c>
      <c r="X307">
        <v>8849</v>
      </c>
      <c r="Y307">
        <v>135251</v>
      </c>
      <c r="Z307">
        <v>5334473.55</v>
      </c>
      <c r="AA307">
        <v>20176352.379999999</v>
      </c>
      <c r="AB307">
        <v>602.83348969999997</v>
      </c>
      <c r="AC307">
        <v>2280.0714630000002</v>
      </c>
      <c r="AD307">
        <v>597.83487630000002</v>
      </c>
      <c r="AE307">
        <f t="shared" si="9"/>
        <v>-726.06673878938841</v>
      </c>
      <c r="AF307">
        <f>AG307+AD307</f>
        <v>-1079.4030976999998</v>
      </c>
      <c r="AG307">
        <v>-1677.2379739999999</v>
      </c>
      <c r="AH307" t="s">
        <v>61</v>
      </c>
      <c r="AI307" t="s">
        <v>387</v>
      </c>
      <c r="AJ307">
        <f>AK307/AN307</f>
        <v>322.31985336743389</v>
      </c>
      <c r="AK307">
        <v>1890405.94</v>
      </c>
      <c r="AL307">
        <v>6356361.6299999999</v>
      </c>
      <c r="AM307">
        <v>-5730100.3700000001</v>
      </c>
      <c r="AN307">
        <v>5865</v>
      </c>
      <c r="AO307">
        <v>588685</v>
      </c>
      <c r="AP307">
        <v>4309686.4000000004</v>
      </c>
      <c r="AQ307">
        <v>19951863.469999999</v>
      </c>
      <c r="AR307">
        <v>734.81439049999994</v>
      </c>
      <c r="AS307">
        <v>3401.8522539999999</v>
      </c>
      <c r="AT307">
        <v>1083.778624</v>
      </c>
      <c r="AU307">
        <v>-2667.0378639999999</v>
      </c>
      <c r="AV307">
        <v>0</v>
      </c>
    </row>
    <row r="308" spans="1:48" x14ac:dyDescent="0.5">
      <c r="A308">
        <v>92045</v>
      </c>
      <c r="B308" t="s">
        <v>360</v>
      </c>
      <c r="C308" t="s">
        <v>58</v>
      </c>
      <c r="D308">
        <f>E308/H308</f>
        <v>557.18941059790302</v>
      </c>
      <c r="E308">
        <v>1966321.43</v>
      </c>
      <c r="F308">
        <v>800921.39</v>
      </c>
      <c r="G308">
        <v>-12159.89</v>
      </c>
      <c r="H308">
        <v>3529</v>
      </c>
      <c r="I308">
        <v>1257</v>
      </c>
      <c r="J308">
        <v>1338745</v>
      </c>
      <c r="K308">
        <v>5769734.2549999999</v>
      </c>
      <c r="L308">
        <v>379.35534150000001</v>
      </c>
      <c r="M308">
        <v>1634.948783</v>
      </c>
      <c r="N308">
        <v>226.95420519999999</v>
      </c>
      <c r="O308">
        <f t="shared" si="8"/>
        <v>-471.44982520209703</v>
      </c>
      <c r="P308">
        <f>Q308+N308</f>
        <v>-1028.6392358000001</v>
      </c>
      <c r="Q308">
        <v>-1255.593441</v>
      </c>
      <c r="R308" t="s">
        <v>360</v>
      </c>
      <c r="S308" t="s">
        <v>58</v>
      </c>
      <c r="T308">
        <f>U308/X308</f>
        <v>87.054021995494892</v>
      </c>
      <c r="U308">
        <v>3284983.52</v>
      </c>
      <c r="V308">
        <v>-558586.57999999996</v>
      </c>
      <c r="W308">
        <v>-1913246.31</v>
      </c>
      <c r="X308">
        <v>37735</v>
      </c>
      <c r="Y308">
        <v>14475</v>
      </c>
      <c r="Z308">
        <v>11365541</v>
      </c>
      <c r="AA308">
        <v>25838238</v>
      </c>
      <c r="AB308">
        <v>301.1936134</v>
      </c>
      <c r="AC308">
        <v>684.72871339999995</v>
      </c>
      <c r="AD308">
        <v>-14.802877430000001</v>
      </c>
      <c r="AE308">
        <f t="shared" si="9"/>
        <v>-311.28395543450512</v>
      </c>
      <c r="AF308">
        <f>AG308+AD308</f>
        <v>-398.33797743000002</v>
      </c>
      <c r="AG308">
        <v>-383.5351</v>
      </c>
      <c r="AV308">
        <v>1</v>
      </c>
    </row>
    <row r="309" spans="1:48" x14ac:dyDescent="0.5">
      <c r="A309">
        <v>67202</v>
      </c>
      <c r="B309" t="s">
        <v>41</v>
      </c>
      <c r="C309" t="s">
        <v>42</v>
      </c>
      <c r="D309">
        <f>E309/H309</f>
        <v>89.103042007559011</v>
      </c>
      <c r="E309">
        <v>9878052.3399999999</v>
      </c>
      <c r="F309">
        <v>-7456986.2599999998</v>
      </c>
      <c r="G309">
        <v>-36621.89</v>
      </c>
      <c r="H309">
        <v>110861</v>
      </c>
      <c r="I309">
        <v>1194</v>
      </c>
      <c r="J309">
        <v>5190257</v>
      </c>
      <c r="K309">
        <v>56988875.590000004</v>
      </c>
      <c r="L309">
        <v>46.817699640000001</v>
      </c>
      <c r="M309">
        <v>514.05702269999995</v>
      </c>
      <c r="N309">
        <v>-67.264288250000007</v>
      </c>
      <c r="O309">
        <f t="shared" si="8"/>
        <v>-445.40056924244107</v>
      </c>
      <c r="P309">
        <f>Q309+N309</f>
        <v>-534.50361125000006</v>
      </c>
      <c r="Q309">
        <v>-467.23932300000001</v>
      </c>
      <c r="R309" t="s">
        <v>41</v>
      </c>
      <c r="S309" t="s">
        <v>42</v>
      </c>
      <c r="T309">
        <f>U309/X309</f>
        <v>23.69767596905702</v>
      </c>
      <c r="U309">
        <v>6806873.0499999998</v>
      </c>
      <c r="V309">
        <v>-8658833.2200000007</v>
      </c>
      <c r="W309">
        <v>-177962.62</v>
      </c>
      <c r="X309">
        <v>287238</v>
      </c>
      <c r="Y309">
        <v>2901</v>
      </c>
      <c r="Z309">
        <v>74287655.859999999</v>
      </c>
      <c r="AA309">
        <v>119232310.90000001</v>
      </c>
      <c r="AB309">
        <v>258.6275349</v>
      </c>
      <c r="AC309">
        <v>415.09936320000003</v>
      </c>
      <c r="AD309">
        <v>-30.145152169999999</v>
      </c>
      <c r="AE309">
        <f t="shared" si="9"/>
        <v>-162.91930460094295</v>
      </c>
      <c r="AF309">
        <f>AG309+AD309</f>
        <v>-186.61698056999998</v>
      </c>
      <c r="AG309">
        <v>-156.47182839999999</v>
      </c>
      <c r="AV309">
        <v>1</v>
      </c>
    </row>
    <row r="310" spans="1:48" x14ac:dyDescent="0.5">
      <c r="A310">
        <v>41895</v>
      </c>
      <c r="B310" t="s">
        <v>363</v>
      </c>
      <c r="C310" t="s">
        <v>63</v>
      </c>
      <c r="D310">
        <f>E310/H310</f>
        <v>125.57982098458479</v>
      </c>
      <c r="E310">
        <v>252541.02</v>
      </c>
      <c r="F310">
        <v>122480.23</v>
      </c>
      <c r="G310">
        <v>-1252756.8400000001</v>
      </c>
      <c r="H310">
        <v>2011</v>
      </c>
      <c r="I310">
        <v>19992</v>
      </c>
      <c r="J310">
        <v>765761</v>
      </c>
      <c r="K310">
        <v>1646935.31</v>
      </c>
      <c r="L310">
        <v>380.78617600000001</v>
      </c>
      <c r="M310">
        <v>818.96335650000003</v>
      </c>
      <c r="N310">
        <v>60.905136749999997</v>
      </c>
      <c r="O310">
        <f t="shared" si="8"/>
        <v>-251.69222276541524</v>
      </c>
      <c r="P310">
        <f>Q310+N310</f>
        <v>-377.27204375000002</v>
      </c>
      <c r="Q310">
        <v>-438.17718050000002</v>
      </c>
      <c r="R310" t="s">
        <v>363</v>
      </c>
      <c r="S310" t="s">
        <v>63</v>
      </c>
      <c r="T310">
        <f>U310/X310</f>
        <v>34.428461144963514</v>
      </c>
      <c r="U310">
        <v>2288287.67</v>
      </c>
      <c r="V310">
        <v>-7071364.8399999999</v>
      </c>
      <c r="W310">
        <v>-1699990.62</v>
      </c>
      <c r="X310">
        <v>66465</v>
      </c>
      <c r="Y310">
        <v>77527</v>
      </c>
      <c r="Z310">
        <v>26023019</v>
      </c>
      <c r="AA310">
        <v>33438912</v>
      </c>
      <c r="AB310">
        <v>391.52966220000002</v>
      </c>
      <c r="AC310">
        <v>503.10557440000002</v>
      </c>
      <c r="AD310">
        <v>-106.39230929999999</v>
      </c>
      <c r="AE310">
        <f t="shared" si="9"/>
        <v>-183.5397602550365</v>
      </c>
      <c r="AF310">
        <f>AG310+AD310</f>
        <v>-217.9682214</v>
      </c>
      <c r="AG310">
        <v>-111.5759121</v>
      </c>
      <c r="AV310">
        <v>1</v>
      </c>
    </row>
    <row r="311" spans="1:48" x14ac:dyDescent="0.5">
      <c r="A311">
        <v>43198</v>
      </c>
      <c r="B311" t="s">
        <v>233</v>
      </c>
      <c r="C311" t="s">
        <v>153</v>
      </c>
      <c r="D311">
        <f>E311/H311</f>
        <v>146.43387530076564</v>
      </c>
      <c r="E311">
        <v>46800412.979999997</v>
      </c>
      <c r="F311">
        <v>-3258008.03</v>
      </c>
      <c r="G311">
        <v>-3208840.42</v>
      </c>
      <c r="H311">
        <v>319601</v>
      </c>
      <c r="I311">
        <v>176495</v>
      </c>
      <c r="J311">
        <v>95231501.030000001</v>
      </c>
      <c r="K311">
        <v>196290044.80000001</v>
      </c>
      <c r="L311">
        <v>297.96997199999998</v>
      </c>
      <c r="M311">
        <v>614.17218590000004</v>
      </c>
      <c r="N311">
        <v>-10.193985720000001</v>
      </c>
      <c r="O311">
        <f t="shared" si="8"/>
        <v>-179.96232431923437</v>
      </c>
      <c r="P311">
        <f>Q311+N311</f>
        <v>-326.39619962</v>
      </c>
      <c r="Q311">
        <v>-316.2022139</v>
      </c>
      <c r="R311" t="s">
        <v>233</v>
      </c>
      <c r="S311" t="s">
        <v>153</v>
      </c>
      <c r="T311">
        <f>U311/X311</f>
        <v>37.254584183011382</v>
      </c>
      <c r="U311">
        <v>2009586.78</v>
      </c>
      <c r="V311">
        <v>-10205123.789999999</v>
      </c>
      <c r="W311">
        <v>-7075784.8799999999</v>
      </c>
      <c r="X311">
        <v>53942</v>
      </c>
      <c r="Y311">
        <v>33954</v>
      </c>
      <c r="Z311">
        <v>15877797.060000001</v>
      </c>
      <c r="AA311">
        <v>21803023.039999999</v>
      </c>
      <c r="AB311">
        <v>294.34943199999998</v>
      </c>
      <c r="AC311">
        <v>404.19382000000002</v>
      </c>
      <c r="AD311">
        <v>-189.18697470000001</v>
      </c>
      <c r="AE311">
        <f t="shared" si="9"/>
        <v>-261.7767785169886</v>
      </c>
      <c r="AF311">
        <f>AG311+AD311</f>
        <v>-299.03136269999999</v>
      </c>
      <c r="AG311">
        <v>-109.844388</v>
      </c>
      <c r="AV311">
        <v>1</v>
      </c>
    </row>
    <row r="312" spans="1:48" x14ac:dyDescent="0.5">
      <c r="A312">
        <v>71268</v>
      </c>
      <c r="B312" t="s">
        <v>233</v>
      </c>
      <c r="C312" t="s">
        <v>56</v>
      </c>
      <c r="D312">
        <f>E312/H312</f>
        <v>123.33811025921507</v>
      </c>
      <c r="E312">
        <v>24918368.43</v>
      </c>
      <c r="F312">
        <v>7585020.8700000001</v>
      </c>
      <c r="G312">
        <v>-3442183.75</v>
      </c>
      <c r="H312">
        <v>202033</v>
      </c>
      <c r="I312">
        <v>120387</v>
      </c>
      <c r="J312">
        <v>77581782.780000001</v>
      </c>
      <c r="K312">
        <v>146939182.5</v>
      </c>
      <c r="L312">
        <v>384.00549799999999</v>
      </c>
      <c r="M312">
        <v>727.30287869999995</v>
      </c>
      <c r="N312">
        <v>37.543474930000002</v>
      </c>
      <c r="O312">
        <f t="shared" si="8"/>
        <v>-182.41579551078496</v>
      </c>
      <c r="P312">
        <f>Q312+N312</f>
        <v>-305.75390577000002</v>
      </c>
      <c r="Q312">
        <v>-343.29738070000002</v>
      </c>
      <c r="R312" t="s">
        <v>233</v>
      </c>
      <c r="S312" t="s">
        <v>56</v>
      </c>
      <c r="T312">
        <f>U312/X312</f>
        <v>47.811091529278002</v>
      </c>
      <c r="U312">
        <v>504598.26</v>
      </c>
      <c r="V312">
        <v>-1753954.62</v>
      </c>
      <c r="W312">
        <v>-3537357.91</v>
      </c>
      <c r="X312">
        <v>10554</v>
      </c>
      <c r="Y312">
        <v>18569</v>
      </c>
      <c r="Z312">
        <v>4079846.93</v>
      </c>
      <c r="AA312">
        <v>5848206.1699999999</v>
      </c>
      <c r="AB312">
        <v>386.5687825</v>
      </c>
      <c r="AC312">
        <v>554.12224460000004</v>
      </c>
      <c r="AD312">
        <v>-166.18861279999999</v>
      </c>
      <c r="AE312">
        <f t="shared" si="9"/>
        <v>-285.93098347072203</v>
      </c>
      <c r="AF312">
        <f>AG312+AD312</f>
        <v>-333.742075</v>
      </c>
      <c r="AG312">
        <v>-167.55346220000001</v>
      </c>
      <c r="AV312">
        <v>1</v>
      </c>
    </row>
    <row r="313" spans="1:48" x14ac:dyDescent="0.5">
      <c r="A313">
        <v>29211</v>
      </c>
      <c r="B313" t="s">
        <v>53</v>
      </c>
      <c r="C313" t="s">
        <v>71</v>
      </c>
      <c r="D313">
        <f>E313/H313</f>
        <v>151.66020829546142</v>
      </c>
      <c r="E313">
        <v>10011393.67</v>
      </c>
      <c r="F313">
        <v>3410103.71</v>
      </c>
      <c r="G313">
        <v>-633561</v>
      </c>
      <c r="H313">
        <v>66012</v>
      </c>
      <c r="I313">
        <v>7962</v>
      </c>
      <c r="J313">
        <v>20755690</v>
      </c>
      <c r="K313">
        <v>38993094</v>
      </c>
      <c r="L313">
        <v>314.42298369999997</v>
      </c>
      <c r="M313">
        <v>590.69705509999994</v>
      </c>
      <c r="N313">
        <v>51.658845509999999</v>
      </c>
      <c r="O313">
        <f t="shared" si="8"/>
        <v>-72.955017594538617</v>
      </c>
      <c r="P313">
        <f>Q313+N313</f>
        <v>-224.61522589000003</v>
      </c>
      <c r="Q313">
        <v>-276.27407140000003</v>
      </c>
      <c r="R313" t="s">
        <v>53</v>
      </c>
      <c r="S313" t="s">
        <v>71</v>
      </c>
      <c r="T313">
        <f>U313/X313</f>
        <v>106.76852343368591</v>
      </c>
      <c r="U313">
        <v>13121851.529999999</v>
      </c>
      <c r="V313">
        <v>9178690.8599999994</v>
      </c>
      <c r="W313">
        <v>-712661.85</v>
      </c>
      <c r="X313">
        <v>122900</v>
      </c>
      <c r="Y313">
        <v>10179</v>
      </c>
      <c r="Z313">
        <v>49128591</v>
      </c>
      <c r="AA313">
        <v>81262351</v>
      </c>
      <c r="AB313">
        <v>399.74443450000001</v>
      </c>
      <c r="AC313">
        <v>661.20708709999997</v>
      </c>
      <c r="AD313">
        <v>74.684221809999997</v>
      </c>
      <c r="AE313">
        <f t="shared" si="9"/>
        <v>-80.009907356314102</v>
      </c>
      <c r="AF313">
        <f>AG313+AD313</f>
        <v>-186.77843079000002</v>
      </c>
      <c r="AG313">
        <v>-261.46265260000001</v>
      </c>
      <c r="AV313">
        <v>1</v>
      </c>
    </row>
    <row r="314" spans="1:48" x14ac:dyDescent="0.5">
      <c r="A314">
        <v>60761</v>
      </c>
      <c r="B314" t="s">
        <v>143</v>
      </c>
      <c r="C314" t="s">
        <v>58</v>
      </c>
      <c r="D314">
        <f>E314/H314</f>
        <v>72.980917321807823</v>
      </c>
      <c r="E314">
        <v>1958734.84</v>
      </c>
      <c r="F314">
        <v>2073821.34</v>
      </c>
      <c r="G314">
        <v>-29408.53</v>
      </c>
      <c r="H314">
        <v>26839</v>
      </c>
      <c r="I314">
        <v>355</v>
      </c>
      <c r="J314">
        <v>6768244</v>
      </c>
      <c r="K314">
        <v>14641929</v>
      </c>
      <c r="L314">
        <v>252.1794404</v>
      </c>
      <c r="M314">
        <v>545.54674169999998</v>
      </c>
      <c r="N314">
        <v>77.268949660000004</v>
      </c>
      <c r="O314">
        <f t="shared" si="8"/>
        <v>-143.11743431819218</v>
      </c>
      <c r="P314">
        <f>Q314+N314</f>
        <v>-216.09835164</v>
      </c>
      <c r="Q314">
        <v>-293.36730130000001</v>
      </c>
      <c r="R314" t="s">
        <v>143</v>
      </c>
      <c r="S314" t="s">
        <v>58</v>
      </c>
      <c r="T314">
        <f>U314/X314</f>
        <v>13.652073121307545</v>
      </c>
      <c r="U314">
        <v>7175051.8099999996</v>
      </c>
      <c r="V314">
        <v>-48452998.549999997</v>
      </c>
      <c r="W314">
        <v>-788993.84</v>
      </c>
      <c r="X314">
        <v>525565</v>
      </c>
      <c r="Y314">
        <v>6774</v>
      </c>
      <c r="Z314">
        <v>110954506</v>
      </c>
      <c r="AA314">
        <v>113931264</v>
      </c>
      <c r="AB314">
        <v>211.11471649999999</v>
      </c>
      <c r="AC314">
        <v>216.77863629999999</v>
      </c>
      <c r="AD314">
        <v>-92.192209430000005</v>
      </c>
      <c r="AE314">
        <f t="shared" si="9"/>
        <v>-84.204056090692461</v>
      </c>
      <c r="AF314">
        <f>AG314+AD314</f>
        <v>-97.856129211999999</v>
      </c>
      <c r="AG314">
        <v>-5.6639197819999998</v>
      </c>
      <c r="AV314">
        <v>1</v>
      </c>
    </row>
    <row r="315" spans="1:48" x14ac:dyDescent="0.5">
      <c r="A315">
        <v>77894</v>
      </c>
      <c r="B315" t="s">
        <v>237</v>
      </c>
      <c r="C315" t="s">
        <v>79</v>
      </c>
      <c r="D315">
        <f>E315/H315</f>
        <v>99.028659764287099</v>
      </c>
      <c r="E315">
        <v>58086349.700000003</v>
      </c>
      <c r="F315">
        <v>-7829059.5099999998</v>
      </c>
      <c r="G315">
        <v>-49429.47</v>
      </c>
      <c r="H315">
        <v>586561</v>
      </c>
      <c r="I315">
        <v>1983</v>
      </c>
      <c r="J315">
        <v>177167712</v>
      </c>
      <c r="K315">
        <v>293489348</v>
      </c>
      <c r="L315">
        <v>302.04482059999998</v>
      </c>
      <c r="M315">
        <v>500.35605500000003</v>
      </c>
      <c r="N315">
        <v>-13.347391849999999</v>
      </c>
      <c r="O315">
        <f t="shared" si="8"/>
        <v>-112.62996658571292</v>
      </c>
      <c r="P315">
        <f>Q315+N315</f>
        <v>-211.65862635000002</v>
      </c>
      <c r="Q315">
        <v>-198.31123450000001</v>
      </c>
      <c r="R315" t="s">
        <v>237</v>
      </c>
      <c r="S315" t="s">
        <v>79</v>
      </c>
      <c r="T315">
        <f>U315/X315</f>
        <v>56.357742148569521</v>
      </c>
      <c r="U315">
        <v>35150774.640000001</v>
      </c>
      <c r="V315">
        <v>-2353554.5699999998</v>
      </c>
      <c r="W315">
        <v>-471751.15</v>
      </c>
      <c r="X315">
        <v>623708</v>
      </c>
      <c r="Y315">
        <v>3394</v>
      </c>
      <c r="Z315">
        <v>221493442.30000001</v>
      </c>
      <c r="AA315">
        <v>324284775.69999999</v>
      </c>
      <c r="AB315">
        <v>355.12361920000001</v>
      </c>
      <c r="AC315">
        <v>519.93044129999998</v>
      </c>
      <c r="AD315">
        <v>-3.773487866</v>
      </c>
      <c r="AE315">
        <f t="shared" si="9"/>
        <v>-112.2225678174305</v>
      </c>
      <c r="AF315">
        <f>AG315+AD315</f>
        <v>-168.58030996600002</v>
      </c>
      <c r="AG315">
        <v>-164.80682210000001</v>
      </c>
      <c r="AV315">
        <v>1</v>
      </c>
    </row>
    <row r="316" spans="1:48" x14ac:dyDescent="0.5">
      <c r="A316">
        <v>64198</v>
      </c>
      <c r="B316" t="s">
        <v>53</v>
      </c>
      <c r="C316" t="s">
        <v>189</v>
      </c>
      <c r="D316">
        <f>E316/H316</f>
        <v>130.68593513688958</v>
      </c>
      <c r="E316">
        <v>45901082.369999997</v>
      </c>
      <c r="F316">
        <v>19393416.27</v>
      </c>
      <c r="H316">
        <v>351232</v>
      </c>
      <c r="J316">
        <v>104985608</v>
      </c>
      <c r="K316">
        <v>197653699</v>
      </c>
      <c r="L316">
        <v>298.9067283</v>
      </c>
      <c r="M316">
        <v>562.74399540000002</v>
      </c>
      <c r="N316">
        <v>55.21540255</v>
      </c>
      <c r="O316">
        <f t="shared" si="8"/>
        <v>-77.935929413110443</v>
      </c>
      <c r="P316">
        <f>Q316+N316</f>
        <v>-208.62186455000003</v>
      </c>
      <c r="Q316">
        <v>-263.83726710000002</v>
      </c>
      <c r="R316" t="s">
        <v>53</v>
      </c>
      <c r="S316" t="s">
        <v>189</v>
      </c>
      <c r="T316">
        <f>U316/X316</f>
        <v>90.388259462234302</v>
      </c>
      <c r="U316">
        <v>65148241.890000001</v>
      </c>
      <c r="V316">
        <v>63308434.850000001</v>
      </c>
      <c r="X316">
        <v>720760</v>
      </c>
      <c r="Z316">
        <v>278139241</v>
      </c>
      <c r="AA316">
        <v>441889313</v>
      </c>
      <c r="AB316">
        <v>385.89716550000003</v>
      </c>
      <c r="AC316">
        <v>613.0880085</v>
      </c>
      <c r="AD316">
        <v>87.835666309999993</v>
      </c>
      <c r="AE316">
        <f t="shared" si="9"/>
        <v>-48.966917227765705</v>
      </c>
      <c r="AF316">
        <f>AG316+AD316</f>
        <v>-139.35517669000001</v>
      </c>
      <c r="AG316">
        <v>-227.190843</v>
      </c>
      <c r="AV316">
        <v>1</v>
      </c>
    </row>
    <row r="317" spans="1:48" x14ac:dyDescent="0.5">
      <c r="A317">
        <v>53189</v>
      </c>
      <c r="B317" t="s">
        <v>444</v>
      </c>
      <c r="C317" t="s">
        <v>253</v>
      </c>
      <c r="D317">
        <f>E317/H317</f>
        <v>150.70811843575419</v>
      </c>
      <c r="E317">
        <v>13488376.6</v>
      </c>
      <c r="F317">
        <v>-6063477.3700000001</v>
      </c>
      <c r="H317">
        <v>89500</v>
      </c>
      <c r="I317">
        <v>14609</v>
      </c>
      <c r="J317">
        <v>46238921</v>
      </c>
      <c r="K317">
        <v>55870252</v>
      </c>
      <c r="L317">
        <v>516.63598879999995</v>
      </c>
      <c r="M317">
        <v>624.24862570000005</v>
      </c>
      <c r="N317">
        <v>-67.748350500000001</v>
      </c>
      <c r="O317">
        <f t="shared" si="8"/>
        <v>-24.652868964245812</v>
      </c>
      <c r="P317">
        <f>Q317+N317</f>
        <v>-175.3609874</v>
      </c>
      <c r="Q317">
        <v>-107.6126369</v>
      </c>
      <c r="R317" t="s">
        <v>444</v>
      </c>
      <c r="S317" t="s">
        <v>253</v>
      </c>
      <c r="T317">
        <f>U317/X317</f>
        <v>89.312364318075296</v>
      </c>
      <c r="U317">
        <v>8575326.6600000001</v>
      </c>
      <c r="V317">
        <v>-2626798.16</v>
      </c>
      <c r="W317">
        <v>-31069.24</v>
      </c>
      <c r="X317">
        <v>96015</v>
      </c>
      <c r="Y317">
        <v>16403</v>
      </c>
      <c r="Z317">
        <v>51883227</v>
      </c>
      <c r="AA317">
        <v>69331174</v>
      </c>
      <c r="AB317">
        <v>540.36584909999999</v>
      </c>
      <c r="AC317">
        <v>722.08690309999997</v>
      </c>
      <c r="AD317">
        <v>-27.358206110000001</v>
      </c>
      <c r="AE317">
        <f t="shared" si="9"/>
        <v>-119.76689579192471</v>
      </c>
      <c r="AF317">
        <f>AG317+AD317</f>
        <v>-209.07926011000001</v>
      </c>
      <c r="AG317">
        <v>-181.72105400000001</v>
      </c>
      <c r="AV317">
        <v>1</v>
      </c>
    </row>
    <row r="318" spans="1:48" x14ac:dyDescent="0.5">
      <c r="A318">
        <v>71644</v>
      </c>
      <c r="B318" t="s">
        <v>291</v>
      </c>
      <c r="C318" t="s">
        <v>292</v>
      </c>
      <c r="D318">
        <f>E318/H318</f>
        <v>70.329623005973772</v>
      </c>
      <c r="E318">
        <v>58217806.979999997</v>
      </c>
      <c r="F318">
        <v>-28222332.5</v>
      </c>
      <c r="G318">
        <v>-52013211.07</v>
      </c>
      <c r="H318">
        <v>827785</v>
      </c>
      <c r="I318">
        <v>516143</v>
      </c>
      <c r="J318">
        <v>273028679.5</v>
      </c>
      <c r="K318">
        <v>380720596.19999999</v>
      </c>
      <c r="L318">
        <v>329.83042640000002</v>
      </c>
      <c r="M318">
        <v>459.92690879999998</v>
      </c>
      <c r="N318">
        <v>-34.093795489999998</v>
      </c>
      <c r="O318">
        <f t="shared" si="8"/>
        <v>-93.860654884026232</v>
      </c>
      <c r="P318">
        <f>Q318+N318</f>
        <v>-164.19027789</v>
      </c>
      <c r="Q318">
        <v>-130.09648240000001</v>
      </c>
      <c r="R318" t="s">
        <v>293</v>
      </c>
      <c r="S318" t="s">
        <v>292</v>
      </c>
      <c r="T318">
        <f>U318/X318</f>
        <v>38.093455641828918</v>
      </c>
      <c r="U318">
        <v>51763635.039999999</v>
      </c>
      <c r="V318">
        <v>-37496765.219999999</v>
      </c>
      <c r="W318">
        <v>-153842015.40000001</v>
      </c>
      <c r="X318">
        <v>1358859</v>
      </c>
      <c r="Y318">
        <v>681644</v>
      </c>
      <c r="Z318">
        <v>413183595.39999998</v>
      </c>
      <c r="AA318">
        <v>597117146</v>
      </c>
      <c r="AB318">
        <v>304.06657009999998</v>
      </c>
      <c r="AC318">
        <v>439.42538999999999</v>
      </c>
      <c r="AD318">
        <v>-27.594301699999999</v>
      </c>
      <c r="AE318">
        <f t="shared" si="9"/>
        <v>-124.85966595817106</v>
      </c>
      <c r="AF318">
        <f>AG318+AD318</f>
        <v>-162.95312159999997</v>
      </c>
      <c r="AG318">
        <v>-135.35881989999999</v>
      </c>
      <c r="AV318">
        <v>1</v>
      </c>
    </row>
    <row r="319" spans="1:48" x14ac:dyDescent="0.5">
      <c r="A319">
        <v>27619</v>
      </c>
      <c r="B319" t="s">
        <v>168</v>
      </c>
      <c r="C319" t="s">
        <v>44</v>
      </c>
      <c r="D319">
        <f>E319/H319</f>
        <v>68.339803975206664</v>
      </c>
      <c r="E319">
        <v>10242701.48</v>
      </c>
      <c r="F319">
        <v>-3623028.92</v>
      </c>
      <c r="G319">
        <v>-521777.35</v>
      </c>
      <c r="H319">
        <v>149879</v>
      </c>
      <c r="I319">
        <v>9108</v>
      </c>
      <c r="J319">
        <v>39571614</v>
      </c>
      <c r="K319">
        <v>56233518.960000001</v>
      </c>
      <c r="L319">
        <v>264.0237391</v>
      </c>
      <c r="M319">
        <v>375.1927819</v>
      </c>
      <c r="N319">
        <v>-24.173025710000001</v>
      </c>
      <c r="O319">
        <f t="shared" si="8"/>
        <v>-67.002264534793326</v>
      </c>
      <c r="P319">
        <f>Q319+N319</f>
        <v>-135.34206850999999</v>
      </c>
      <c r="Q319">
        <v>-111.1690428</v>
      </c>
      <c r="R319" t="s">
        <v>168</v>
      </c>
      <c r="S319" t="s">
        <v>44</v>
      </c>
      <c r="T319">
        <f>U319/X319</f>
        <v>34.465186428890249</v>
      </c>
      <c r="U319">
        <v>13281090.66</v>
      </c>
      <c r="V319">
        <v>-13206183.16</v>
      </c>
      <c r="W319">
        <v>250109</v>
      </c>
      <c r="X319">
        <v>385348</v>
      </c>
      <c r="Y319">
        <v>44464</v>
      </c>
      <c r="Z319">
        <v>88767594</v>
      </c>
      <c r="AA319">
        <v>135527522</v>
      </c>
      <c r="AB319">
        <v>230.35696050000001</v>
      </c>
      <c r="AC319">
        <v>351.70163589999999</v>
      </c>
      <c r="AD319">
        <v>-34.270797199999997</v>
      </c>
      <c r="AE319">
        <f t="shared" si="9"/>
        <v>-121.15028627110975</v>
      </c>
      <c r="AF319">
        <f>AG319+AD319</f>
        <v>-155.6154727</v>
      </c>
      <c r="AG319">
        <v>-121.34467549999999</v>
      </c>
      <c r="AV319">
        <v>1</v>
      </c>
    </row>
    <row r="320" spans="1:48" x14ac:dyDescent="0.5">
      <c r="A320">
        <v>30991</v>
      </c>
      <c r="B320" t="s">
        <v>53</v>
      </c>
      <c r="C320" t="s">
        <v>50</v>
      </c>
      <c r="D320">
        <f>E320/H320</f>
        <v>91.691405889375247</v>
      </c>
      <c r="E320">
        <v>2304205.0299999998</v>
      </c>
      <c r="F320">
        <v>-2043.49</v>
      </c>
      <c r="G320">
        <v>-50048.480000000003</v>
      </c>
      <c r="H320">
        <v>25130</v>
      </c>
      <c r="I320">
        <v>2438</v>
      </c>
      <c r="J320">
        <v>7106472</v>
      </c>
      <c r="K320">
        <v>10477266</v>
      </c>
      <c r="L320">
        <v>282.78838039999999</v>
      </c>
      <c r="M320">
        <v>416.92264230000001</v>
      </c>
      <c r="N320">
        <v>-8.1316753000000006E-2</v>
      </c>
      <c r="O320">
        <f t="shared" si="8"/>
        <v>-42.524172663624753</v>
      </c>
      <c r="P320">
        <f>Q320+N320</f>
        <v>-134.215578553</v>
      </c>
      <c r="Q320">
        <v>-134.13426179999999</v>
      </c>
      <c r="R320" t="s">
        <v>53</v>
      </c>
      <c r="S320" t="s">
        <v>50</v>
      </c>
      <c r="T320">
        <f>U320/X320</f>
        <v>56.752147892006917</v>
      </c>
      <c r="U320">
        <v>853438.8</v>
      </c>
      <c r="V320">
        <v>-668914.23</v>
      </c>
      <c r="W320">
        <v>-271493.27</v>
      </c>
      <c r="X320">
        <v>15038</v>
      </c>
      <c r="Y320">
        <v>1253</v>
      </c>
      <c r="Z320">
        <v>5306873</v>
      </c>
      <c r="AA320">
        <v>7590690</v>
      </c>
      <c r="AB320">
        <v>352.89752629999998</v>
      </c>
      <c r="AC320">
        <v>504.76725629999999</v>
      </c>
      <c r="AD320">
        <v>-44.481595290000001</v>
      </c>
      <c r="AE320">
        <f t="shared" si="9"/>
        <v>-139.59917739799309</v>
      </c>
      <c r="AF320">
        <f>AG320+AD320</f>
        <v>-196.35132529000001</v>
      </c>
      <c r="AG320">
        <v>-151.86973</v>
      </c>
      <c r="AV320">
        <v>1</v>
      </c>
    </row>
    <row r="321" spans="1:48" x14ac:dyDescent="0.5">
      <c r="A321">
        <v>20472</v>
      </c>
      <c r="B321" t="s">
        <v>355</v>
      </c>
      <c r="C321" t="s">
        <v>98</v>
      </c>
      <c r="D321">
        <f>E321/H321</f>
        <v>135.62160804368312</v>
      </c>
      <c r="E321">
        <v>19571825.5</v>
      </c>
      <c r="F321">
        <v>-4393875.95</v>
      </c>
      <c r="G321">
        <v>-97502.97</v>
      </c>
      <c r="H321">
        <v>144312</v>
      </c>
      <c r="I321">
        <v>1277</v>
      </c>
      <c r="J321">
        <v>53792423.770000003</v>
      </c>
      <c r="K321">
        <v>67902479.909999996</v>
      </c>
      <c r="L321">
        <v>372.75087150000002</v>
      </c>
      <c r="M321">
        <v>470.52552739999999</v>
      </c>
      <c r="N321">
        <v>-30.447058800000001</v>
      </c>
      <c r="O321">
        <f t="shared" si="8"/>
        <v>7.3998933636831339</v>
      </c>
      <c r="P321">
        <f>Q321+N321</f>
        <v>-128.22171467999999</v>
      </c>
      <c r="Q321">
        <v>-97.774655879999997</v>
      </c>
      <c r="R321" t="s">
        <v>355</v>
      </c>
      <c r="S321" t="s">
        <v>98</v>
      </c>
      <c r="T321">
        <f>U321/X321</f>
        <v>43.441803576524734</v>
      </c>
      <c r="U321">
        <v>38664334.670000002</v>
      </c>
      <c r="V321">
        <v>-41180913.969999999</v>
      </c>
      <c r="W321">
        <v>-819602.44</v>
      </c>
      <c r="X321">
        <v>890026</v>
      </c>
      <c r="Y321">
        <v>26597</v>
      </c>
      <c r="Z321">
        <v>239276326</v>
      </c>
      <c r="AA321">
        <v>322392216.60000002</v>
      </c>
      <c r="AB321">
        <v>268.84195069999998</v>
      </c>
      <c r="AC321">
        <v>362.2278637</v>
      </c>
      <c r="AD321">
        <v>-46.269338169999997</v>
      </c>
      <c r="AE321">
        <f t="shared" si="9"/>
        <v>-96.213447593475252</v>
      </c>
      <c r="AF321">
        <f>AG321+AD321</f>
        <v>-139.65525116999999</v>
      </c>
      <c r="AG321">
        <v>-93.385913000000002</v>
      </c>
      <c r="AV321">
        <v>1</v>
      </c>
    </row>
    <row r="322" spans="1:48" x14ac:dyDescent="0.5">
      <c r="A322">
        <v>80863</v>
      </c>
      <c r="B322" t="s">
        <v>53</v>
      </c>
      <c r="C322" t="s">
        <v>58</v>
      </c>
      <c r="D322">
        <f>E322/H322</f>
        <v>93.748152855482587</v>
      </c>
      <c r="E322">
        <v>13874351.630000001</v>
      </c>
      <c r="F322">
        <v>5883719.7199999997</v>
      </c>
      <c r="G322">
        <v>784218.43</v>
      </c>
      <c r="H322">
        <v>147996</v>
      </c>
      <c r="I322">
        <v>44258</v>
      </c>
      <c r="J322">
        <v>34843805</v>
      </c>
      <c r="K322">
        <v>56760689</v>
      </c>
      <c r="L322">
        <v>235.437478</v>
      </c>
      <c r="M322">
        <v>383.5285346</v>
      </c>
      <c r="N322">
        <v>39.755937459999998</v>
      </c>
      <c r="O322">
        <f t="shared" si="8"/>
        <v>-14.586966184517422</v>
      </c>
      <c r="P322">
        <f>Q322+N322</f>
        <v>-108.33511904000001</v>
      </c>
      <c r="Q322">
        <v>-148.09105650000001</v>
      </c>
      <c r="R322" t="s">
        <v>53</v>
      </c>
      <c r="S322" t="s">
        <v>58</v>
      </c>
      <c r="T322">
        <f>U322/X322</f>
        <v>89.652640630442349</v>
      </c>
      <c r="U322">
        <v>12354851.1</v>
      </c>
      <c r="V322">
        <v>11878587.57</v>
      </c>
      <c r="W322">
        <v>355617.92</v>
      </c>
      <c r="X322">
        <v>137808</v>
      </c>
      <c r="Y322">
        <v>32712</v>
      </c>
      <c r="Z322">
        <v>40988927</v>
      </c>
      <c r="AA322">
        <v>76820522</v>
      </c>
      <c r="AB322">
        <v>297.43503279999999</v>
      </c>
      <c r="AC322">
        <v>557.44602640000005</v>
      </c>
      <c r="AD322">
        <v>86.196647290000001</v>
      </c>
      <c r="AE322">
        <f t="shared" si="9"/>
        <v>-84.16170567955767</v>
      </c>
      <c r="AF322">
        <f>AG322+AD322</f>
        <v>-173.81434631000002</v>
      </c>
      <c r="AG322">
        <v>-260.01099360000001</v>
      </c>
      <c r="AV322">
        <v>1</v>
      </c>
    </row>
    <row r="323" spans="1:48" x14ac:dyDescent="0.5">
      <c r="A323">
        <v>13939</v>
      </c>
      <c r="B323" t="s">
        <v>53</v>
      </c>
      <c r="C323" t="s">
        <v>169</v>
      </c>
      <c r="D323">
        <f>E323/H323</f>
        <v>56.069411814560553</v>
      </c>
      <c r="E323">
        <v>661562.99</v>
      </c>
      <c r="F323">
        <v>-35409.21</v>
      </c>
      <c r="G323">
        <v>11262.04</v>
      </c>
      <c r="H323">
        <v>11799</v>
      </c>
      <c r="I323">
        <v>1236</v>
      </c>
      <c r="J323">
        <v>3245622</v>
      </c>
      <c r="K323">
        <v>4465455</v>
      </c>
      <c r="L323">
        <v>275.0760234</v>
      </c>
      <c r="M323">
        <v>378.46046280000002</v>
      </c>
      <c r="N323">
        <v>-3.0010348329999998</v>
      </c>
      <c r="O323">
        <f t="shared" ref="O323:O379" si="10">P323+D323</f>
        <v>-50.316062418439458</v>
      </c>
      <c r="P323">
        <f>Q323+N323</f>
        <v>-106.38547423300001</v>
      </c>
      <c r="Q323">
        <v>-103.38443940000001</v>
      </c>
      <c r="R323" t="s">
        <v>53</v>
      </c>
      <c r="S323" t="s">
        <v>169</v>
      </c>
      <c r="T323">
        <f>U323/X323</f>
        <v>56.408083593262631</v>
      </c>
      <c r="U323">
        <v>452110.79</v>
      </c>
      <c r="V323">
        <v>-223260.2</v>
      </c>
      <c r="W323">
        <v>-18832.66</v>
      </c>
      <c r="X323">
        <v>8015</v>
      </c>
      <c r="Y323">
        <v>352</v>
      </c>
      <c r="Z323">
        <v>2778694</v>
      </c>
      <c r="AA323">
        <v>2867433</v>
      </c>
      <c r="AB323">
        <v>346.68671239999998</v>
      </c>
      <c r="AC323">
        <v>357.75832810000003</v>
      </c>
      <c r="AD323">
        <v>-27.855296320000001</v>
      </c>
      <c r="AE323">
        <f t="shared" ref="AE323:AE379" si="11">AF323+T323</f>
        <v>17.481171553262627</v>
      </c>
      <c r="AF323">
        <f>AG323+AD323</f>
        <v>-38.926912040000005</v>
      </c>
      <c r="AG323">
        <v>-11.07161572</v>
      </c>
      <c r="AV323">
        <v>1</v>
      </c>
    </row>
    <row r="324" spans="1:48" x14ac:dyDescent="0.5">
      <c r="A324">
        <v>34996</v>
      </c>
      <c r="B324" t="s">
        <v>269</v>
      </c>
      <c r="C324" t="s">
        <v>71</v>
      </c>
      <c r="D324">
        <f>E324/H324</f>
        <v>63.829393797379367</v>
      </c>
      <c r="E324">
        <v>10078725.109999999</v>
      </c>
      <c r="F324">
        <v>-3289885.24</v>
      </c>
      <c r="G324">
        <v>-340005.25</v>
      </c>
      <c r="H324">
        <v>157901</v>
      </c>
      <c r="I324">
        <v>4630</v>
      </c>
      <c r="J324">
        <v>49833390.460000001</v>
      </c>
      <c r="K324">
        <v>62806959.219999999</v>
      </c>
      <c r="L324">
        <v>315.59895419999998</v>
      </c>
      <c r="M324">
        <v>397.76163050000002</v>
      </c>
      <c r="N324">
        <v>-20.83511339</v>
      </c>
      <c r="O324">
        <f t="shared" si="10"/>
        <v>-39.168395952620642</v>
      </c>
      <c r="P324">
        <f>Q324+N324</f>
        <v>-102.99778975000001</v>
      </c>
      <c r="Q324">
        <v>-82.162676360000006</v>
      </c>
      <c r="R324" t="s">
        <v>269</v>
      </c>
      <c r="S324" t="s">
        <v>71</v>
      </c>
      <c r="T324">
        <f>U324/X324</f>
        <v>41.203372705001257</v>
      </c>
      <c r="U324">
        <v>8846611.3399999999</v>
      </c>
      <c r="V324">
        <v>5244157.68</v>
      </c>
      <c r="W324">
        <v>-711597.39</v>
      </c>
      <c r="X324">
        <v>214706</v>
      </c>
      <c r="Y324">
        <v>9321</v>
      </c>
      <c r="Z324">
        <v>68155979</v>
      </c>
      <c r="AA324">
        <v>113125730</v>
      </c>
      <c r="AB324">
        <v>317.43863240000002</v>
      </c>
      <c r="AC324">
        <v>526.88667290000001</v>
      </c>
      <c r="AD324">
        <v>24.424830610000001</v>
      </c>
      <c r="AE324">
        <f t="shared" si="11"/>
        <v>-143.81983728499875</v>
      </c>
      <c r="AF324">
        <f>AG324+AD324</f>
        <v>-185.02320999</v>
      </c>
      <c r="AG324">
        <v>-209.44804060000001</v>
      </c>
      <c r="AV324">
        <v>1</v>
      </c>
    </row>
    <row r="325" spans="1:48" x14ac:dyDescent="0.5">
      <c r="A325">
        <v>83808</v>
      </c>
      <c r="B325" t="s">
        <v>48</v>
      </c>
      <c r="C325" t="s">
        <v>49</v>
      </c>
      <c r="D325">
        <f>E325/H325</f>
        <v>0</v>
      </c>
      <c r="E325">
        <v>0</v>
      </c>
      <c r="F325">
        <v>-132911.29999999999</v>
      </c>
      <c r="G325">
        <v>16718.650000000001</v>
      </c>
      <c r="H325">
        <v>4736</v>
      </c>
      <c r="I325">
        <v>2186</v>
      </c>
      <c r="J325">
        <v>766827</v>
      </c>
      <c r="K325">
        <v>1076537.6100000001</v>
      </c>
      <c r="L325">
        <v>161.9144848</v>
      </c>
      <c r="M325">
        <v>227.30946159999999</v>
      </c>
      <c r="N325">
        <v>-28.06404139</v>
      </c>
      <c r="O325">
        <f t="shared" si="10"/>
        <v>-93.459018159999999</v>
      </c>
      <c r="P325">
        <f>Q325+N325</f>
        <v>-93.459018159999999</v>
      </c>
      <c r="Q325">
        <v>-65.39497677</v>
      </c>
      <c r="R325" t="s">
        <v>48</v>
      </c>
      <c r="S325" t="s">
        <v>49</v>
      </c>
      <c r="T325">
        <f>U325/X325</f>
        <v>21.202824246528955</v>
      </c>
      <c r="U325">
        <v>62611.94</v>
      </c>
      <c r="V325">
        <v>-199659.48</v>
      </c>
      <c r="W325">
        <v>-154417.17000000001</v>
      </c>
      <c r="X325">
        <v>2953</v>
      </c>
      <c r="Y325">
        <v>154</v>
      </c>
      <c r="Z325">
        <v>647952.86</v>
      </c>
      <c r="AA325">
        <v>526416.9</v>
      </c>
      <c r="AB325">
        <v>219.42189640000001</v>
      </c>
      <c r="AC325">
        <v>178.26512020000001</v>
      </c>
      <c r="AD325">
        <v>-67.612421269999999</v>
      </c>
      <c r="AE325">
        <f t="shared" si="11"/>
        <v>-5.2528208634710438</v>
      </c>
      <c r="AF325">
        <f>AG325+AD325</f>
        <v>-26.455645109999999</v>
      </c>
      <c r="AG325">
        <v>41.15677616</v>
      </c>
      <c r="AH325" t="s">
        <v>48</v>
      </c>
      <c r="AI325" t="s">
        <v>49</v>
      </c>
      <c r="AM325">
        <v>-47174.8</v>
      </c>
      <c r="AO325">
        <v>55</v>
      </c>
      <c r="AV325">
        <v>1</v>
      </c>
    </row>
    <row r="326" spans="1:48" x14ac:dyDescent="0.5">
      <c r="A326">
        <v>52899</v>
      </c>
      <c r="B326" t="s">
        <v>388</v>
      </c>
      <c r="C326" t="s">
        <v>82</v>
      </c>
      <c r="D326">
        <f>E326/H326</f>
        <v>79.992865879954522</v>
      </c>
      <c r="E326">
        <v>2040378.03</v>
      </c>
      <c r="F326">
        <v>2322777.0699999998</v>
      </c>
      <c r="G326">
        <v>583003.78</v>
      </c>
      <c r="H326">
        <v>25507</v>
      </c>
      <c r="I326">
        <v>8636</v>
      </c>
      <c r="J326">
        <v>10354990</v>
      </c>
      <c r="K326">
        <v>14876225.810000001</v>
      </c>
      <c r="L326">
        <v>405.96659740000001</v>
      </c>
      <c r="M326">
        <v>583.22130430000004</v>
      </c>
      <c r="N326">
        <v>91.064298820000005</v>
      </c>
      <c r="O326">
        <f t="shared" si="10"/>
        <v>-6.1975422000454756</v>
      </c>
      <c r="P326">
        <f>Q326+N326</f>
        <v>-86.190408079999997</v>
      </c>
      <c r="Q326">
        <v>-177.2547069</v>
      </c>
      <c r="R326" t="s">
        <v>388</v>
      </c>
      <c r="S326" t="s">
        <v>82</v>
      </c>
      <c r="T326">
        <f>U326/X326</f>
        <v>13.989485325393449</v>
      </c>
      <c r="U326">
        <v>32889.279999999999</v>
      </c>
      <c r="V326">
        <v>197264.42</v>
      </c>
      <c r="W326">
        <v>-5456.23</v>
      </c>
      <c r="X326">
        <v>2351</v>
      </c>
      <c r="Y326">
        <v>112</v>
      </c>
      <c r="Z326">
        <v>1064770.42</v>
      </c>
      <c r="AA326">
        <v>1359652.7390000001</v>
      </c>
      <c r="AB326">
        <v>452.90107189999998</v>
      </c>
      <c r="AC326">
        <v>578.3295359</v>
      </c>
      <c r="AD326">
        <v>83.906601449999997</v>
      </c>
      <c r="AE326">
        <f t="shared" si="11"/>
        <v>-27.532377324606554</v>
      </c>
      <c r="AF326">
        <f>AG326+AD326</f>
        <v>-41.521862650000003</v>
      </c>
      <c r="AG326">
        <v>-125.4284641</v>
      </c>
      <c r="AV326">
        <v>1</v>
      </c>
    </row>
    <row r="327" spans="1:48" x14ac:dyDescent="0.5">
      <c r="A327">
        <v>13667</v>
      </c>
      <c r="B327" t="s">
        <v>173</v>
      </c>
      <c r="C327" t="s">
        <v>63</v>
      </c>
      <c r="D327">
        <f>E327/H327</f>
        <v>55.358313537292538</v>
      </c>
      <c r="E327">
        <v>1384234.63</v>
      </c>
      <c r="F327">
        <v>-855252.76</v>
      </c>
      <c r="G327">
        <v>-366651.02</v>
      </c>
      <c r="H327">
        <v>25005</v>
      </c>
      <c r="I327">
        <v>12414</v>
      </c>
      <c r="J327">
        <v>6708260</v>
      </c>
      <c r="K327">
        <v>7981593</v>
      </c>
      <c r="L327">
        <v>268.27674469999999</v>
      </c>
      <c r="M327">
        <v>319.19988000000001</v>
      </c>
      <c r="N327">
        <v>-34.203269749999997</v>
      </c>
      <c r="O327">
        <f t="shared" si="10"/>
        <v>-29.768091582707449</v>
      </c>
      <c r="P327">
        <f>Q327+N327</f>
        <v>-85.126405119999987</v>
      </c>
      <c r="Q327">
        <v>-50.923135369999997</v>
      </c>
      <c r="R327" t="s">
        <v>174</v>
      </c>
      <c r="S327" t="s">
        <v>63</v>
      </c>
      <c r="T327">
        <f>U327/X327</f>
        <v>16.63736858402244</v>
      </c>
      <c r="U327">
        <v>913424.81</v>
      </c>
      <c r="V327">
        <v>-4076070.63</v>
      </c>
      <c r="W327">
        <v>83736.210000000006</v>
      </c>
      <c r="X327">
        <v>54902</v>
      </c>
      <c r="Y327">
        <v>22123</v>
      </c>
      <c r="Z327">
        <v>14782117</v>
      </c>
      <c r="AA327">
        <v>15350630</v>
      </c>
      <c r="AB327">
        <v>269.24551020000001</v>
      </c>
      <c r="AC327">
        <v>279.60056100000003</v>
      </c>
      <c r="AD327">
        <v>-74.242662019999997</v>
      </c>
      <c r="AE327">
        <f t="shared" si="11"/>
        <v>-67.96034425597756</v>
      </c>
      <c r="AF327">
        <f>AG327+AD327</f>
        <v>-84.59771284</v>
      </c>
      <c r="AG327">
        <v>-10.355050820000001</v>
      </c>
      <c r="AH327" t="s">
        <v>108</v>
      </c>
      <c r="AI327" t="s">
        <v>63</v>
      </c>
      <c r="AK327">
        <v>19784.98</v>
      </c>
      <c r="AL327">
        <v>-1118038.8</v>
      </c>
      <c r="AM327">
        <v>-113837.62</v>
      </c>
      <c r="AV327">
        <v>1</v>
      </c>
    </row>
    <row r="328" spans="1:48" x14ac:dyDescent="0.5">
      <c r="A328">
        <v>29941</v>
      </c>
      <c r="B328" t="s">
        <v>53</v>
      </c>
      <c r="C328" t="s">
        <v>253</v>
      </c>
      <c r="D328">
        <f>E328/H328</f>
        <v>90.104825183145508</v>
      </c>
      <c r="E328">
        <v>5301137.18</v>
      </c>
      <c r="F328">
        <v>36704.980000000003</v>
      </c>
      <c r="G328">
        <v>594176.68999999994</v>
      </c>
      <c r="H328">
        <v>58833</v>
      </c>
      <c r="I328">
        <v>34096</v>
      </c>
      <c r="J328">
        <v>18222132</v>
      </c>
      <c r="K328">
        <v>23249945</v>
      </c>
      <c r="L328">
        <v>309.72637809999998</v>
      </c>
      <c r="M328">
        <v>395.18544009999999</v>
      </c>
      <c r="N328">
        <v>0.62388421500000002</v>
      </c>
      <c r="O328">
        <f t="shared" si="10"/>
        <v>5.2696473081455082</v>
      </c>
      <c r="P328">
        <f>Q328+N328</f>
        <v>-84.835177874999999</v>
      </c>
      <c r="Q328">
        <v>-85.459062090000003</v>
      </c>
      <c r="R328" t="s">
        <v>53</v>
      </c>
      <c r="S328" t="s">
        <v>253</v>
      </c>
      <c r="T328">
        <f>U328/X328</f>
        <v>78.526932385229543</v>
      </c>
      <c r="U328">
        <v>1888415.67</v>
      </c>
      <c r="V328">
        <v>1254913.51</v>
      </c>
      <c r="W328">
        <v>646260.57999999996</v>
      </c>
      <c r="X328">
        <v>24048</v>
      </c>
      <c r="Y328">
        <v>28773</v>
      </c>
      <c r="Z328">
        <v>11843016</v>
      </c>
      <c r="AA328">
        <v>12790612</v>
      </c>
      <c r="AB328">
        <v>492.47405190000001</v>
      </c>
      <c r="AC328">
        <v>531.87840979999999</v>
      </c>
      <c r="AD328">
        <v>52.183695530000001</v>
      </c>
      <c r="AE328">
        <f t="shared" si="11"/>
        <v>91.306269965229546</v>
      </c>
      <c r="AF328">
        <f>AG328+AD328</f>
        <v>12.779337580000004</v>
      </c>
      <c r="AG328">
        <v>-39.404357949999998</v>
      </c>
      <c r="AV328">
        <v>1</v>
      </c>
    </row>
    <row r="329" spans="1:48" x14ac:dyDescent="0.5">
      <c r="A329">
        <v>62662</v>
      </c>
      <c r="B329" t="s">
        <v>53</v>
      </c>
      <c r="C329" t="s">
        <v>105</v>
      </c>
      <c r="D329">
        <f>E329/H329</f>
        <v>81.817636866266795</v>
      </c>
      <c r="E329">
        <v>24416837.370000001</v>
      </c>
      <c r="F329">
        <v>11930582.359999999</v>
      </c>
      <c r="G329">
        <v>-119621.8</v>
      </c>
      <c r="H329">
        <v>298430</v>
      </c>
      <c r="I329">
        <v>1202</v>
      </c>
      <c r="J329">
        <v>84718475</v>
      </c>
      <c r="K329">
        <v>120565819</v>
      </c>
      <c r="L329">
        <v>283.88055830000002</v>
      </c>
      <c r="M329">
        <v>404.0003317</v>
      </c>
      <c r="N329">
        <v>39.977825150000001</v>
      </c>
      <c r="O329">
        <f t="shared" si="10"/>
        <v>1.6756885162668027</v>
      </c>
      <c r="P329">
        <f>Q329+N329</f>
        <v>-80.141948349999993</v>
      </c>
      <c r="Q329">
        <v>-120.11977349999999</v>
      </c>
      <c r="R329" t="s">
        <v>53</v>
      </c>
      <c r="S329" t="s">
        <v>105</v>
      </c>
      <c r="T329">
        <f>U329/X329</f>
        <v>97.747659334859705</v>
      </c>
      <c r="U329">
        <v>76121282.950000003</v>
      </c>
      <c r="V329">
        <v>35074237.060000002</v>
      </c>
      <c r="W329">
        <v>-112612.6</v>
      </c>
      <c r="X329">
        <v>778753</v>
      </c>
      <c r="Y329">
        <v>2514</v>
      </c>
      <c r="Z329">
        <v>316317240</v>
      </c>
      <c r="AA329">
        <v>490160774</v>
      </c>
      <c r="AB329">
        <v>406.1842972</v>
      </c>
      <c r="AC329">
        <v>629.41750979999995</v>
      </c>
      <c r="AD329">
        <v>45.038975209999997</v>
      </c>
      <c r="AE329">
        <f t="shared" si="11"/>
        <v>-80.446578055140307</v>
      </c>
      <c r="AF329">
        <f>AG329+AD329</f>
        <v>-178.19423739000001</v>
      </c>
      <c r="AG329">
        <v>-223.2332126</v>
      </c>
      <c r="AV329">
        <v>1</v>
      </c>
    </row>
    <row r="330" spans="1:48" x14ac:dyDescent="0.5">
      <c r="A330">
        <v>71122</v>
      </c>
      <c r="B330" t="s">
        <v>53</v>
      </c>
      <c r="C330" t="s">
        <v>54</v>
      </c>
      <c r="D330">
        <f>E330/H330</f>
        <v>51.222341022683587</v>
      </c>
      <c r="E330">
        <v>2664586.1800000002</v>
      </c>
      <c r="F330">
        <v>174538.76</v>
      </c>
      <c r="G330">
        <v>-9478.41</v>
      </c>
      <c r="H330">
        <v>52020</v>
      </c>
      <c r="I330">
        <v>6526</v>
      </c>
      <c r="J330">
        <v>13997862</v>
      </c>
      <c r="K330">
        <v>17997167</v>
      </c>
      <c r="L330">
        <v>269.0861592</v>
      </c>
      <c r="M330">
        <v>345.96630140000002</v>
      </c>
      <c r="N330">
        <v>3.3552241450000002</v>
      </c>
      <c r="O330">
        <f t="shared" si="10"/>
        <v>-22.302577082316425</v>
      </c>
      <c r="P330">
        <f>Q330+N330</f>
        <v>-73.524918105000012</v>
      </c>
      <c r="Q330">
        <v>-76.880142250000006</v>
      </c>
      <c r="R330" t="s">
        <v>53</v>
      </c>
      <c r="S330" t="s">
        <v>54</v>
      </c>
      <c r="T330">
        <f>U330/X330</f>
        <v>46.870070540697874</v>
      </c>
      <c r="U330">
        <v>1368746.67</v>
      </c>
      <c r="V330">
        <v>838285.82</v>
      </c>
      <c r="W330">
        <v>-22779.35</v>
      </c>
      <c r="X330">
        <v>29203</v>
      </c>
      <c r="Y330">
        <v>655</v>
      </c>
      <c r="Z330">
        <v>10792425</v>
      </c>
      <c r="AA330">
        <v>11634598</v>
      </c>
      <c r="AB330">
        <v>369.56562680000002</v>
      </c>
      <c r="AC330">
        <v>398.40420499999999</v>
      </c>
      <c r="AD330">
        <v>28.705469300000001</v>
      </c>
      <c r="AE330">
        <f t="shared" si="11"/>
        <v>46.736961610697875</v>
      </c>
      <c r="AF330">
        <f>AG330+AD330</f>
        <v>-0.13310892999999879</v>
      </c>
      <c r="AG330">
        <v>-28.83857823</v>
      </c>
      <c r="AV330">
        <v>1</v>
      </c>
    </row>
    <row r="331" spans="1:48" x14ac:dyDescent="0.5">
      <c r="A331">
        <v>19503</v>
      </c>
      <c r="B331" t="s">
        <v>53</v>
      </c>
      <c r="C331" t="s">
        <v>79</v>
      </c>
      <c r="D331">
        <f>E331/H331</f>
        <v>56.32807565496347</v>
      </c>
      <c r="E331">
        <v>2528454.66</v>
      </c>
      <c r="F331">
        <v>1786736.84</v>
      </c>
      <c r="G331">
        <v>196961.32</v>
      </c>
      <c r="H331">
        <v>44888</v>
      </c>
      <c r="I331">
        <v>7273</v>
      </c>
      <c r="J331">
        <v>8834919</v>
      </c>
      <c r="K331">
        <v>13511722</v>
      </c>
      <c r="L331">
        <v>196.82139989999999</v>
      </c>
      <c r="M331">
        <v>301.00966849999998</v>
      </c>
      <c r="N331">
        <v>39.804331670000003</v>
      </c>
      <c r="O331">
        <f t="shared" si="10"/>
        <v>-8.0558612750365342</v>
      </c>
      <c r="P331">
        <f>Q331+N331</f>
        <v>-64.383936930000004</v>
      </c>
      <c r="Q331">
        <v>-104.1882686</v>
      </c>
      <c r="R331" t="s">
        <v>53</v>
      </c>
      <c r="S331" t="s">
        <v>79</v>
      </c>
      <c r="T331">
        <f>U331/X331</f>
        <v>47.277807568775309</v>
      </c>
      <c r="U331">
        <v>1692781.9</v>
      </c>
      <c r="V331">
        <v>1187533.23</v>
      </c>
      <c r="W331">
        <v>-16224.72</v>
      </c>
      <c r="X331">
        <v>35805</v>
      </c>
      <c r="Y331">
        <v>6190</v>
      </c>
      <c r="Z331">
        <v>8818172</v>
      </c>
      <c r="AA331">
        <v>13346144</v>
      </c>
      <c r="AB331">
        <v>246.28325649999999</v>
      </c>
      <c r="AC331">
        <v>372.74525899999998</v>
      </c>
      <c r="AD331">
        <v>33.16668705</v>
      </c>
      <c r="AE331">
        <f t="shared" si="11"/>
        <v>-46.017507881224695</v>
      </c>
      <c r="AF331">
        <f>AG331+AD331</f>
        <v>-93.295315450000004</v>
      </c>
      <c r="AG331">
        <v>-126.4620025</v>
      </c>
      <c r="AV331">
        <v>1</v>
      </c>
    </row>
    <row r="332" spans="1:48" x14ac:dyDescent="0.5">
      <c r="A332">
        <v>65122</v>
      </c>
      <c r="B332" t="s">
        <v>341</v>
      </c>
      <c r="C332" t="s">
        <v>65</v>
      </c>
      <c r="D332">
        <f>E332/H332</f>
        <v>71.439798982935244</v>
      </c>
      <c r="E332">
        <v>33097630.23</v>
      </c>
      <c r="F332">
        <v>-6160779.3200000003</v>
      </c>
      <c r="G332">
        <v>-96974.11</v>
      </c>
      <c r="H332">
        <v>463294</v>
      </c>
      <c r="I332">
        <v>2277</v>
      </c>
      <c r="J332">
        <v>167110785</v>
      </c>
      <c r="K332">
        <v>190598293.5</v>
      </c>
      <c r="L332">
        <v>360.70137970000002</v>
      </c>
      <c r="M332">
        <v>411.3981478</v>
      </c>
      <c r="N332">
        <v>-13.297774889999999</v>
      </c>
      <c r="O332">
        <f t="shared" si="10"/>
        <v>7.4452559529352413</v>
      </c>
      <c r="P332">
        <f>Q332+N332</f>
        <v>-63.994543030000003</v>
      </c>
      <c r="Q332">
        <v>-50.696768140000003</v>
      </c>
      <c r="R332" t="s">
        <v>341</v>
      </c>
      <c r="S332" t="s">
        <v>65</v>
      </c>
      <c r="T332">
        <f>U332/X332</f>
        <v>45.270948291387981</v>
      </c>
      <c r="U332">
        <v>36699256.399999999</v>
      </c>
      <c r="V332">
        <v>-14555844.07</v>
      </c>
      <c r="W332">
        <v>-470419.09</v>
      </c>
      <c r="X332">
        <v>810658</v>
      </c>
      <c r="Y332">
        <v>5638</v>
      </c>
      <c r="Z332">
        <v>271084672</v>
      </c>
      <c r="AA332">
        <v>361029515.60000002</v>
      </c>
      <c r="AB332">
        <v>334.40078549999998</v>
      </c>
      <c r="AC332">
        <v>445.35367020000001</v>
      </c>
      <c r="AD332">
        <v>-17.955591720000001</v>
      </c>
      <c r="AE332">
        <f t="shared" si="11"/>
        <v>-83.637528128612018</v>
      </c>
      <c r="AF332">
        <f>AG332+AD332</f>
        <v>-128.90847642</v>
      </c>
      <c r="AG332">
        <v>-110.9528847</v>
      </c>
      <c r="AV332">
        <v>1</v>
      </c>
    </row>
    <row r="333" spans="1:48" x14ac:dyDescent="0.5">
      <c r="A333">
        <v>38596</v>
      </c>
      <c r="B333" t="s">
        <v>53</v>
      </c>
      <c r="C333" t="s">
        <v>242</v>
      </c>
      <c r="D333">
        <f>E333/H333</f>
        <v>71.252921466447248</v>
      </c>
      <c r="E333">
        <v>1558728.91</v>
      </c>
      <c r="F333">
        <v>-922848.49</v>
      </c>
      <c r="G333">
        <v>-317715.76</v>
      </c>
      <c r="H333">
        <v>21876</v>
      </c>
      <c r="I333">
        <v>25471</v>
      </c>
      <c r="J333">
        <v>6660334</v>
      </c>
      <c r="K333">
        <v>6996763</v>
      </c>
      <c r="L333">
        <v>304.45849329999999</v>
      </c>
      <c r="M333">
        <v>319.83740169999999</v>
      </c>
      <c r="N333">
        <v>-42.18543107</v>
      </c>
      <c r="O333">
        <f t="shared" si="10"/>
        <v>13.688582006447248</v>
      </c>
      <c r="P333">
        <f>Q333+N333</f>
        <v>-57.564339459999999</v>
      </c>
      <c r="Q333">
        <v>-15.378908389999999</v>
      </c>
      <c r="R333" t="s">
        <v>53</v>
      </c>
      <c r="S333" t="s">
        <v>242</v>
      </c>
      <c r="T333">
        <f>U333/X333</f>
        <v>62.559881028938904</v>
      </c>
      <c r="U333">
        <v>1167367.3799999999</v>
      </c>
      <c r="V333">
        <v>-2908793.99</v>
      </c>
      <c r="W333">
        <v>-1465993.25</v>
      </c>
      <c r="X333">
        <v>18660</v>
      </c>
      <c r="Y333">
        <v>18371</v>
      </c>
      <c r="Z333">
        <v>8912183</v>
      </c>
      <c r="AA333">
        <v>8302282</v>
      </c>
      <c r="AB333">
        <v>477.60894960000002</v>
      </c>
      <c r="AC333">
        <v>444.92400859999998</v>
      </c>
      <c r="AD333">
        <v>-155.88392229999999</v>
      </c>
      <c r="AE333">
        <f t="shared" si="11"/>
        <v>-60.639100221061099</v>
      </c>
      <c r="AF333">
        <f>AG333+AD333</f>
        <v>-123.19898125</v>
      </c>
      <c r="AG333">
        <v>32.684941049999999</v>
      </c>
      <c r="AV333">
        <v>1</v>
      </c>
    </row>
    <row r="334" spans="1:48" x14ac:dyDescent="0.5">
      <c r="A334">
        <v>91842</v>
      </c>
      <c r="B334" t="s">
        <v>53</v>
      </c>
      <c r="C334" t="s">
        <v>213</v>
      </c>
      <c r="D334">
        <f>E334/H334</f>
        <v>87.584186402826859</v>
      </c>
      <c r="E334">
        <v>15491452.970000001</v>
      </c>
      <c r="F334">
        <v>8505433.9600000009</v>
      </c>
      <c r="G334">
        <v>-90416.73</v>
      </c>
      <c r="H334">
        <v>176875</v>
      </c>
      <c r="I334">
        <v>36418</v>
      </c>
      <c r="J334">
        <v>51102791</v>
      </c>
      <c r="K334">
        <v>69262776</v>
      </c>
      <c r="L334">
        <v>288.92037310000001</v>
      </c>
      <c r="M334">
        <v>391.59166640000001</v>
      </c>
      <c r="N334">
        <v>48.08725914</v>
      </c>
      <c r="O334">
        <f t="shared" si="10"/>
        <v>33.000152242826857</v>
      </c>
      <c r="P334">
        <f>Q334+N334</f>
        <v>-54.584034160000002</v>
      </c>
      <c r="Q334">
        <v>-102.6712933</v>
      </c>
      <c r="R334" t="s">
        <v>53</v>
      </c>
      <c r="S334" t="s">
        <v>213</v>
      </c>
      <c r="T334">
        <f>U334/X334</f>
        <v>80.498503556149913</v>
      </c>
      <c r="U334">
        <v>12099166.58</v>
      </c>
      <c r="V334">
        <v>15394607.15</v>
      </c>
      <c r="W334">
        <v>472972.29</v>
      </c>
      <c r="X334">
        <v>150303</v>
      </c>
      <c r="Y334">
        <v>20912</v>
      </c>
      <c r="Z334">
        <v>55542965</v>
      </c>
      <c r="AA334">
        <v>84176799</v>
      </c>
      <c r="AB334">
        <v>369.53996260000002</v>
      </c>
      <c r="AC334">
        <v>560.04736430000003</v>
      </c>
      <c r="AD334">
        <v>102.4238182</v>
      </c>
      <c r="AE334">
        <f t="shared" si="11"/>
        <v>-7.58507994385009</v>
      </c>
      <c r="AF334">
        <f>AG334+AD334</f>
        <v>-88.083583500000003</v>
      </c>
      <c r="AG334">
        <v>-190.5074017</v>
      </c>
      <c r="AV334">
        <v>1</v>
      </c>
    </row>
    <row r="335" spans="1:48" x14ac:dyDescent="0.5">
      <c r="A335">
        <v>65907</v>
      </c>
      <c r="B335" t="s">
        <v>284</v>
      </c>
      <c r="C335" t="s">
        <v>120</v>
      </c>
      <c r="D335">
        <f>E335/H335</f>
        <v>90.978160037767012</v>
      </c>
      <c r="E335">
        <v>8479437.4499999993</v>
      </c>
      <c r="F335">
        <v>3727521.87</v>
      </c>
      <c r="H335">
        <v>93203</v>
      </c>
      <c r="J335">
        <v>33616324</v>
      </c>
      <c r="K335">
        <v>42377538</v>
      </c>
      <c r="L335">
        <v>360.67856180000001</v>
      </c>
      <c r="M335">
        <v>454.67997810000003</v>
      </c>
      <c r="N335">
        <v>39.993582500000002</v>
      </c>
      <c r="O335">
        <f t="shared" si="10"/>
        <v>36.970326277767015</v>
      </c>
      <c r="P335">
        <f>Q335+N335</f>
        <v>-54.007833759999997</v>
      </c>
      <c r="Q335">
        <v>-94.001416259999999</v>
      </c>
      <c r="R335" t="s">
        <v>284</v>
      </c>
      <c r="S335" t="s">
        <v>120</v>
      </c>
      <c r="T335">
        <f>U335/X335</f>
        <v>78.103351709522741</v>
      </c>
      <c r="U335">
        <v>15995097.810000001</v>
      </c>
      <c r="V335">
        <v>6134914.6299999999</v>
      </c>
      <c r="W335">
        <v>-558678.76</v>
      </c>
      <c r="X335">
        <v>204794</v>
      </c>
      <c r="Y335">
        <v>8352</v>
      </c>
      <c r="Z335">
        <v>78396175</v>
      </c>
      <c r="AA335">
        <v>108833405</v>
      </c>
      <c r="AB335">
        <v>382.80503820000001</v>
      </c>
      <c r="AC335">
        <v>531.42867960000001</v>
      </c>
      <c r="AD335">
        <v>29.956515469999999</v>
      </c>
      <c r="AE335">
        <f t="shared" si="11"/>
        <v>-40.563774120477262</v>
      </c>
      <c r="AF335">
        <f>AG335+AD335</f>
        <v>-118.66712583</v>
      </c>
      <c r="AG335">
        <v>-148.6236413</v>
      </c>
      <c r="AH335" t="s">
        <v>285</v>
      </c>
      <c r="AI335" t="s">
        <v>120</v>
      </c>
      <c r="AM335">
        <v>-149736.07</v>
      </c>
      <c r="AO335">
        <v>1953</v>
      </c>
      <c r="AV335">
        <v>1</v>
      </c>
    </row>
    <row r="336" spans="1:48" x14ac:dyDescent="0.5">
      <c r="A336">
        <v>41614</v>
      </c>
      <c r="B336" t="s">
        <v>175</v>
      </c>
      <c r="C336" t="s">
        <v>65</v>
      </c>
      <c r="D336">
        <f>E336/H336</f>
        <v>61.497969467989002</v>
      </c>
      <c r="E336">
        <v>18857060.879999999</v>
      </c>
      <c r="F336">
        <v>-3828066.52</v>
      </c>
      <c r="G336">
        <v>-68109.070000000007</v>
      </c>
      <c r="H336">
        <v>306629</v>
      </c>
      <c r="I336">
        <v>106103</v>
      </c>
      <c r="J336">
        <v>86779779.409999996</v>
      </c>
      <c r="K336">
        <v>96820132.310000002</v>
      </c>
      <c r="L336">
        <v>283.01230279999999</v>
      </c>
      <c r="M336">
        <v>315.75660590000001</v>
      </c>
      <c r="N336">
        <v>-12.48435901</v>
      </c>
      <c r="O336">
        <f t="shared" si="10"/>
        <v>16.269307407989004</v>
      </c>
      <c r="P336">
        <f>Q336+N336</f>
        <v>-45.228662059999998</v>
      </c>
      <c r="Q336">
        <v>-32.744303049999999</v>
      </c>
      <c r="R336" t="s">
        <v>175</v>
      </c>
      <c r="S336" t="s">
        <v>65</v>
      </c>
      <c r="T336">
        <f>U336/X336</f>
        <v>43.892568047838729</v>
      </c>
      <c r="U336">
        <v>16573921.48</v>
      </c>
      <c r="V336">
        <v>-3234564.95</v>
      </c>
      <c r="W336">
        <v>577520.93000000005</v>
      </c>
      <c r="X336">
        <v>377602</v>
      </c>
      <c r="Y336">
        <v>70456</v>
      </c>
      <c r="Z336">
        <v>118212881</v>
      </c>
      <c r="AA336">
        <v>132898521.8</v>
      </c>
      <c r="AB336">
        <v>313.06211569999999</v>
      </c>
      <c r="AC336">
        <v>351.95396690000001</v>
      </c>
      <c r="AD336">
        <v>-8.5660694329999991</v>
      </c>
      <c r="AE336">
        <f t="shared" si="11"/>
        <v>-3.565352595161265</v>
      </c>
      <c r="AF336">
        <f>AG336+AD336</f>
        <v>-47.457920642999994</v>
      </c>
      <c r="AG336">
        <v>-38.891851209999999</v>
      </c>
      <c r="AH336" t="s">
        <v>175</v>
      </c>
      <c r="AI336" t="s">
        <v>65</v>
      </c>
      <c r="AK336">
        <v>0</v>
      </c>
      <c r="AL336">
        <v>34289.949999999997</v>
      </c>
      <c r="AM336">
        <v>-1171114.1499999999</v>
      </c>
      <c r="AV336">
        <v>1</v>
      </c>
    </row>
    <row r="337" spans="1:48" x14ac:dyDescent="0.5">
      <c r="A337">
        <v>77144</v>
      </c>
      <c r="B337" t="s">
        <v>53</v>
      </c>
      <c r="C337" t="s">
        <v>179</v>
      </c>
      <c r="D337">
        <f>E337/H337</f>
        <v>45.600892990770767</v>
      </c>
      <c r="E337">
        <v>365627.96</v>
      </c>
      <c r="F337">
        <v>215435.96</v>
      </c>
      <c r="G337">
        <v>-4464.28</v>
      </c>
      <c r="H337">
        <v>8018</v>
      </c>
      <c r="I337">
        <v>1744</v>
      </c>
      <c r="J337">
        <v>3014587</v>
      </c>
      <c r="K337">
        <v>3532897</v>
      </c>
      <c r="L337">
        <v>375.97742579999999</v>
      </c>
      <c r="M337">
        <v>440.62072840000002</v>
      </c>
      <c r="N337">
        <v>26.869039659999999</v>
      </c>
      <c r="O337">
        <f t="shared" si="10"/>
        <v>7.8266300807707623</v>
      </c>
      <c r="P337">
        <f>Q337+N337</f>
        <v>-37.774262910000004</v>
      </c>
      <c r="Q337">
        <v>-64.643302570000003</v>
      </c>
      <c r="R337" t="s">
        <v>53</v>
      </c>
      <c r="S337" t="s">
        <v>179</v>
      </c>
      <c r="T337">
        <f>U337/X337</f>
        <v>69.447837395416514</v>
      </c>
      <c r="U337">
        <v>381824.21</v>
      </c>
      <c r="V337">
        <v>-21716.99</v>
      </c>
      <c r="W337">
        <v>-8782.86</v>
      </c>
      <c r="X337">
        <v>5498</v>
      </c>
      <c r="Y337">
        <v>1181</v>
      </c>
      <c r="Z337">
        <v>2567338</v>
      </c>
      <c r="AA337">
        <v>3053213</v>
      </c>
      <c r="AB337">
        <v>466.95853039999997</v>
      </c>
      <c r="AC337">
        <v>555.33157510000001</v>
      </c>
      <c r="AD337">
        <v>-3.9499799929999999</v>
      </c>
      <c r="AE337">
        <f t="shared" si="11"/>
        <v>-22.875187337583483</v>
      </c>
      <c r="AF337">
        <f>AG337+AD337</f>
        <v>-92.323024732999997</v>
      </c>
      <c r="AG337">
        <v>-88.373044739999997</v>
      </c>
      <c r="AV337">
        <v>1</v>
      </c>
    </row>
    <row r="338" spans="1:48" x14ac:dyDescent="0.5">
      <c r="A338">
        <v>39996</v>
      </c>
      <c r="B338" t="s">
        <v>53</v>
      </c>
      <c r="C338" t="s">
        <v>65</v>
      </c>
      <c r="D338">
        <f>E338/H338</f>
        <v>64.884793416907328</v>
      </c>
      <c r="E338">
        <v>3954338.85</v>
      </c>
      <c r="F338">
        <v>2251531.6</v>
      </c>
      <c r="G338">
        <v>-68214.399999999994</v>
      </c>
      <c r="H338">
        <v>60944</v>
      </c>
      <c r="I338">
        <v>5022</v>
      </c>
      <c r="J338">
        <v>16908068</v>
      </c>
      <c r="K338">
        <v>21420145</v>
      </c>
      <c r="L338">
        <v>277.43613809999999</v>
      </c>
      <c r="M338">
        <v>351.47258140000002</v>
      </c>
      <c r="N338">
        <v>36.944270150000001</v>
      </c>
      <c r="O338">
        <f t="shared" si="10"/>
        <v>27.792620276907336</v>
      </c>
      <c r="P338">
        <f>Q338+N338</f>
        <v>-37.092173139999993</v>
      </c>
      <c r="Q338">
        <v>-74.036443289999994</v>
      </c>
      <c r="R338" t="s">
        <v>53</v>
      </c>
      <c r="S338" t="s">
        <v>65</v>
      </c>
      <c r="T338">
        <f>U338/X338</f>
        <v>94.083665601160945</v>
      </c>
      <c r="U338">
        <v>4797608.3600000003</v>
      </c>
      <c r="V338">
        <v>5534568.0099999998</v>
      </c>
      <c r="W338">
        <v>283969.26</v>
      </c>
      <c r="X338">
        <v>50993</v>
      </c>
      <c r="Y338">
        <v>2486</v>
      </c>
      <c r="Z338">
        <v>17767630</v>
      </c>
      <c r="AA338">
        <v>32877829</v>
      </c>
      <c r="AB338">
        <v>348.43272610000002</v>
      </c>
      <c r="AC338">
        <v>644.75180909999995</v>
      </c>
      <c r="AD338">
        <v>108.5358384</v>
      </c>
      <c r="AE338">
        <f t="shared" si="11"/>
        <v>-93.699578998839044</v>
      </c>
      <c r="AF338">
        <f>AG338+AD338</f>
        <v>-187.78324459999999</v>
      </c>
      <c r="AG338">
        <v>-296.31908299999998</v>
      </c>
      <c r="AV338">
        <v>1</v>
      </c>
    </row>
    <row r="339" spans="1:48" x14ac:dyDescent="0.5">
      <c r="A339">
        <v>39060</v>
      </c>
      <c r="B339" t="s">
        <v>53</v>
      </c>
      <c r="C339" t="s">
        <v>98</v>
      </c>
      <c r="D339">
        <f>E339/H339</f>
        <v>64.183519998091057</v>
      </c>
      <c r="E339">
        <v>16138881.92</v>
      </c>
      <c r="F339">
        <v>9288648.7100000009</v>
      </c>
      <c r="H339">
        <v>251449</v>
      </c>
      <c r="J339">
        <v>67039154</v>
      </c>
      <c r="K339">
        <v>85312278</v>
      </c>
      <c r="L339">
        <v>266.61133669999998</v>
      </c>
      <c r="M339">
        <v>339.28262990000002</v>
      </c>
      <c r="N339">
        <v>36.940487769999997</v>
      </c>
      <c r="O339">
        <f t="shared" si="10"/>
        <v>28.452714588091048</v>
      </c>
      <c r="P339">
        <f>Q339+N339</f>
        <v>-35.730805410000009</v>
      </c>
      <c r="Q339">
        <v>-72.671293180000006</v>
      </c>
      <c r="R339" t="s">
        <v>53</v>
      </c>
      <c r="S339" t="s">
        <v>98</v>
      </c>
      <c r="T339">
        <f>U339/X339</f>
        <v>43.657560178372023</v>
      </c>
      <c r="U339">
        <v>5903506.2599999998</v>
      </c>
      <c r="V339">
        <v>6541514.9500000002</v>
      </c>
      <c r="X339">
        <v>135223</v>
      </c>
      <c r="Z339">
        <v>44349854</v>
      </c>
      <c r="AA339">
        <v>54965967</v>
      </c>
      <c r="AB339">
        <v>327.97566979999999</v>
      </c>
      <c r="AC339">
        <v>406.48385999999999</v>
      </c>
      <c r="AD339">
        <v>48.375756709999997</v>
      </c>
      <c r="AE339">
        <f t="shared" si="11"/>
        <v>13.525126718372015</v>
      </c>
      <c r="AF339">
        <f>AG339+AD339</f>
        <v>-30.132433460000009</v>
      </c>
      <c r="AG339">
        <v>-78.508190170000006</v>
      </c>
      <c r="AV339">
        <v>1</v>
      </c>
    </row>
    <row r="340" spans="1:48" x14ac:dyDescent="0.5">
      <c r="A340">
        <v>42277</v>
      </c>
      <c r="B340" t="s">
        <v>53</v>
      </c>
      <c r="C340" t="s">
        <v>120</v>
      </c>
      <c r="D340">
        <f>E340/H340</f>
        <v>56.751450782577123</v>
      </c>
      <c r="E340">
        <v>4376501.63</v>
      </c>
      <c r="F340">
        <v>789160.16</v>
      </c>
      <c r="H340">
        <v>77117</v>
      </c>
      <c r="J340">
        <v>18539402</v>
      </c>
      <c r="K340">
        <v>22075328</v>
      </c>
      <c r="L340">
        <v>240.40616209999999</v>
      </c>
      <c r="M340">
        <v>286.25760860000003</v>
      </c>
      <c r="N340">
        <v>10.23328397</v>
      </c>
      <c r="O340">
        <f t="shared" si="10"/>
        <v>21.133288252577124</v>
      </c>
      <c r="P340">
        <f>Q340+N340</f>
        <v>-35.618162529999999</v>
      </c>
      <c r="Q340">
        <v>-45.851446500000002</v>
      </c>
      <c r="R340" t="s">
        <v>53</v>
      </c>
      <c r="S340" t="s">
        <v>120</v>
      </c>
      <c r="T340">
        <f>U340/X340</f>
        <v>83.108700216580431</v>
      </c>
      <c r="U340">
        <v>2762865.63</v>
      </c>
      <c r="V340">
        <v>1137459.68</v>
      </c>
      <c r="X340">
        <v>33244</v>
      </c>
      <c r="Z340">
        <v>12030222</v>
      </c>
      <c r="AA340">
        <v>16359630</v>
      </c>
      <c r="AB340">
        <v>361.87648899999999</v>
      </c>
      <c r="AC340">
        <v>492.10774880000002</v>
      </c>
      <c r="AD340">
        <v>34.21548791</v>
      </c>
      <c r="AE340">
        <f t="shared" si="11"/>
        <v>-12.907071673419566</v>
      </c>
      <c r="AF340">
        <f>AG340+AD340</f>
        <v>-96.015771889999996</v>
      </c>
      <c r="AG340">
        <v>-130.2312598</v>
      </c>
      <c r="AV340">
        <v>1</v>
      </c>
    </row>
    <row r="341" spans="1:48" x14ac:dyDescent="0.5">
      <c r="A341">
        <v>28020</v>
      </c>
      <c r="B341" t="s">
        <v>53</v>
      </c>
      <c r="C341" t="s">
        <v>76</v>
      </c>
      <c r="D341">
        <f>E341/H341</f>
        <v>55.435117810489736</v>
      </c>
      <c r="E341">
        <v>22207363.629999999</v>
      </c>
      <c r="F341">
        <v>8299930.29</v>
      </c>
      <c r="G341">
        <v>262942.05</v>
      </c>
      <c r="H341">
        <v>400601</v>
      </c>
      <c r="I341">
        <v>147385</v>
      </c>
      <c r="J341">
        <v>105435637</v>
      </c>
      <c r="K341">
        <v>127581498</v>
      </c>
      <c r="L341">
        <v>263.19364400000001</v>
      </c>
      <c r="M341">
        <v>318.475236</v>
      </c>
      <c r="N341">
        <v>20.718695879999999</v>
      </c>
      <c r="O341">
        <f t="shared" si="10"/>
        <v>20.872221780489731</v>
      </c>
      <c r="P341">
        <f>Q341+N341</f>
        <v>-34.562896030000005</v>
      </c>
      <c r="Q341">
        <v>-55.281591910000003</v>
      </c>
      <c r="R341" t="s">
        <v>53</v>
      </c>
      <c r="S341" t="s">
        <v>76</v>
      </c>
      <c r="T341">
        <f>U341/X341</f>
        <v>57.586014982665482</v>
      </c>
      <c r="U341">
        <v>17972249.760000002</v>
      </c>
      <c r="V341">
        <v>13466856.6</v>
      </c>
      <c r="W341">
        <v>298871.94</v>
      </c>
      <c r="X341">
        <v>312094</v>
      </c>
      <c r="Y341">
        <v>79474</v>
      </c>
      <c r="Z341">
        <v>98748890</v>
      </c>
      <c r="AA341">
        <v>137450043</v>
      </c>
      <c r="AB341">
        <v>316.40752470000001</v>
      </c>
      <c r="AC341">
        <v>440.41232129999997</v>
      </c>
      <c r="AD341">
        <v>43.150001600000003</v>
      </c>
      <c r="AE341">
        <f t="shared" si="11"/>
        <v>-23.268780017334514</v>
      </c>
      <c r="AF341">
        <f>AG341+AD341</f>
        <v>-80.854794999999996</v>
      </c>
      <c r="AG341">
        <v>-124.00479660000001</v>
      </c>
      <c r="AV341">
        <v>1</v>
      </c>
    </row>
    <row r="342" spans="1:48" x14ac:dyDescent="0.5">
      <c r="A342">
        <v>50102</v>
      </c>
      <c r="B342" t="s">
        <v>53</v>
      </c>
      <c r="C342" t="s">
        <v>132</v>
      </c>
      <c r="D342">
        <f>E342/H342</f>
        <v>67.115356505869173</v>
      </c>
      <c r="E342">
        <v>4854252.3899999997</v>
      </c>
      <c r="F342">
        <v>3281469.92</v>
      </c>
      <c r="G342">
        <v>186843.57</v>
      </c>
      <c r="H342">
        <v>72327</v>
      </c>
      <c r="I342">
        <v>2600</v>
      </c>
      <c r="J342">
        <v>17863786</v>
      </c>
      <c r="K342">
        <v>23497534</v>
      </c>
      <c r="L342">
        <v>246.98640889999999</v>
      </c>
      <c r="M342">
        <v>324.87914610000001</v>
      </c>
      <c r="N342">
        <v>45.369916080000003</v>
      </c>
      <c r="O342">
        <f t="shared" si="10"/>
        <v>34.592535435869173</v>
      </c>
      <c r="P342">
        <f>Q342+N342</f>
        <v>-32.522821069999999</v>
      </c>
      <c r="Q342">
        <v>-77.892737150000002</v>
      </c>
      <c r="R342" t="s">
        <v>53</v>
      </c>
      <c r="S342" t="s">
        <v>132</v>
      </c>
      <c r="T342">
        <f>U342/X342</f>
        <v>80.657123439667131</v>
      </c>
      <c r="U342">
        <v>4361533.95</v>
      </c>
      <c r="V342">
        <v>4298069.6500000004</v>
      </c>
      <c r="W342">
        <v>143381.54999999999</v>
      </c>
      <c r="X342">
        <v>54075</v>
      </c>
      <c r="Y342">
        <v>454</v>
      </c>
      <c r="Z342">
        <v>21007566</v>
      </c>
      <c r="AA342">
        <v>27921423</v>
      </c>
      <c r="AB342">
        <v>388.48943129999998</v>
      </c>
      <c r="AC342">
        <v>516.34624129999997</v>
      </c>
      <c r="AD342">
        <v>79.48348867</v>
      </c>
      <c r="AE342">
        <f t="shared" si="11"/>
        <v>32.283802109667135</v>
      </c>
      <c r="AF342">
        <f>AG342+AD342</f>
        <v>-48.373321329999996</v>
      </c>
      <c r="AG342">
        <v>-127.85681</v>
      </c>
      <c r="AV342">
        <v>1</v>
      </c>
    </row>
    <row r="343" spans="1:48" x14ac:dyDescent="0.5">
      <c r="A343">
        <v>86542</v>
      </c>
      <c r="B343" t="s">
        <v>286</v>
      </c>
      <c r="C343" t="s">
        <v>135</v>
      </c>
      <c r="D343">
        <f>E343/H343</f>
        <v>89.201957228767796</v>
      </c>
      <c r="E343">
        <v>2907270.19</v>
      </c>
      <c r="F343">
        <v>1253125.49</v>
      </c>
      <c r="H343">
        <v>32592</v>
      </c>
      <c r="J343">
        <v>10690013</v>
      </c>
      <c r="K343">
        <v>12884801</v>
      </c>
      <c r="L343">
        <v>327.99499880000002</v>
      </c>
      <c r="M343">
        <v>395.33630950000003</v>
      </c>
      <c r="N343">
        <v>38.448867509999999</v>
      </c>
      <c r="O343">
        <f t="shared" si="10"/>
        <v>60.30951398876779</v>
      </c>
      <c r="P343">
        <f>Q343+N343</f>
        <v>-28.892443240000006</v>
      </c>
      <c r="Q343">
        <v>-67.341310750000005</v>
      </c>
      <c r="R343" t="s">
        <v>53</v>
      </c>
      <c r="S343" t="s">
        <v>135</v>
      </c>
      <c r="T343">
        <f>U343/X343</f>
        <v>54.534036234170081</v>
      </c>
      <c r="U343">
        <v>2420111.46</v>
      </c>
      <c r="V343">
        <v>905352.48</v>
      </c>
      <c r="X343">
        <v>44378</v>
      </c>
      <c r="Z343">
        <v>16848251</v>
      </c>
      <c r="AA343">
        <v>19155290</v>
      </c>
      <c r="AB343">
        <v>379.65322909999998</v>
      </c>
      <c r="AC343">
        <v>431.63932579999999</v>
      </c>
      <c r="AD343">
        <v>20.40093019</v>
      </c>
      <c r="AE343">
        <f t="shared" si="11"/>
        <v>22.948869714170083</v>
      </c>
      <c r="AF343">
        <f>AG343+AD343</f>
        <v>-31.585166519999998</v>
      </c>
      <c r="AG343">
        <v>-51.986096709999998</v>
      </c>
      <c r="AV343">
        <v>1</v>
      </c>
    </row>
    <row r="344" spans="1:48" x14ac:dyDescent="0.5">
      <c r="A344">
        <v>59830</v>
      </c>
      <c r="B344" t="s">
        <v>108</v>
      </c>
      <c r="C344" t="s">
        <v>63</v>
      </c>
      <c r="D344">
        <f>E344/H344</f>
        <v>33.792614951465843</v>
      </c>
      <c r="E344">
        <v>8257698.5599999996</v>
      </c>
      <c r="F344">
        <v>-3647377.54</v>
      </c>
      <c r="G344">
        <v>-322954.15000000002</v>
      </c>
      <c r="H344">
        <v>244364</v>
      </c>
      <c r="I344">
        <v>64372</v>
      </c>
      <c r="J344">
        <v>55921142</v>
      </c>
      <c r="K344">
        <v>59101063</v>
      </c>
      <c r="L344">
        <v>228.84361849999999</v>
      </c>
      <c r="M344">
        <v>241.8566687</v>
      </c>
      <c r="N344">
        <v>-14.92600195</v>
      </c>
      <c r="O344">
        <f t="shared" si="10"/>
        <v>5.8535628014658414</v>
      </c>
      <c r="P344">
        <f>Q344+N344</f>
        <v>-27.939052150000002</v>
      </c>
      <c r="Q344">
        <v>-13.0130502</v>
      </c>
      <c r="R344" t="s">
        <v>109</v>
      </c>
      <c r="S344" t="s">
        <v>63</v>
      </c>
      <c r="T344">
        <f>U344/X344</f>
        <v>29.421683465475272</v>
      </c>
      <c r="U344">
        <v>9028543.7400000002</v>
      </c>
      <c r="V344">
        <v>-4117248.29</v>
      </c>
      <c r="W344">
        <v>469960.22</v>
      </c>
      <c r="X344">
        <v>306867</v>
      </c>
      <c r="Y344">
        <v>26843</v>
      </c>
      <c r="Z344">
        <v>83682650</v>
      </c>
      <c r="AA344">
        <v>92279790</v>
      </c>
      <c r="AB344">
        <v>272.70006219999999</v>
      </c>
      <c r="AC344">
        <v>300.71591280000001</v>
      </c>
      <c r="AD344">
        <v>-13.41704481</v>
      </c>
      <c r="AE344">
        <f t="shared" si="11"/>
        <v>-12.011211864524729</v>
      </c>
      <c r="AF344">
        <f>AG344+AD344</f>
        <v>-41.432895330000001</v>
      </c>
      <c r="AG344">
        <v>-28.015850520000001</v>
      </c>
      <c r="AV344">
        <v>1</v>
      </c>
    </row>
    <row r="345" spans="1:48" x14ac:dyDescent="0.5">
      <c r="A345">
        <v>42260</v>
      </c>
      <c r="B345" t="s">
        <v>53</v>
      </c>
      <c r="C345" t="s">
        <v>358</v>
      </c>
      <c r="D345">
        <f>E345/H345</f>
        <v>133.75945774228418</v>
      </c>
      <c r="E345">
        <v>6063182.46</v>
      </c>
      <c r="F345">
        <v>5242904.8499999996</v>
      </c>
      <c r="H345">
        <v>45329</v>
      </c>
      <c r="J345">
        <v>17603025</v>
      </c>
      <c r="K345">
        <v>24069996</v>
      </c>
      <c r="L345">
        <v>388.33914270000002</v>
      </c>
      <c r="M345">
        <v>531.00655210000002</v>
      </c>
      <c r="N345">
        <v>115.66336889999999</v>
      </c>
      <c r="O345">
        <f t="shared" si="10"/>
        <v>106.75541724228418</v>
      </c>
      <c r="P345">
        <f>Q345+N345</f>
        <v>-27.004040500000002</v>
      </c>
      <c r="Q345">
        <v>-142.6674094</v>
      </c>
      <c r="R345" t="s">
        <v>53</v>
      </c>
      <c r="S345" t="s">
        <v>358</v>
      </c>
      <c r="T345">
        <f>U345/X345</f>
        <v>196.6272445844821</v>
      </c>
      <c r="U345">
        <v>4992365.74</v>
      </c>
      <c r="V345">
        <v>6151610.4199999999</v>
      </c>
      <c r="X345">
        <v>25390</v>
      </c>
      <c r="Z345">
        <v>14018171</v>
      </c>
      <c r="AA345">
        <v>25648645</v>
      </c>
      <c r="AB345">
        <v>552.11386370000002</v>
      </c>
      <c r="AC345">
        <v>1010.186885</v>
      </c>
      <c r="AD345">
        <v>242.28477430000001</v>
      </c>
      <c r="AE345">
        <f t="shared" si="11"/>
        <v>-19.161002015517909</v>
      </c>
      <c r="AF345">
        <f>AG345+AD345</f>
        <v>-215.78824660000001</v>
      </c>
      <c r="AG345">
        <v>-458.07302090000002</v>
      </c>
      <c r="AV345">
        <v>1</v>
      </c>
    </row>
    <row r="346" spans="1:48" x14ac:dyDescent="0.5">
      <c r="A346">
        <v>14650</v>
      </c>
      <c r="B346" t="s">
        <v>53</v>
      </c>
      <c r="C346" t="s">
        <v>126</v>
      </c>
      <c r="D346">
        <f>E346/H346</f>
        <v>43.671789555880913</v>
      </c>
      <c r="E346">
        <v>4474174.84</v>
      </c>
      <c r="F346">
        <v>2104210.85</v>
      </c>
      <c r="G346">
        <v>66259.039999999994</v>
      </c>
      <c r="H346">
        <v>102450</v>
      </c>
      <c r="I346">
        <v>78577</v>
      </c>
      <c r="J346">
        <v>25170821</v>
      </c>
      <c r="K346">
        <v>29893962</v>
      </c>
      <c r="L346">
        <v>245.68883360000001</v>
      </c>
      <c r="M346">
        <v>291.7907467</v>
      </c>
      <c r="N346">
        <v>20.538905320000001</v>
      </c>
      <c r="O346">
        <f t="shared" si="10"/>
        <v>18.108781745880915</v>
      </c>
      <c r="P346">
        <f>Q346+N346</f>
        <v>-25.563007809999998</v>
      </c>
      <c r="Q346">
        <v>-46.10191313</v>
      </c>
      <c r="R346" t="s">
        <v>53</v>
      </c>
      <c r="S346" t="s">
        <v>126</v>
      </c>
      <c r="T346">
        <f>U346/X346</f>
        <v>41.110101646322924</v>
      </c>
      <c r="U346">
        <v>2839186.95</v>
      </c>
      <c r="V346">
        <v>2988966.3</v>
      </c>
      <c r="W346">
        <v>472321.42</v>
      </c>
      <c r="X346">
        <v>69063</v>
      </c>
      <c r="Y346">
        <v>49025</v>
      </c>
      <c r="Z346">
        <v>22893677</v>
      </c>
      <c r="AA346">
        <v>24954747</v>
      </c>
      <c r="AB346">
        <v>331.48975569999999</v>
      </c>
      <c r="AC346">
        <v>361.33308720000002</v>
      </c>
      <c r="AD346">
        <v>43.27883671</v>
      </c>
      <c r="AE346">
        <f t="shared" si="11"/>
        <v>54.545606906322924</v>
      </c>
      <c r="AF346">
        <f>AG346+AD346</f>
        <v>13.435505259999999</v>
      </c>
      <c r="AG346">
        <v>-29.843331450000001</v>
      </c>
      <c r="AV346">
        <v>1</v>
      </c>
    </row>
    <row r="347" spans="1:48" x14ac:dyDescent="0.5">
      <c r="A347">
        <v>19068</v>
      </c>
      <c r="B347" t="s">
        <v>53</v>
      </c>
      <c r="C347" t="s">
        <v>82</v>
      </c>
      <c r="D347">
        <f>E347/H347</f>
        <v>47.49454418595176</v>
      </c>
      <c r="E347">
        <v>4662824.37</v>
      </c>
      <c r="F347">
        <v>1461479.59</v>
      </c>
      <c r="G347">
        <v>-220045.83</v>
      </c>
      <c r="H347">
        <v>98176</v>
      </c>
      <c r="I347">
        <v>10071</v>
      </c>
      <c r="J347">
        <v>23727543</v>
      </c>
      <c r="K347">
        <v>27582910</v>
      </c>
      <c r="L347">
        <v>241.6837414</v>
      </c>
      <c r="M347">
        <v>280.95369540000002</v>
      </c>
      <c r="N347">
        <v>14.886322420000001</v>
      </c>
      <c r="O347">
        <f t="shared" si="10"/>
        <v>23.110912645951757</v>
      </c>
      <c r="P347">
        <f>Q347+N347</f>
        <v>-24.383631540000003</v>
      </c>
      <c r="Q347">
        <v>-39.269953960000002</v>
      </c>
      <c r="R347" t="s">
        <v>53</v>
      </c>
      <c r="S347" t="s">
        <v>82</v>
      </c>
      <c r="T347">
        <f>U347/X347</f>
        <v>51.491365039988629</v>
      </c>
      <c r="U347">
        <v>3985277.18</v>
      </c>
      <c r="V347">
        <v>3948940.01</v>
      </c>
      <c r="W347">
        <v>-394254.42</v>
      </c>
      <c r="X347">
        <v>77397</v>
      </c>
      <c r="Y347">
        <v>2380</v>
      </c>
      <c r="Z347">
        <v>24251992</v>
      </c>
      <c r="AA347">
        <v>30705750</v>
      </c>
      <c r="AB347">
        <v>313.34537510000001</v>
      </c>
      <c r="AC347">
        <v>396.7304934</v>
      </c>
      <c r="AD347">
        <v>51.021874359999998</v>
      </c>
      <c r="AE347">
        <f t="shared" si="11"/>
        <v>19.128121109988633</v>
      </c>
      <c r="AF347">
        <f>AG347+AD347</f>
        <v>-32.363243929999996</v>
      </c>
      <c r="AG347">
        <v>-83.385118289999994</v>
      </c>
      <c r="AV347">
        <v>1</v>
      </c>
    </row>
    <row r="348" spans="1:48" x14ac:dyDescent="0.5">
      <c r="A348">
        <v>51398</v>
      </c>
      <c r="B348" t="s">
        <v>246</v>
      </c>
      <c r="C348" t="s">
        <v>105</v>
      </c>
      <c r="D348">
        <f>E348/H348</f>
        <v>20.28734942337088</v>
      </c>
      <c r="E348">
        <v>19151683.890000001</v>
      </c>
      <c r="F348">
        <v>-97122695.739999995</v>
      </c>
      <c r="H348">
        <v>944021</v>
      </c>
      <c r="I348">
        <v>939</v>
      </c>
      <c r="J348">
        <v>288527289.5</v>
      </c>
      <c r="K348">
        <v>213208157.59999999</v>
      </c>
      <c r="L348">
        <v>305.63651599999997</v>
      </c>
      <c r="M348">
        <v>225.85107489999999</v>
      </c>
      <c r="N348">
        <v>-102.88192290000001</v>
      </c>
      <c r="O348">
        <f t="shared" si="10"/>
        <v>-2.8091323666291323</v>
      </c>
      <c r="P348">
        <f>Q348+N348</f>
        <v>-23.096481790000013</v>
      </c>
      <c r="Q348">
        <v>79.785441109999994</v>
      </c>
      <c r="R348" t="s">
        <v>246</v>
      </c>
      <c r="S348" t="s">
        <v>105</v>
      </c>
      <c r="T348">
        <f>U348/X348</f>
        <v>15.366170883557162</v>
      </c>
      <c r="U348">
        <v>11390404.66</v>
      </c>
      <c r="V348">
        <v>-62496825.439999998</v>
      </c>
      <c r="X348">
        <v>741265</v>
      </c>
      <c r="Y348">
        <v>2447</v>
      </c>
      <c r="Z348">
        <v>248150190</v>
      </c>
      <c r="AA348">
        <v>203700851</v>
      </c>
      <c r="AB348">
        <v>334.765826</v>
      </c>
      <c r="AC348">
        <v>274.80165799999997</v>
      </c>
      <c r="AD348">
        <v>-84.3110432</v>
      </c>
      <c r="AE348">
        <f t="shared" si="11"/>
        <v>-8.9807043064428367</v>
      </c>
      <c r="AF348">
        <f>AG348+AD348</f>
        <v>-24.346875189999999</v>
      </c>
      <c r="AG348">
        <v>59.964168010000002</v>
      </c>
      <c r="AV348">
        <v>1</v>
      </c>
    </row>
    <row r="349" spans="1:48" x14ac:dyDescent="0.5">
      <c r="A349">
        <v>94073</v>
      </c>
      <c r="B349" t="s">
        <v>53</v>
      </c>
      <c r="C349" t="s">
        <v>52</v>
      </c>
      <c r="D349">
        <f>E349/H349</f>
        <v>52.396738645208551</v>
      </c>
      <c r="E349">
        <v>9155177.3499999996</v>
      </c>
      <c r="F349">
        <v>5745648.3799999999</v>
      </c>
      <c r="G349">
        <v>-145802.23999999999</v>
      </c>
      <c r="H349">
        <v>174728</v>
      </c>
      <c r="I349">
        <v>39192</v>
      </c>
      <c r="J349">
        <v>46309458</v>
      </c>
      <c r="K349">
        <v>55624624</v>
      </c>
      <c r="L349">
        <v>265.03741819999999</v>
      </c>
      <c r="M349">
        <v>318.34980080000003</v>
      </c>
      <c r="N349">
        <v>32.883386639999998</v>
      </c>
      <c r="O349">
        <f t="shared" si="10"/>
        <v>31.96774261520855</v>
      </c>
      <c r="P349">
        <f>Q349+N349</f>
        <v>-20.42899603</v>
      </c>
      <c r="Q349">
        <v>-53.312382669999998</v>
      </c>
      <c r="R349" t="s">
        <v>53</v>
      </c>
      <c r="S349" t="s">
        <v>52</v>
      </c>
      <c r="T349">
        <f>U349/X349</f>
        <v>27.828623859288825</v>
      </c>
      <c r="U349">
        <v>3360528.96</v>
      </c>
      <c r="V349">
        <v>2979855.24</v>
      </c>
      <c r="W349">
        <v>405231.13</v>
      </c>
      <c r="X349">
        <v>120758</v>
      </c>
      <c r="Y349">
        <v>2971</v>
      </c>
      <c r="Z349">
        <v>35272430</v>
      </c>
      <c r="AA349">
        <v>40672616</v>
      </c>
      <c r="AB349">
        <v>292.09186970000002</v>
      </c>
      <c r="AC349">
        <v>336.81094419999999</v>
      </c>
      <c r="AD349">
        <v>24.676255319999999</v>
      </c>
      <c r="AE349">
        <f t="shared" si="11"/>
        <v>7.7858046692888259</v>
      </c>
      <c r="AF349">
        <f>AG349+AD349</f>
        <v>-20.042819189999999</v>
      </c>
      <c r="AG349">
        <v>-44.719074509999999</v>
      </c>
      <c r="AV349">
        <v>1</v>
      </c>
    </row>
    <row r="350" spans="1:48" x14ac:dyDescent="0.5">
      <c r="A350">
        <v>74571</v>
      </c>
      <c r="B350" t="s">
        <v>53</v>
      </c>
      <c r="C350" t="s">
        <v>89</v>
      </c>
      <c r="D350">
        <f>E350/H350</f>
        <v>38.637483019027123</v>
      </c>
      <c r="E350">
        <v>2747472.78</v>
      </c>
      <c r="F350">
        <v>855887.67</v>
      </c>
      <c r="H350">
        <v>71109</v>
      </c>
      <c r="J350">
        <v>18256208</v>
      </c>
      <c r="K350">
        <v>20481654</v>
      </c>
      <c r="L350">
        <v>256.73554680000001</v>
      </c>
      <c r="M350">
        <v>288.03181030000002</v>
      </c>
      <c r="N350">
        <v>12.03627769</v>
      </c>
      <c r="O350">
        <f t="shared" si="10"/>
        <v>19.377497229027121</v>
      </c>
      <c r="P350">
        <f>Q350+N350</f>
        <v>-19.259985790000002</v>
      </c>
      <c r="Q350">
        <v>-31.29626348</v>
      </c>
      <c r="R350" t="s">
        <v>53</v>
      </c>
      <c r="S350" t="s">
        <v>89</v>
      </c>
      <c r="T350">
        <f>U350/X350</f>
        <v>50.818965677473862</v>
      </c>
      <c r="U350">
        <v>2406023.9300000002</v>
      </c>
      <c r="V350">
        <v>2081868.31</v>
      </c>
      <c r="X350">
        <v>47345</v>
      </c>
      <c r="Z350">
        <v>14552037</v>
      </c>
      <c r="AA350">
        <v>20087300</v>
      </c>
      <c r="AB350">
        <v>307.36164330000003</v>
      </c>
      <c r="AC350">
        <v>424.27500259999999</v>
      </c>
      <c r="AD350">
        <v>43.972295070000001</v>
      </c>
      <c r="AE350">
        <f t="shared" si="11"/>
        <v>-22.122098652526141</v>
      </c>
      <c r="AF350">
        <f>AG350+AD350</f>
        <v>-72.941064330000003</v>
      </c>
      <c r="AG350">
        <v>-116.9133594</v>
      </c>
      <c r="AV350">
        <v>1</v>
      </c>
    </row>
    <row r="351" spans="1:48" x14ac:dyDescent="0.5">
      <c r="A351">
        <v>60299</v>
      </c>
      <c r="B351" t="s">
        <v>53</v>
      </c>
      <c r="C351" t="s">
        <v>102</v>
      </c>
      <c r="D351">
        <f>E351/H351</f>
        <v>36.478231242790081</v>
      </c>
      <c r="E351">
        <v>3193778.58</v>
      </c>
      <c r="F351">
        <v>191793.01</v>
      </c>
      <c r="H351">
        <v>87553</v>
      </c>
      <c r="J351">
        <v>22731865</v>
      </c>
      <c r="K351">
        <v>24601539</v>
      </c>
      <c r="L351">
        <v>259.63547790000001</v>
      </c>
      <c r="M351">
        <v>280.99024589999999</v>
      </c>
      <c r="N351">
        <v>2.1905932410000002</v>
      </c>
      <c r="O351">
        <f t="shared" si="10"/>
        <v>17.314056513790078</v>
      </c>
      <c r="P351">
        <f>Q351+N351</f>
        <v>-19.164174729000003</v>
      </c>
      <c r="Q351">
        <v>-21.354767970000001</v>
      </c>
      <c r="R351" t="s">
        <v>53</v>
      </c>
      <c r="S351" t="s">
        <v>102</v>
      </c>
      <c r="T351">
        <f>U351/X351</f>
        <v>36.872122311218575</v>
      </c>
      <c r="U351">
        <v>2195845.5</v>
      </c>
      <c r="V351">
        <v>746097.06</v>
      </c>
      <c r="X351">
        <v>59553</v>
      </c>
      <c r="Z351">
        <v>21297500</v>
      </c>
      <c r="AA351">
        <v>20491491</v>
      </c>
      <c r="AB351">
        <v>357.62262190000001</v>
      </c>
      <c r="AC351">
        <v>344.08830790000002</v>
      </c>
      <c r="AD351">
        <v>12.52828674</v>
      </c>
      <c r="AE351">
        <f t="shared" si="11"/>
        <v>62.934723021218574</v>
      </c>
      <c r="AF351">
        <f>AG351+AD351</f>
        <v>26.062600709999998</v>
      </c>
      <c r="AG351">
        <v>13.534313969999999</v>
      </c>
      <c r="AV351">
        <v>1</v>
      </c>
    </row>
    <row r="352" spans="1:48" x14ac:dyDescent="0.5">
      <c r="A352">
        <v>68184</v>
      </c>
      <c r="B352" t="s">
        <v>53</v>
      </c>
      <c r="C352" t="s">
        <v>56</v>
      </c>
      <c r="D352">
        <f>E352/H352</f>
        <v>26.310542916454839</v>
      </c>
      <c r="E352">
        <v>1242068.1100000001</v>
      </c>
      <c r="F352">
        <v>-338678.1</v>
      </c>
      <c r="G352">
        <v>-13859.22</v>
      </c>
      <c r="H352">
        <v>47208</v>
      </c>
      <c r="I352">
        <v>569</v>
      </c>
      <c r="J352">
        <v>13237477</v>
      </c>
      <c r="K352">
        <v>13766098</v>
      </c>
      <c r="L352">
        <v>280.40749449999998</v>
      </c>
      <c r="M352">
        <v>291.60519399999998</v>
      </c>
      <c r="N352">
        <v>-7.1741675139999996</v>
      </c>
      <c r="O352">
        <f t="shared" si="10"/>
        <v>7.9386758624548399</v>
      </c>
      <c r="P352">
        <f>Q352+N352</f>
        <v>-18.371867053999999</v>
      </c>
      <c r="Q352">
        <v>-11.19769954</v>
      </c>
      <c r="R352" t="s">
        <v>53</v>
      </c>
      <c r="S352" t="s">
        <v>56</v>
      </c>
      <c r="T352">
        <f>U352/X352</f>
        <v>21.716322975905928</v>
      </c>
      <c r="U352">
        <v>790452.44</v>
      </c>
      <c r="V352">
        <v>-244924.54</v>
      </c>
      <c r="W352">
        <v>-47915.07</v>
      </c>
      <c r="X352">
        <v>36399</v>
      </c>
      <c r="Y352">
        <v>331</v>
      </c>
      <c r="Z352">
        <v>12243011</v>
      </c>
      <c r="AA352">
        <v>9924785</v>
      </c>
      <c r="AB352">
        <v>336.35569659999999</v>
      </c>
      <c r="AC352">
        <v>272.6664194</v>
      </c>
      <c r="AD352">
        <v>-6.7288810129999996</v>
      </c>
      <c r="AE352">
        <f t="shared" si="11"/>
        <v>78.676719142905924</v>
      </c>
      <c r="AF352">
        <f>AG352+AD352</f>
        <v>56.960396166999999</v>
      </c>
      <c r="AG352">
        <v>63.689277179999998</v>
      </c>
      <c r="AV352">
        <v>1</v>
      </c>
    </row>
    <row r="353" spans="1:48" x14ac:dyDescent="0.5">
      <c r="A353">
        <v>56346</v>
      </c>
      <c r="B353" t="s">
        <v>175</v>
      </c>
      <c r="C353" t="s">
        <v>62</v>
      </c>
      <c r="D353">
        <f>E353/H353</f>
        <v>33.572243930492924</v>
      </c>
      <c r="E353">
        <v>24984866.800000001</v>
      </c>
      <c r="F353">
        <v>-22133565.210000001</v>
      </c>
      <c r="G353">
        <v>-7310102.8700000001</v>
      </c>
      <c r="H353">
        <v>744212</v>
      </c>
      <c r="I353">
        <v>348024</v>
      </c>
      <c r="J353">
        <v>200682299.69999999</v>
      </c>
      <c r="K353">
        <v>189674366.90000001</v>
      </c>
      <c r="L353">
        <v>269.6574359</v>
      </c>
      <c r="M353">
        <v>254.86604209999999</v>
      </c>
      <c r="N353">
        <v>-29.740941039999999</v>
      </c>
      <c r="O353">
        <f t="shared" si="10"/>
        <v>18.622696740492927</v>
      </c>
      <c r="P353">
        <f>Q353+N353</f>
        <v>-14.949547189999999</v>
      </c>
      <c r="Q353">
        <v>14.79139385</v>
      </c>
      <c r="R353" t="s">
        <v>175</v>
      </c>
      <c r="S353" t="s">
        <v>62</v>
      </c>
      <c r="T353">
        <f>U353/X353</f>
        <v>30.785882794604525</v>
      </c>
      <c r="U353">
        <v>38747450.729999997</v>
      </c>
      <c r="V353">
        <v>-47680707.289999999</v>
      </c>
      <c r="W353">
        <v>-9400776.7899999991</v>
      </c>
      <c r="X353">
        <v>1258611</v>
      </c>
      <c r="Y353">
        <v>418066</v>
      </c>
      <c r="Z353">
        <v>398670798.60000002</v>
      </c>
      <c r="AA353">
        <v>394678419.39999998</v>
      </c>
      <c r="AB353">
        <v>316.75457990000001</v>
      </c>
      <c r="AC353">
        <v>313.58252820000001</v>
      </c>
      <c r="AD353">
        <v>-37.883593329999997</v>
      </c>
      <c r="AE353">
        <f t="shared" si="11"/>
        <v>-3.9256588053954715</v>
      </c>
      <c r="AF353">
        <f>AG353+AD353</f>
        <v>-34.711541599999997</v>
      </c>
      <c r="AG353">
        <v>3.1720517300000002</v>
      </c>
      <c r="AH353" t="s">
        <v>175</v>
      </c>
      <c r="AI353" t="s">
        <v>62</v>
      </c>
      <c r="AK353">
        <v>34304.97</v>
      </c>
      <c r="AL353">
        <v>464269.47</v>
      </c>
      <c r="AM353">
        <v>-5608555.46</v>
      </c>
      <c r="AV353">
        <v>1</v>
      </c>
    </row>
    <row r="354" spans="1:48" x14ac:dyDescent="0.5">
      <c r="A354">
        <v>56971</v>
      </c>
      <c r="B354" t="s">
        <v>99</v>
      </c>
      <c r="C354" t="s">
        <v>85</v>
      </c>
      <c r="D354">
        <f>E354/H354</f>
        <v>0.35035237855524792</v>
      </c>
      <c r="E354">
        <v>2783.9</v>
      </c>
      <c r="F354">
        <v>-46632.1</v>
      </c>
      <c r="G354">
        <v>113761.56</v>
      </c>
      <c r="H354">
        <v>7946</v>
      </c>
      <c r="I354">
        <v>512</v>
      </c>
      <c r="J354">
        <v>1732269</v>
      </c>
      <c r="K354">
        <v>1793096</v>
      </c>
      <c r="L354">
        <v>218.0051598</v>
      </c>
      <c r="M354">
        <v>225.66020639999999</v>
      </c>
      <c r="N354">
        <v>-5.8686257240000002</v>
      </c>
      <c r="O354">
        <f t="shared" si="10"/>
        <v>-13.173319909444752</v>
      </c>
      <c r="P354">
        <f>Q354+N354</f>
        <v>-13.523672288</v>
      </c>
      <c r="Q354">
        <v>-7.6550465640000001</v>
      </c>
      <c r="R354" t="s">
        <v>99</v>
      </c>
      <c r="S354" t="s">
        <v>85</v>
      </c>
      <c r="T354">
        <f>U354/X354</f>
        <v>0.74568388429752064</v>
      </c>
      <c r="U354">
        <v>3609.11</v>
      </c>
      <c r="V354">
        <v>-93357.87</v>
      </c>
      <c r="W354">
        <v>-43185.94</v>
      </c>
      <c r="X354">
        <v>4840</v>
      </c>
      <c r="Y354">
        <v>204</v>
      </c>
      <c r="Z354">
        <v>1210818</v>
      </c>
      <c r="AA354">
        <v>651360</v>
      </c>
      <c r="AB354">
        <v>250.1690083</v>
      </c>
      <c r="AC354">
        <v>134.57851239999999</v>
      </c>
      <c r="AD354">
        <v>-19.28881612</v>
      </c>
      <c r="AE354">
        <f t="shared" si="11"/>
        <v>97.047363664297521</v>
      </c>
      <c r="AF354">
        <f>AG354+AD354</f>
        <v>96.301679780000001</v>
      </c>
      <c r="AG354">
        <v>115.59049589999999</v>
      </c>
      <c r="AV354">
        <v>1</v>
      </c>
    </row>
    <row r="355" spans="1:48" x14ac:dyDescent="0.5">
      <c r="A355">
        <v>97889</v>
      </c>
      <c r="B355" t="s">
        <v>53</v>
      </c>
      <c r="C355" t="s">
        <v>90</v>
      </c>
      <c r="D355">
        <f>E355/H355</f>
        <v>74.704051887479963</v>
      </c>
      <c r="E355">
        <v>512544.5</v>
      </c>
      <c r="F355">
        <v>53220.61</v>
      </c>
      <c r="G355">
        <v>-4709.6499999999996</v>
      </c>
      <c r="H355">
        <v>6861</v>
      </c>
      <c r="I355">
        <v>2760</v>
      </c>
      <c r="J355">
        <v>1533482</v>
      </c>
      <c r="K355">
        <v>1673209</v>
      </c>
      <c r="L355">
        <v>223.50706890000001</v>
      </c>
      <c r="M355">
        <v>243.87246759999999</v>
      </c>
      <c r="N355">
        <v>7.7569756600000002</v>
      </c>
      <c r="O355">
        <f t="shared" si="10"/>
        <v>62.095628917479964</v>
      </c>
      <c r="P355">
        <f>Q355+N355</f>
        <v>-12.608422970000001</v>
      </c>
      <c r="Q355">
        <v>-20.365398630000001</v>
      </c>
      <c r="R355" t="s">
        <v>53</v>
      </c>
      <c r="S355" t="s">
        <v>90</v>
      </c>
      <c r="T355">
        <f>U355/X355</f>
        <v>34.566438263229308</v>
      </c>
      <c r="U355">
        <v>101901.86</v>
      </c>
      <c r="V355">
        <v>40682.47</v>
      </c>
      <c r="W355">
        <v>-10832.08</v>
      </c>
      <c r="X355">
        <v>2948</v>
      </c>
      <c r="Y355">
        <v>43</v>
      </c>
      <c r="Z355">
        <v>986662</v>
      </c>
      <c r="AA355">
        <v>772875</v>
      </c>
      <c r="AB355">
        <v>334.68860239999998</v>
      </c>
      <c r="AC355">
        <v>262.1692673</v>
      </c>
      <c r="AD355">
        <v>13.80002374</v>
      </c>
      <c r="AE355">
        <f t="shared" si="11"/>
        <v>120.8857971432293</v>
      </c>
      <c r="AF355">
        <f>AG355+AD355</f>
        <v>86.319358879999996</v>
      </c>
      <c r="AG355">
        <v>72.519335139999995</v>
      </c>
      <c r="AV355">
        <v>1</v>
      </c>
    </row>
    <row r="356" spans="1:48" x14ac:dyDescent="0.5">
      <c r="A356">
        <v>20393</v>
      </c>
      <c r="B356" t="s">
        <v>116</v>
      </c>
      <c r="C356" t="s">
        <v>63</v>
      </c>
      <c r="D356">
        <f>E356/H356</f>
        <v>23.128275216388484</v>
      </c>
      <c r="E356">
        <v>1865110.37</v>
      </c>
      <c r="F356">
        <v>-275686.71000000002</v>
      </c>
      <c r="G356">
        <v>480378.3</v>
      </c>
      <c r="H356">
        <v>80642</v>
      </c>
      <c r="I356">
        <v>123749</v>
      </c>
      <c r="J356">
        <v>19128950</v>
      </c>
      <c r="K356">
        <v>19770500.93</v>
      </c>
      <c r="L356">
        <v>237.2082786</v>
      </c>
      <c r="M356">
        <v>245.16382200000001</v>
      </c>
      <c r="N356">
        <v>-3.4186492149999999</v>
      </c>
      <c r="O356">
        <f t="shared" si="10"/>
        <v>11.754082612388485</v>
      </c>
      <c r="P356">
        <f>Q356+N356</f>
        <v>-11.374192603999999</v>
      </c>
      <c r="Q356">
        <v>-7.9555433889999998</v>
      </c>
      <c r="R356" t="s">
        <v>116</v>
      </c>
      <c r="S356" t="s">
        <v>63</v>
      </c>
      <c r="T356">
        <f>U356/X356</f>
        <v>35.357593380484033</v>
      </c>
      <c r="U356">
        <v>1279803.45</v>
      </c>
      <c r="V356">
        <v>3123625.29</v>
      </c>
      <c r="W356">
        <v>-1125261.52</v>
      </c>
      <c r="X356">
        <v>36196</v>
      </c>
      <c r="Y356">
        <v>44208</v>
      </c>
      <c r="Z356">
        <v>17867425</v>
      </c>
      <c r="AA356">
        <v>17796813.960000001</v>
      </c>
      <c r="AB356">
        <v>493.62982099999999</v>
      </c>
      <c r="AC356">
        <v>491.67902420000001</v>
      </c>
      <c r="AD356">
        <v>86.297527070000001</v>
      </c>
      <c r="AE356">
        <f t="shared" si="11"/>
        <v>123.60591722348403</v>
      </c>
      <c r="AF356">
        <f>AG356+AD356</f>
        <v>88.248323842999994</v>
      </c>
      <c r="AG356">
        <v>1.950796773</v>
      </c>
      <c r="AH356" t="s">
        <v>116</v>
      </c>
      <c r="AI356" t="s">
        <v>63</v>
      </c>
      <c r="AM356">
        <v>-305892.99</v>
      </c>
      <c r="AO356">
        <v>15247</v>
      </c>
      <c r="AV356">
        <v>1</v>
      </c>
    </row>
    <row r="357" spans="1:48" x14ac:dyDescent="0.5">
      <c r="A357">
        <v>24867</v>
      </c>
      <c r="B357" t="s">
        <v>53</v>
      </c>
      <c r="C357" t="s">
        <v>106</v>
      </c>
      <c r="D357">
        <f>E357/H357</f>
        <v>31.734583622547763</v>
      </c>
      <c r="E357">
        <v>3474683.03</v>
      </c>
      <c r="F357">
        <v>617238.68999999994</v>
      </c>
      <c r="G357">
        <v>-32953.83</v>
      </c>
      <c r="H357">
        <v>109492</v>
      </c>
      <c r="I357">
        <v>7790</v>
      </c>
      <c r="J357">
        <v>24731561</v>
      </c>
      <c r="K357">
        <v>26212712</v>
      </c>
      <c r="L357">
        <v>225.8755069</v>
      </c>
      <c r="M357">
        <v>239.4029883</v>
      </c>
      <c r="N357">
        <v>5.6372948709999999</v>
      </c>
      <c r="O357">
        <f t="shared" si="10"/>
        <v>23.844397033547764</v>
      </c>
      <c r="P357">
        <f>Q357+N357</f>
        <v>-7.8901865890000007</v>
      </c>
      <c r="Q357">
        <v>-13.527481460000001</v>
      </c>
      <c r="R357" t="s">
        <v>53</v>
      </c>
      <c r="S357" t="s">
        <v>106</v>
      </c>
      <c r="T357">
        <f>U357/X357</f>
        <v>42.753043548911272</v>
      </c>
      <c r="U357">
        <v>2894124.53</v>
      </c>
      <c r="V357">
        <v>1231200.8799999999</v>
      </c>
      <c r="W357">
        <v>-309927.67</v>
      </c>
      <c r="X357">
        <v>67694</v>
      </c>
      <c r="Y357">
        <v>5008</v>
      </c>
      <c r="Z357">
        <v>21696872</v>
      </c>
      <c r="AA357">
        <v>24865264</v>
      </c>
      <c r="AB357">
        <v>320.51395989999997</v>
      </c>
      <c r="AC357">
        <v>367.31858069999998</v>
      </c>
      <c r="AD357">
        <v>18.187740120000001</v>
      </c>
      <c r="AE357">
        <f t="shared" si="11"/>
        <v>14.136162878911271</v>
      </c>
      <c r="AF357">
        <f>AG357+AD357</f>
        <v>-28.61688067</v>
      </c>
      <c r="AG357">
        <v>-46.804620790000001</v>
      </c>
      <c r="AV357">
        <v>1</v>
      </c>
    </row>
    <row r="358" spans="1:48" x14ac:dyDescent="0.5">
      <c r="A358">
        <v>87696</v>
      </c>
      <c r="B358" t="s">
        <v>53</v>
      </c>
      <c r="C358" t="s">
        <v>62</v>
      </c>
      <c r="D358">
        <f>E358/H358</f>
        <v>30.317245692200334</v>
      </c>
      <c r="E358">
        <v>2823899.85</v>
      </c>
      <c r="F358">
        <v>12959.79</v>
      </c>
      <c r="G358">
        <v>-109748.65</v>
      </c>
      <c r="H358">
        <v>93145</v>
      </c>
      <c r="I358">
        <v>2287</v>
      </c>
      <c r="J358">
        <v>20763791</v>
      </c>
      <c r="K358">
        <v>21448918</v>
      </c>
      <c r="L358">
        <v>222.91900799999999</v>
      </c>
      <c r="M358">
        <v>230.27449680000001</v>
      </c>
      <c r="N358">
        <v>0.139135649</v>
      </c>
      <c r="O358">
        <f t="shared" si="10"/>
        <v>23.100892587200335</v>
      </c>
      <c r="P358">
        <f>Q358+N358</f>
        <v>-7.2163531049999996</v>
      </c>
      <c r="Q358">
        <v>-7.3554887539999996</v>
      </c>
      <c r="R358" t="s">
        <v>53</v>
      </c>
      <c r="S358" t="s">
        <v>62</v>
      </c>
      <c r="T358">
        <f>U358/X358</f>
        <v>29.342301400165297</v>
      </c>
      <c r="U358">
        <v>2414167.19</v>
      </c>
      <c r="V358">
        <v>-2641746.14</v>
      </c>
      <c r="W358">
        <v>-271229.67</v>
      </c>
      <c r="X358">
        <v>82276</v>
      </c>
      <c r="Y358">
        <v>2702</v>
      </c>
      <c r="Z358">
        <v>22802565</v>
      </c>
      <c r="AA358">
        <v>24135384</v>
      </c>
      <c r="AB358">
        <v>277.14722399999999</v>
      </c>
      <c r="AC358">
        <v>293.34658949999999</v>
      </c>
      <c r="AD358">
        <v>-32.108344350000003</v>
      </c>
      <c r="AE358">
        <f t="shared" si="11"/>
        <v>-18.965408499834709</v>
      </c>
      <c r="AF358">
        <f>AG358+AD358</f>
        <v>-48.307709900000006</v>
      </c>
      <c r="AG358">
        <v>-16.19936555</v>
      </c>
      <c r="AV358">
        <v>1</v>
      </c>
    </row>
    <row r="359" spans="1:48" x14ac:dyDescent="0.5">
      <c r="A359">
        <v>20544</v>
      </c>
      <c r="B359" t="s">
        <v>53</v>
      </c>
      <c r="C359" t="s">
        <v>101</v>
      </c>
      <c r="D359">
        <f>E359/H359</f>
        <v>50.184901790086514</v>
      </c>
      <c r="E359">
        <v>8301134.79</v>
      </c>
      <c r="F359">
        <v>4104599.26</v>
      </c>
      <c r="G359">
        <v>462396.82</v>
      </c>
      <c r="H359">
        <v>165411</v>
      </c>
      <c r="I359">
        <v>31215</v>
      </c>
      <c r="J359">
        <v>39635958</v>
      </c>
      <c r="K359">
        <v>44495926</v>
      </c>
      <c r="L359">
        <v>239.62105299999999</v>
      </c>
      <c r="M359">
        <v>269.00221870000001</v>
      </c>
      <c r="N359">
        <v>24.814548370000001</v>
      </c>
      <c r="O359">
        <f t="shared" si="10"/>
        <v>45.618284460086514</v>
      </c>
      <c r="P359">
        <f>Q359+N359</f>
        <v>-4.5666173299999997</v>
      </c>
      <c r="Q359">
        <v>-29.3811657</v>
      </c>
      <c r="R359" t="s">
        <v>53</v>
      </c>
      <c r="S359" t="s">
        <v>101</v>
      </c>
      <c r="T359">
        <f>U359/X359</f>
        <v>71.397078325852732</v>
      </c>
      <c r="U359">
        <v>12630285.949999999</v>
      </c>
      <c r="V359">
        <v>10590785.720000001</v>
      </c>
      <c r="W359">
        <v>-237705.68</v>
      </c>
      <c r="X359">
        <v>176902</v>
      </c>
      <c r="Y359">
        <v>23198</v>
      </c>
      <c r="Z359">
        <v>59247314</v>
      </c>
      <c r="AA359">
        <v>86145427</v>
      </c>
      <c r="AB359">
        <v>334.91602130000001</v>
      </c>
      <c r="AC359">
        <v>486.96694780000001</v>
      </c>
      <c r="AD359">
        <v>59.868094880000001</v>
      </c>
      <c r="AE359">
        <f t="shared" si="11"/>
        <v>-20.78575329414727</v>
      </c>
      <c r="AF359">
        <f>AG359+AD359</f>
        <v>-92.182831620000002</v>
      </c>
      <c r="AG359">
        <v>-152.0509265</v>
      </c>
      <c r="AV359">
        <v>1</v>
      </c>
    </row>
    <row r="360" spans="1:48" x14ac:dyDescent="0.5">
      <c r="A360">
        <v>29176</v>
      </c>
      <c r="B360" t="s">
        <v>53</v>
      </c>
      <c r="C360" t="s">
        <v>73</v>
      </c>
      <c r="D360">
        <f>E360/H360</f>
        <v>46.488689986708565</v>
      </c>
      <c r="E360">
        <v>3742479.01</v>
      </c>
      <c r="F360">
        <v>847618.04</v>
      </c>
      <c r="G360">
        <v>29114.13</v>
      </c>
      <c r="H360">
        <v>80503</v>
      </c>
      <c r="I360">
        <v>5516</v>
      </c>
      <c r="J360">
        <v>19947901</v>
      </c>
      <c r="K360">
        <v>20888391</v>
      </c>
      <c r="L360">
        <v>247.79077799999999</v>
      </c>
      <c r="M360">
        <v>259.47344820000001</v>
      </c>
      <c r="N360">
        <v>10.52902426</v>
      </c>
      <c r="O360">
        <f t="shared" si="10"/>
        <v>45.335044036708567</v>
      </c>
      <c r="P360">
        <f>Q360+N360</f>
        <v>-1.1536459499999996</v>
      </c>
      <c r="Q360">
        <v>-11.682670209999999</v>
      </c>
      <c r="R360" t="s">
        <v>53</v>
      </c>
      <c r="S360" t="s">
        <v>73</v>
      </c>
      <c r="T360">
        <f>U360/X360</f>
        <v>43.929054791805555</v>
      </c>
      <c r="U360">
        <v>2438106.4700000002</v>
      </c>
      <c r="V360">
        <v>2221935.85</v>
      </c>
      <c r="W360">
        <v>-149749.38</v>
      </c>
      <c r="X360">
        <v>55501</v>
      </c>
      <c r="Y360">
        <v>2262</v>
      </c>
      <c r="Z360">
        <v>15835716</v>
      </c>
      <c r="AA360">
        <v>19997887</v>
      </c>
      <c r="AB360">
        <v>285.32307530000003</v>
      </c>
      <c r="AC360">
        <v>360.3157961</v>
      </c>
      <c r="AD360">
        <v>40.034158840000003</v>
      </c>
      <c r="AE360">
        <f t="shared" si="11"/>
        <v>8.9704927818055609</v>
      </c>
      <c r="AF360">
        <f>AG360+AD360</f>
        <v>-34.958562009999994</v>
      </c>
      <c r="AG360">
        <v>-74.992720849999998</v>
      </c>
      <c r="AV360">
        <v>1</v>
      </c>
    </row>
    <row r="361" spans="1:48" x14ac:dyDescent="0.5">
      <c r="A361">
        <v>14026</v>
      </c>
      <c r="B361" t="s">
        <v>53</v>
      </c>
      <c r="C361" t="s">
        <v>68</v>
      </c>
      <c r="D361">
        <f>E361/H361</f>
        <v>30.397344808201943</v>
      </c>
      <c r="E361">
        <v>5677768.0499999998</v>
      </c>
      <c r="F361">
        <v>2064658.36</v>
      </c>
      <c r="G361">
        <v>-12141.44</v>
      </c>
      <c r="H361">
        <v>186785</v>
      </c>
      <c r="I361">
        <v>16203</v>
      </c>
      <c r="J361">
        <v>42701638</v>
      </c>
      <c r="K361">
        <v>44326434</v>
      </c>
      <c r="L361">
        <v>228.61385010000001</v>
      </c>
      <c r="M361">
        <v>237.3126</v>
      </c>
      <c r="N361">
        <v>11.05366255</v>
      </c>
      <c r="O361">
        <f t="shared" si="10"/>
        <v>32.752257458201946</v>
      </c>
      <c r="P361">
        <f>Q361+N361</f>
        <v>2.3549126500000011</v>
      </c>
      <c r="Q361">
        <v>-8.6987498999999993</v>
      </c>
      <c r="R361" t="s">
        <v>53</v>
      </c>
      <c r="S361" t="s">
        <v>68</v>
      </c>
      <c r="T361">
        <f>U361/X361</f>
        <v>23.388816234666351</v>
      </c>
      <c r="U361">
        <v>3138358.14</v>
      </c>
      <c r="V361">
        <v>3559221.84</v>
      </c>
      <c r="W361">
        <v>-166224.74</v>
      </c>
      <c r="X361">
        <v>134182</v>
      </c>
      <c r="Y361">
        <v>10270</v>
      </c>
      <c r="Z361">
        <v>36013379</v>
      </c>
      <c r="AA361">
        <v>39018665</v>
      </c>
      <c r="AB361">
        <v>268.39202719999997</v>
      </c>
      <c r="AC361">
        <v>290.78911479999999</v>
      </c>
      <c r="AD361">
        <v>26.525330069999999</v>
      </c>
      <c r="AE361">
        <f t="shared" si="11"/>
        <v>27.517058764666348</v>
      </c>
      <c r="AF361">
        <f>AG361+AD361</f>
        <v>4.1282425299999979</v>
      </c>
      <c r="AG361">
        <v>-22.397087540000001</v>
      </c>
      <c r="AV361">
        <v>1</v>
      </c>
    </row>
    <row r="362" spans="1:48" x14ac:dyDescent="0.5">
      <c r="A362">
        <v>67807</v>
      </c>
      <c r="B362" t="s">
        <v>53</v>
      </c>
      <c r="C362" t="s">
        <v>103</v>
      </c>
      <c r="D362">
        <f>E362/H362</f>
        <v>34.055796851313147</v>
      </c>
      <c r="E362">
        <v>6649598.6699999999</v>
      </c>
      <c r="F362">
        <v>4193476.5</v>
      </c>
      <c r="G362">
        <v>20402.52</v>
      </c>
      <c r="H362">
        <v>195256</v>
      </c>
      <c r="I362">
        <v>15244</v>
      </c>
      <c r="J362">
        <v>50670223</v>
      </c>
      <c r="K362">
        <v>53969345</v>
      </c>
      <c r="L362">
        <v>259.50661179999997</v>
      </c>
      <c r="M362">
        <v>276.40300430000002</v>
      </c>
      <c r="N362">
        <v>21.47681249</v>
      </c>
      <c r="O362">
        <f t="shared" si="10"/>
        <v>38.636216911313149</v>
      </c>
      <c r="P362">
        <f>Q362+N362</f>
        <v>4.5804200600000016</v>
      </c>
      <c r="Q362">
        <v>-16.896392429999999</v>
      </c>
      <c r="R362" t="s">
        <v>53</v>
      </c>
      <c r="S362" t="s">
        <v>103</v>
      </c>
      <c r="T362">
        <f>U362/X362</f>
        <v>31.830714152368344</v>
      </c>
      <c r="U362">
        <v>3751122.34</v>
      </c>
      <c r="V362">
        <v>5250022.24</v>
      </c>
      <c r="W362">
        <v>-25545.56</v>
      </c>
      <c r="X362">
        <v>117846</v>
      </c>
      <c r="Y362">
        <v>9287</v>
      </c>
      <c r="Z362">
        <v>36490055</v>
      </c>
      <c r="AA362">
        <v>37441924</v>
      </c>
      <c r="AB362">
        <v>309.64186310000002</v>
      </c>
      <c r="AC362">
        <v>317.71909099999999</v>
      </c>
      <c r="AD362">
        <v>44.549855229999999</v>
      </c>
      <c r="AE362">
        <f t="shared" si="11"/>
        <v>68.303341474368352</v>
      </c>
      <c r="AF362">
        <f>AG362+AD362</f>
        <v>36.472627322000001</v>
      </c>
      <c r="AG362">
        <v>-8.0772279079999993</v>
      </c>
      <c r="AV362">
        <v>1</v>
      </c>
    </row>
    <row r="363" spans="1:48" x14ac:dyDescent="0.5">
      <c r="A363">
        <v>91303</v>
      </c>
      <c r="B363" t="s">
        <v>181</v>
      </c>
      <c r="C363" t="s">
        <v>82</v>
      </c>
      <c r="D363">
        <f>E363/H363</f>
        <v>42.471911506172837</v>
      </c>
      <c r="E363">
        <v>2150140.52</v>
      </c>
      <c r="F363">
        <v>-1253464.22</v>
      </c>
      <c r="H363">
        <v>50625</v>
      </c>
      <c r="I363">
        <v>11798</v>
      </c>
      <c r="J363">
        <v>13714710.99</v>
      </c>
      <c r="K363">
        <v>12172534.640000001</v>
      </c>
      <c r="L363">
        <v>270.90787139999998</v>
      </c>
      <c r="M363">
        <v>240.4451287</v>
      </c>
      <c r="N363">
        <v>-24.759787060000001</v>
      </c>
      <c r="O363">
        <f t="shared" si="10"/>
        <v>48.174867166172838</v>
      </c>
      <c r="P363">
        <f>Q363+N363</f>
        <v>5.7029556600000006</v>
      </c>
      <c r="Q363">
        <v>30.462742720000001</v>
      </c>
      <c r="R363" t="s">
        <v>182</v>
      </c>
      <c r="S363" t="s">
        <v>82</v>
      </c>
      <c r="T363">
        <f>U363/X363</f>
        <v>31.463873798029489</v>
      </c>
      <c r="U363">
        <v>2391915.15</v>
      </c>
      <c r="V363">
        <v>-2527671.54</v>
      </c>
      <c r="X363">
        <v>76021</v>
      </c>
      <c r="Y363">
        <v>3878</v>
      </c>
      <c r="Z363">
        <v>21208977.190000001</v>
      </c>
      <c r="AA363">
        <v>19608073.02</v>
      </c>
      <c r="AB363">
        <v>278.98840039999999</v>
      </c>
      <c r="AC363">
        <v>257.92969069999998</v>
      </c>
      <c r="AD363">
        <v>-33.249648649999997</v>
      </c>
      <c r="AE363">
        <f t="shared" si="11"/>
        <v>19.272934848029493</v>
      </c>
      <c r="AF363">
        <f>AG363+AD363</f>
        <v>-12.190938949999996</v>
      </c>
      <c r="AG363">
        <v>21.058709700000001</v>
      </c>
      <c r="AV363">
        <v>1</v>
      </c>
    </row>
    <row r="364" spans="1:48" x14ac:dyDescent="0.5">
      <c r="A364">
        <v>27439</v>
      </c>
      <c r="B364" t="s">
        <v>53</v>
      </c>
      <c r="C364" t="s">
        <v>85</v>
      </c>
      <c r="D364">
        <f>E364/H364</f>
        <v>25.79617085042138</v>
      </c>
      <c r="E364">
        <v>3434347.41</v>
      </c>
      <c r="F364">
        <v>388993.92</v>
      </c>
      <c r="G364">
        <v>-38513.1</v>
      </c>
      <c r="H364">
        <v>133134</v>
      </c>
      <c r="I364">
        <v>1427</v>
      </c>
      <c r="J364">
        <v>31599168</v>
      </c>
      <c r="K364">
        <v>30816363</v>
      </c>
      <c r="L364">
        <v>237.3485962</v>
      </c>
      <c r="M364">
        <v>231.46876829999999</v>
      </c>
      <c r="N364">
        <v>2.9218225250000001</v>
      </c>
      <c r="O364">
        <f t="shared" si="10"/>
        <v>34.59782121842138</v>
      </c>
      <c r="P364">
        <f>Q364+N364</f>
        <v>8.8016503680000007</v>
      </c>
      <c r="Q364">
        <v>5.8798278430000002</v>
      </c>
      <c r="R364" t="s">
        <v>53</v>
      </c>
      <c r="S364" t="s">
        <v>85</v>
      </c>
      <c r="T364">
        <f>U364/X364</f>
        <v>37.757962328961888</v>
      </c>
      <c r="U364">
        <v>3319642.29</v>
      </c>
      <c r="V364">
        <v>1018837.12</v>
      </c>
      <c r="W364">
        <v>-74883.14</v>
      </c>
      <c r="X364">
        <v>87919</v>
      </c>
      <c r="Y364">
        <v>538</v>
      </c>
      <c r="Z364">
        <v>26449251</v>
      </c>
      <c r="AA364">
        <v>29740330</v>
      </c>
      <c r="AB364">
        <v>300.83657679999999</v>
      </c>
      <c r="AC364">
        <v>338.26965730000001</v>
      </c>
      <c r="AD364">
        <v>11.588361109999999</v>
      </c>
      <c r="AE364">
        <f t="shared" si="11"/>
        <v>11.91324298896189</v>
      </c>
      <c r="AF364">
        <f>AG364+AD364</f>
        <v>-25.844719339999997</v>
      </c>
      <c r="AG364">
        <v>-37.433080449999999</v>
      </c>
      <c r="AV364">
        <v>1</v>
      </c>
    </row>
    <row r="365" spans="1:48" x14ac:dyDescent="0.5">
      <c r="A365">
        <v>44526</v>
      </c>
      <c r="B365" t="s">
        <v>53</v>
      </c>
      <c r="C365" t="s">
        <v>44</v>
      </c>
      <c r="D365">
        <f>E365/H365</f>
        <v>9.4463721448467961</v>
      </c>
      <c r="E365">
        <v>169562.38</v>
      </c>
      <c r="F365">
        <v>105136.13</v>
      </c>
      <c r="H365">
        <v>17950</v>
      </c>
      <c r="J365">
        <v>3083177</v>
      </c>
      <c r="K365">
        <v>3013031</v>
      </c>
      <c r="L365">
        <v>171.76473540000001</v>
      </c>
      <c r="M365">
        <v>167.85688020000001</v>
      </c>
      <c r="N365">
        <v>5.8571660169999999</v>
      </c>
      <c r="O365">
        <f t="shared" si="10"/>
        <v>19.211393314846795</v>
      </c>
      <c r="P365">
        <f>Q365+N365</f>
        <v>9.7650211700000007</v>
      </c>
      <c r="Q365">
        <v>3.9078551529999999</v>
      </c>
      <c r="R365" t="s">
        <v>53</v>
      </c>
      <c r="S365" t="s">
        <v>44</v>
      </c>
      <c r="T365">
        <f>U365/X365</f>
        <v>14.12902318918435</v>
      </c>
      <c r="U365">
        <v>157807.06</v>
      </c>
      <c r="V365">
        <v>214883.20000000001</v>
      </c>
      <c r="X365">
        <v>11169</v>
      </c>
      <c r="Z365">
        <v>2375538</v>
      </c>
      <c r="AA365">
        <v>2326739</v>
      </c>
      <c r="AB365">
        <v>212.6903035</v>
      </c>
      <c r="AC365">
        <v>208.32115680000001</v>
      </c>
      <c r="AD365">
        <v>19.239251500000002</v>
      </c>
      <c r="AE365">
        <f t="shared" si="11"/>
        <v>37.737421434184355</v>
      </c>
      <c r="AF365">
        <f>AG365+AD365</f>
        <v>23.608398245000004</v>
      </c>
      <c r="AG365">
        <v>4.3691467450000001</v>
      </c>
      <c r="AV365">
        <v>1</v>
      </c>
    </row>
    <row r="366" spans="1:48" x14ac:dyDescent="0.5">
      <c r="A366">
        <v>97646</v>
      </c>
      <c r="B366" t="s">
        <v>53</v>
      </c>
      <c r="C366" t="s">
        <v>197</v>
      </c>
      <c r="D366">
        <f>E366/H366</f>
        <v>54.376657824933687</v>
      </c>
      <c r="E366">
        <v>205000</v>
      </c>
      <c r="F366">
        <v>219541.22</v>
      </c>
      <c r="H366">
        <v>3770</v>
      </c>
      <c r="J366">
        <v>1211757</v>
      </c>
      <c r="K366">
        <v>1391775</v>
      </c>
      <c r="L366">
        <v>321.42095490000003</v>
      </c>
      <c r="M366">
        <v>369.1710875</v>
      </c>
      <c r="N366">
        <v>58.23374536</v>
      </c>
      <c r="O366">
        <f t="shared" si="10"/>
        <v>64.860270554933692</v>
      </c>
      <c r="P366">
        <f>Q366+N366</f>
        <v>10.483612729999997</v>
      </c>
      <c r="Q366">
        <v>-47.750132630000003</v>
      </c>
      <c r="R366" t="s">
        <v>53</v>
      </c>
      <c r="S366" t="s">
        <v>197</v>
      </c>
      <c r="T366">
        <f>U366/X366</f>
        <v>0</v>
      </c>
      <c r="U366">
        <v>0</v>
      </c>
      <c r="V366">
        <v>6670.67</v>
      </c>
      <c r="X366">
        <v>2858</v>
      </c>
      <c r="Z366">
        <v>933798</v>
      </c>
      <c r="AA366">
        <v>838772</v>
      </c>
      <c r="AB366">
        <v>326.73128059999999</v>
      </c>
      <c r="AC366">
        <v>293.48215540000001</v>
      </c>
      <c r="AD366">
        <v>2.33403429</v>
      </c>
      <c r="AE366">
        <f t="shared" si="11"/>
        <v>35.583159549999998</v>
      </c>
      <c r="AF366">
        <f>AG366+AD366</f>
        <v>35.583159549999998</v>
      </c>
      <c r="AG366">
        <v>33.24912526</v>
      </c>
      <c r="AV366">
        <v>1</v>
      </c>
    </row>
    <row r="367" spans="1:48" x14ac:dyDescent="0.5">
      <c r="A367">
        <v>45521</v>
      </c>
      <c r="B367" t="s">
        <v>53</v>
      </c>
      <c r="C367" t="s">
        <v>49</v>
      </c>
      <c r="D367">
        <f>E367/H367</f>
        <v>72.187995770676693</v>
      </c>
      <c r="E367">
        <v>2150624.77</v>
      </c>
      <c r="F367">
        <v>1041309.44</v>
      </c>
      <c r="G367">
        <v>-54781.440000000002</v>
      </c>
      <c r="H367">
        <v>29792</v>
      </c>
      <c r="I367">
        <v>904</v>
      </c>
      <c r="J367">
        <v>9310169</v>
      </c>
      <c r="K367">
        <v>10012692</v>
      </c>
      <c r="L367">
        <v>312.50567269999999</v>
      </c>
      <c r="M367">
        <v>336.08660040000001</v>
      </c>
      <c r="N367">
        <v>34.952653060000003</v>
      </c>
      <c r="O367">
        <f t="shared" si="10"/>
        <v>83.559721060676694</v>
      </c>
      <c r="P367">
        <f>Q367+N367</f>
        <v>11.371725290000004</v>
      </c>
      <c r="Q367">
        <v>-23.580927769999999</v>
      </c>
      <c r="R367" t="s">
        <v>53</v>
      </c>
      <c r="S367" t="s">
        <v>49</v>
      </c>
      <c r="T367">
        <f>U367/X367</f>
        <v>55.513085640970807</v>
      </c>
      <c r="U367">
        <v>1557641.67</v>
      </c>
      <c r="V367">
        <v>-67176.42</v>
      </c>
      <c r="W367">
        <v>-113965.64</v>
      </c>
      <c r="X367">
        <v>28059</v>
      </c>
      <c r="Y367">
        <v>512</v>
      </c>
      <c r="Z367">
        <v>10499567</v>
      </c>
      <c r="AA367">
        <v>11707483</v>
      </c>
      <c r="AB367">
        <v>374.1960512</v>
      </c>
      <c r="AC367">
        <v>417.24519759999998</v>
      </c>
      <c r="AD367">
        <v>-2.394113119</v>
      </c>
      <c r="AE367">
        <f t="shared" si="11"/>
        <v>10.06982608197081</v>
      </c>
      <c r="AF367">
        <f>AG367+AD367</f>
        <v>-45.443259558999998</v>
      </c>
      <c r="AG367">
        <v>-43.049146440000001</v>
      </c>
      <c r="AV367">
        <v>1</v>
      </c>
    </row>
    <row r="368" spans="1:48" x14ac:dyDescent="0.5">
      <c r="A368">
        <v>19524</v>
      </c>
      <c r="B368" t="s">
        <v>53</v>
      </c>
      <c r="C368" t="s">
        <v>153</v>
      </c>
      <c r="D368">
        <f>E368/H368</f>
        <v>34.499569557002935</v>
      </c>
      <c r="E368">
        <v>2775559.37</v>
      </c>
      <c r="F368">
        <v>654497.47</v>
      </c>
      <c r="G368">
        <v>128514.67</v>
      </c>
      <c r="H368">
        <v>80452</v>
      </c>
      <c r="I368">
        <v>33556</v>
      </c>
      <c r="J368">
        <v>20516492</v>
      </c>
      <c r="K368">
        <v>20058502</v>
      </c>
      <c r="L368">
        <v>255.01531349999999</v>
      </c>
      <c r="M368">
        <v>249.3226023</v>
      </c>
      <c r="N368">
        <v>8.1352541889999994</v>
      </c>
      <c r="O368">
        <f t="shared" si="10"/>
        <v>48.327534928002933</v>
      </c>
      <c r="P368">
        <f>Q368+N368</f>
        <v>13.827965370999999</v>
      </c>
      <c r="Q368">
        <v>5.692711182</v>
      </c>
      <c r="R368" t="s">
        <v>53</v>
      </c>
      <c r="S368" t="s">
        <v>153</v>
      </c>
      <c r="T368">
        <f>U368/X368</f>
        <v>58.906047078729976</v>
      </c>
      <c r="U368">
        <v>4734632.4400000004</v>
      </c>
      <c r="V368">
        <v>6667658.8899999997</v>
      </c>
      <c r="W368">
        <v>883774.73</v>
      </c>
      <c r="X368">
        <v>80376</v>
      </c>
      <c r="Y368">
        <v>23547</v>
      </c>
      <c r="Z368">
        <v>29893734</v>
      </c>
      <c r="AA368">
        <v>40852504</v>
      </c>
      <c r="AB368">
        <v>371.92363390000003</v>
      </c>
      <c r="AC368">
        <v>508.26744300000001</v>
      </c>
      <c r="AD368">
        <v>82.955843659999999</v>
      </c>
      <c r="AE368">
        <f t="shared" si="11"/>
        <v>5.5180816387299885</v>
      </c>
      <c r="AF368">
        <f>AG368+AD368</f>
        <v>-53.387965439999988</v>
      </c>
      <c r="AG368">
        <v>-136.34380909999999</v>
      </c>
      <c r="AV368">
        <v>1</v>
      </c>
    </row>
    <row r="369" spans="1:48" x14ac:dyDescent="0.5">
      <c r="A369">
        <v>89029</v>
      </c>
      <c r="B369" t="s">
        <v>53</v>
      </c>
      <c r="C369" t="s">
        <v>63</v>
      </c>
      <c r="D369">
        <f>E369/H369</f>
        <v>16.877423499577347</v>
      </c>
      <c r="E369">
        <v>2196259.12</v>
      </c>
      <c r="F369">
        <v>688700.17</v>
      </c>
      <c r="G369">
        <v>-60605.89</v>
      </c>
      <c r="H369">
        <v>130130</v>
      </c>
      <c r="I369">
        <v>56167</v>
      </c>
      <c r="J369">
        <v>25848787</v>
      </c>
      <c r="K369">
        <v>24230833</v>
      </c>
      <c r="L369">
        <v>198.6381849</v>
      </c>
      <c r="M369">
        <v>186.2048183</v>
      </c>
      <c r="N369">
        <v>5.2924012139999999</v>
      </c>
      <c r="O369">
        <f t="shared" si="10"/>
        <v>34.60319134357735</v>
      </c>
      <c r="P369">
        <f>Q369+N369</f>
        <v>17.725767844</v>
      </c>
      <c r="Q369">
        <v>12.43336663</v>
      </c>
      <c r="R369" t="s">
        <v>53</v>
      </c>
      <c r="S369" t="s">
        <v>63</v>
      </c>
      <c r="T369">
        <f>U369/X369</f>
        <v>22.651363731021164</v>
      </c>
      <c r="U369">
        <v>2392980.67</v>
      </c>
      <c r="V369">
        <v>1364106.91</v>
      </c>
      <c r="W369">
        <v>-129271.65</v>
      </c>
      <c r="X369">
        <v>105644</v>
      </c>
      <c r="Y369">
        <v>49242</v>
      </c>
      <c r="Z369">
        <v>25854093</v>
      </c>
      <c r="AA369">
        <v>24852227</v>
      </c>
      <c r="AB369">
        <v>244.7284559</v>
      </c>
      <c r="AC369">
        <v>235.24503989999999</v>
      </c>
      <c r="AD369">
        <v>12.91229895</v>
      </c>
      <c r="AE369">
        <f t="shared" si="11"/>
        <v>45.047078682021166</v>
      </c>
      <c r="AF369">
        <f>AG369+AD369</f>
        <v>22.395714951000002</v>
      </c>
      <c r="AG369">
        <v>9.4834160010000002</v>
      </c>
      <c r="AV369">
        <v>1</v>
      </c>
    </row>
    <row r="370" spans="1:48" x14ac:dyDescent="0.5">
      <c r="A370">
        <v>87226</v>
      </c>
      <c r="B370" t="s">
        <v>259</v>
      </c>
      <c r="C370" t="s">
        <v>76</v>
      </c>
      <c r="D370">
        <f>E370/H370</f>
        <v>19.87286463872935</v>
      </c>
      <c r="E370">
        <v>280267.01</v>
      </c>
      <c r="F370">
        <v>-933830.98</v>
      </c>
      <c r="H370">
        <v>14103</v>
      </c>
      <c r="J370">
        <v>4397780.8689999999</v>
      </c>
      <c r="K370">
        <v>2962415.3659999999</v>
      </c>
      <c r="L370">
        <v>311.83300500000001</v>
      </c>
      <c r="M370">
        <v>210.05568790000001</v>
      </c>
      <c r="N370">
        <v>-66.215059210000007</v>
      </c>
      <c r="O370">
        <f t="shared" si="10"/>
        <v>55.435122528729352</v>
      </c>
      <c r="P370">
        <f>Q370+N370</f>
        <v>35.562257889999998</v>
      </c>
      <c r="Q370">
        <v>101.7773171</v>
      </c>
      <c r="R370" t="s">
        <v>259</v>
      </c>
      <c r="S370" t="s">
        <v>76</v>
      </c>
      <c r="T370">
        <f>U370/X370</f>
        <v>11.894813753861795</v>
      </c>
      <c r="U370">
        <v>1216649.1299999999</v>
      </c>
      <c r="V370">
        <v>-5580967.25</v>
      </c>
      <c r="X370">
        <v>102284</v>
      </c>
      <c r="Z370">
        <v>29012527.379999999</v>
      </c>
      <c r="AA370">
        <v>23280657.02</v>
      </c>
      <c r="AB370">
        <v>283.64678129999999</v>
      </c>
      <c r="AC370">
        <v>227.6080034</v>
      </c>
      <c r="AD370">
        <v>-54.563443450000001</v>
      </c>
      <c r="AE370">
        <f t="shared" si="11"/>
        <v>13.370148213861794</v>
      </c>
      <c r="AF370">
        <f>AG370+AD370</f>
        <v>1.4753344599999991</v>
      </c>
      <c r="AG370">
        <v>56.03877791</v>
      </c>
      <c r="AV370">
        <v>1</v>
      </c>
    </row>
    <row r="371" spans="1:48" x14ac:dyDescent="0.5">
      <c r="A371">
        <v>31434</v>
      </c>
      <c r="B371" t="s">
        <v>53</v>
      </c>
      <c r="C371" t="s">
        <v>42</v>
      </c>
      <c r="D371">
        <f>E371/H371</f>
        <v>54.299598889818263</v>
      </c>
      <c r="E371">
        <v>1428188.05</v>
      </c>
      <c r="F371">
        <v>323444.34000000003</v>
      </c>
      <c r="G371">
        <v>8246.81</v>
      </c>
      <c r="H371">
        <v>26302</v>
      </c>
      <c r="I371">
        <v>3599</v>
      </c>
      <c r="J371">
        <v>8515155</v>
      </c>
      <c r="K371">
        <v>7871239</v>
      </c>
      <c r="L371">
        <v>323.74553270000001</v>
      </c>
      <c r="M371">
        <v>299.2638963</v>
      </c>
      <c r="N371">
        <v>12.297328719999999</v>
      </c>
      <c r="O371">
        <f t="shared" si="10"/>
        <v>91.078563989818264</v>
      </c>
      <c r="P371">
        <f>Q371+N371</f>
        <v>36.778965100000001</v>
      </c>
      <c r="Q371">
        <v>24.481636380000001</v>
      </c>
      <c r="R371" t="s">
        <v>53</v>
      </c>
      <c r="S371" t="s">
        <v>42</v>
      </c>
      <c r="T371">
        <f>U371/X371</f>
        <v>53.847767771142365</v>
      </c>
      <c r="U371">
        <v>1118095.05</v>
      </c>
      <c r="V371">
        <v>-317760.3</v>
      </c>
      <c r="W371">
        <v>-14565.43</v>
      </c>
      <c r="X371">
        <v>20764</v>
      </c>
      <c r="Y371">
        <v>2758</v>
      </c>
      <c r="Z371">
        <v>8172343</v>
      </c>
      <c r="AA371">
        <v>7963945</v>
      </c>
      <c r="AB371">
        <v>393.58230589999999</v>
      </c>
      <c r="AC371">
        <v>383.54580040000002</v>
      </c>
      <c r="AD371">
        <v>-15.3034242</v>
      </c>
      <c r="AE371">
        <f t="shared" si="11"/>
        <v>48.580849061142366</v>
      </c>
      <c r="AF371">
        <f>AG371+AD371</f>
        <v>-5.2669187100000006</v>
      </c>
      <c r="AG371">
        <v>10.03650549</v>
      </c>
      <c r="AV371">
        <v>1</v>
      </c>
    </row>
    <row r="372" spans="1:48" x14ac:dyDescent="0.5">
      <c r="A372">
        <v>28218</v>
      </c>
      <c r="B372" t="s">
        <v>53</v>
      </c>
      <c r="C372" t="s">
        <v>46</v>
      </c>
      <c r="D372">
        <f>E372/H372</f>
        <v>43.423098399727614</v>
      </c>
      <c r="E372">
        <v>510134.56</v>
      </c>
      <c r="F372">
        <v>192936.56</v>
      </c>
      <c r="H372">
        <v>11748</v>
      </c>
      <c r="I372">
        <v>12822</v>
      </c>
      <c r="J372">
        <v>2983605</v>
      </c>
      <c r="K372">
        <v>2713434</v>
      </c>
      <c r="L372">
        <v>253.9670582</v>
      </c>
      <c r="M372">
        <v>230.96986720000001</v>
      </c>
      <c r="N372">
        <v>16.422928160000001</v>
      </c>
      <c r="O372">
        <f t="shared" si="10"/>
        <v>82.843217569727614</v>
      </c>
      <c r="P372">
        <f>Q372+N372</f>
        <v>39.420119170000007</v>
      </c>
      <c r="Q372">
        <v>22.997191010000002</v>
      </c>
      <c r="R372" t="s">
        <v>53</v>
      </c>
      <c r="S372" t="s">
        <v>46</v>
      </c>
      <c r="T372">
        <f>U372/X372</f>
        <v>25.129771464646467</v>
      </c>
      <c r="U372">
        <v>199027.79</v>
      </c>
      <c r="V372">
        <v>137386.95000000001</v>
      </c>
      <c r="W372">
        <v>-45007.5</v>
      </c>
      <c r="X372">
        <v>7920</v>
      </c>
      <c r="Y372">
        <v>11596</v>
      </c>
      <c r="Z372">
        <v>2280755</v>
      </c>
      <c r="AA372">
        <v>1914234</v>
      </c>
      <c r="AB372">
        <v>287.97411620000003</v>
      </c>
      <c r="AC372">
        <v>241.6962121</v>
      </c>
      <c r="AD372">
        <v>17.34683712</v>
      </c>
      <c r="AE372">
        <f t="shared" si="11"/>
        <v>88.754512624646466</v>
      </c>
      <c r="AF372">
        <f>AG372+AD372</f>
        <v>63.624741159999999</v>
      </c>
      <c r="AG372">
        <v>46.277904040000003</v>
      </c>
      <c r="AV372">
        <v>1</v>
      </c>
    </row>
    <row r="373" spans="1:48" x14ac:dyDescent="0.5">
      <c r="A373">
        <v>55105</v>
      </c>
      <c r="B373" t="s">
        <v>53</v>
      </c>
      <c r="C373" t="s">
        <v>167</v>
      </c>
      <c r="D373">
        <f>E373/H373</f>
        <v>10.569094483765868</v>
      </c>
      <c r="E373">
        <v>376302.04</v>
      </c>
      <c r="F373">
        <v>-409032.49</v>
      </c>
      <c r="G373">
        <v>-78452.509999999995</v>
      </c>
      <c r="H373">
        <v>35604</v>
      </c>
      <c r="I373">
        <v>6332</v>
      </c>
      <c r="J373">
        <v>9507912</v>
      </c>
      <c r="K373">
        <v>7578242</v>
      </c>
      <c r="L373">
        <v>267.04617459999997</v>
      </c>
      <c r="M373">
        <v>212.84805080000001</v>
      </c>
      <c r="N373">
        <v>-11.488385859999999</v>
      </c>
      <c r="O373">
        <f t="shared" si="10"/>
        <v>53.278832433765864</v>
      </c>
      <c r="P373">
        <f>Q373+N373</f>
        <v>42.709737949999997</v>
      </c>
      <c r="Q373">
        <v>54.198123809999998</v>
      </c>
      <c r="R373" t="s">
        <v>53</v>
      </c>
      <c r="S373" t="s">
        <v>167</v>
      </c>
      <c r="T373">
        <f>U373/X373</f>
        <v>41.669369161375826</v>
      </c>
      <c r="U373">
        <v>1949251.42</v>
      </c>
      <c r="V373">
        <v>-162737.22</v>
      </c>
      <c r="W373">
        <v>155951.59</v>
      </c>
      <c r="X373">
        <v>46779</v>
      </c>
      <c r="Y373">
        <v>1307</v>
      </c>
      <c r="Z373">
        <v>19001114</v>
      </c>
      <c r="AA373">
        <v>15054750</v>
      </c>
      <c r="AB373">
        <v>406.18897370000002</v>
      </c>
      <c r="AC373">
        <v>321.8271019</v>
      </c>
      <c r="AD373">
        <v>-3.4788520489999999</v>
      </c>
      <c r="AE373">
        <f t="shared" si="11"/>
        <v>122.55238889237583</v>
      </c>
      <c r="AF373">
        <f>AG373+AD373</f>
        <v>80.883019731000005</v>
      </c>
      <c r="AG373">
        <v>84.361871780000001</v>
      </c>
      <c r="AV373">
        <v>1</v>
      </c>
    </row>
    <row r="374" spans="1:48" x14ac:dyDescent="0.5">
      <c r="A374">
        <v>45495</v>
      </c>
      <c r="B374" t="s">
        <v>290</v>
      </c>
      <c r="C374" t="s">
        <v>101</v>
      </c>
      <c r="D374">
        <f>E374/H374</f>
        <v>16.588640984365696</v>
      </c>
      <c r="E374">
        <v>752278.28</v>
      </c>
      <c r="F374">
        <v>-3689629.38</v>
      </c>
      <c r="H374">
        <v>45349</v>
      </c>
      <c r="J374">
        <v>14938432.09</v>
      </c>
      <c r="K374">
        <v>9247521.4979999997</v>
      </c>
      <c r="L374">
        <v>329.41039690000002</v>
      </c>
      <c r="M374">
        <v>203.91897280000001</v>
      </c>
      <c r="N374">
        <v>-81.360766060000003</v>
      </c>
      <c r="O374">
        <f t="shared" si="10"/>
        <v>60.719299024365696</v>
      </c>
      <c r="P374">
        <f>Q374+N374</f>
        <v>44.13065804</v>
      </c>
      <c r="Q374">
        <v>125.4914241</v>
      </c>
      <c r="R374" t="s">
        <v>290</v>
      </c>
      <c r="S374" t="s">
        <v>101</v>
      </c>
      <c r="T374">
        <f>U374/X374</f>
        <v>9.6459051283082431</v>
      </c>
      <c r="U374">
        <v>2158724.63</v>
      </c>
      <c r="V374">
        <v>-13768906.67</v>
      </c>
      <c r="X374">
        <v>223797</v>
      </c>
      <c r="Z374">
        <v>67911724.159999996</v>
      </c>
      <c r="AA374">
        <v>43566063.280000001</v>
      </c>
      <c r="AB374">
        <v>303.45234369999997</v>
      </c>
      <c r="AC374">
        <v>194.66777160000001</v>
      </c>
      <c r="AD374">
        <v>-61.524089549999999</v>
      </c>
      <c r="AE374">
        <f t="shared" si="11"/>
        <v>56.906387678308249</v>
      </c>
      <c r="AF374">
        <f>AG374+AD374</f>
        <v>47.260482550000006</v>
      </c>
      <c r="AG374">
        <v>108.78457210000001</v>
      </c>
      <c r="AV374">
        <v>1</v>
      </c>
    </row>
    <row r="375" spans="1:48" x14ac:dyDescent="0.5">
      <c r="A375">
        <v>92120</v>
      </c>
      <c r="B375" t="s">
        <v>222</v>
      </c>
      <c r="C375" t="s">
        <v>105</v>
      </c>
      <c r="D375">
        <f>E375/H375</f>
        <v>10.018976740891681</v>
      </c>
      <c r="E375">
        <v>1838893.01</v>
      </c>
      <c r="F375">
        <v>824165.75</v>
      </c>
      <c r="H375">
        <v>183541</v>
      </c>
      <c r="J375">
        <v>53843141.340000004</v>
      </c>
      <c r="K375">
        <v>43602103.039999999</v>
      </c>
      <c r="L375">
        <v>293.3575677</v>
      </c>
      <c r="M375">
        <v>237.5605616</v>
      </c>
      <c r="N375">
        <v>4.490363189</v>
      </c>
      <c r="O375">
        <f t="shared" si="10"/>
        <v>70.306346049891687</v>
      </c>
      <c r="P375">
        <f>Q375+N375</f>
        <v>60.287369308999999</v>
      </c>
      <c r="Q375">
        <v>55.797006119999999</v>
      </c>
      <c r="R375" t="s">
        <v>222</v>
      </c>
      <c r="S375" t="s">
        <v>105</v>
      </c>
      <c r="T375">
        <f>U375/X375</f>
        <v>11.691864580845474</v>
      </c>
      <c r="U375">
        <v>489538.37</v>
      </c>
      <c r="V375">
        <v>-1502492.36</v>
      </c>
      <c r="X375">
        <v>41870</v>
      </c>
      <c r="Z375">
        <v>15021291.460000001</v>
      </c>
      <c r="AA375">
        <v>13064460.970000001</v>
      </c>
      <c r="AB375">
        <v>358.760245</v>
      </c>
      <c r="AC375">
        <v>312.02438430000001</v>
      </c>
      <c r="AD375">
        <v>-35.884699310000002</v>
      </c>
      <c r="AE375">
        <f t="shared" si="11"/>
        <v>22.543026030845475</v>
      </c>
      <c r="AF375">
        <f>AG375+AD375</f>
        <v>10.851161449999999</v>
      </c>
      <c r="AG375">
        <v>46.735860760000001</v>
      </c>
      <c r="AV375">
        <v>1</v>
      </c>
    </row>
    <row r="376" spans="1:48" x14ac:dyDescent="0.5">
      <c r="A376">
        <v>96383</v>
      </c>
      <c r="B376" t="s">
        <v>452</v>
      </c>
      <c r="C376" t="s">
        <v>89</v>
      </c>
      <c r="D376">
        <f>E376/H376</f>
        <v>140.67666032251367</v>
      </c>
      <c r="E376">
        <v>4065274.13</v>
      </c>
      <c r="F376">
        <v>1765810.56</v>
      </c>
      <c r="G376">
        <v>-3017355.7</v>
      </c>
      <c r="H376">
        <v>28898</v>
      </c>
      <c r="I376">
        <v>30386</v>
      </c>
      <c r="K376">
        <v>18892425</v>
      </c>
      <c r="M376">
        <v>653.7623711</v>
      </c>
      <c r="N376">
        <v>61.104940130000003</v>
      </c>
      <c r="O376">
        <f t="shared" si="10"/>
        <v>201.78160045251366</v>
      </c>
      <c r="P376">
        <f>Q376+N376</f>
        <v>61.104940130000003</v>
      </c>
      <c r="R376" t="s">
        <v>453</v>
      </c>
      <c r="S376" t="s">
        <v>89</v>
      </c>
      <c r="T376">
        <f>U376/X376</f>
        <v>94.433759802915219</v>
      </c>
      <c r="U376">
        <v>4599868.4400000004</v>
      </c>
      <c r="V376">
        <v>4811777.33</v>
      </c>
      <c r="W376">
        <v>-6718133.2999999998</v>
      </c>
      <c r="X376">
        <v>48710</v>
      </c>
      <c r="Y376">
        <v>103730</v>
      </c>
      <c r="Z376">
        <v>15289106</v>
      </c>
      <c r="AA376">
        <v>34625393</v>
      </c>
      <c r="AB376">
        <v>313.88022990000002</v>
      </c>
      <c r="AC376">
        <v>710.84773150000001</v>
      </c>
      <c r="AD376">
        <v>98.784178400000002</v>
      </c>
      <c r="AE376">
        <f t="shared" si="11"/>
        <v>-203.74956329708482</v>
      </c>
      <c r="AF376">
        <f>AG376+AD376</f>
        <v>-298.18332310000005</v>
      </c>
      <c r="AG376">
        <v>-396.96750150000003</v>
      </c>
      <c r="AV376">
        <v>1</v>
      </c>
    </row>
    <row r="377" spans="1:48" x14ac:dyDescent="0.5">
      <c r="A377">
        <v>35992</v>
      </c>
      <c r="B377" t="s">
        <v>53</v>
      </c>
      <c r="C377" t="s">
        <v>218</v>
      </c>
      <c r="D377">
        <f>E377/H377</f>
        <v>4.7405629397967166</v>
      </c>
      <c r="E377">
        <v>48505.440000000002</v>
      </c>
      <c r="F377">
        <v>-57844.83</v>
      </c>
      <c r="G377">
        <v>-59979.360000000001</v>
      </c>
      <c r="H377">
        <v>10232</v>
      </c>
      <c r="I377">
        <v>2207</v>
      </c>
      <c r="J377">
        <v>2979189</v>
      </c>
      <c r="K377">
        <v>1941942</v>
      </c>
      <c r="L377">
        <v>291.16389759999998</v>
      </c>
      <c r="M377">
        <v>189.79104770000001</v>
      </c>
      <c r="N377">
        <v>-5.653325841</v>
      </c>
      <c r="O377">
        <f t="shared" si="10"/>
        <v>100.46008699879673</v>
      </c>
      <c r="P377">
        <f>Q377+N377</f>
        <v>95.719524059000008</v>
      </c>
      <c r="Q377">
        <v>101.37284990000001</v>
      </c>
      <c r="R377" t="s">
        <v>53</v>
      </c>
      <c r="S377" t="s">
        <v>218</v>
      </c>
      <c r="T377">
        <f>U377/X377</f>
        <v>74.164999999999992</v>
      </c>
      <c r="U377">
        <v>431491.97</v>
      </c>
      <c r="V377">
        <v>382756.67</v>
      </c>
      <c r="W377">
        <v>-39194.65</v>
      </c>
      <c r="X377">
        <v>5818</v>
      </c>
      <c r="Y377">
        <v>345</v>
      </c>
      <c r="Z377">
        <v>2422025</v>
      </c>
      <c r="AA377">
        <v>2676648</v>
      </c>
      <c r="AB377">
        <v>416.29855620000001</v>
      </c>
      <c r="AC377">
        <v>460.06325199999998</v>
      </c>
      <c r="AD377">
        <v>65.788358540000004</v>
      </c>
      <c r="AE377">
        <f t="shared" si="11"/>
        <v>96.188662769999993</v>
      </c>
      <c r="AF377">
        <f>AG377+AD377</f>
        <v>22.023662770000001</v>
      </c>
      <c r="AG377">
        <v>-43.764695770000003</v>
      </c>
      <c r="AV377">
        <v>1</v>
      </c>
    </row>
    <row r="378" spans="1:48" x14ac:dyDescent="0.5">
      <c r="A378">
        <v>59977</v>
      </c>
      <c r="B378" t="s">
        <v>99</v>
      </c>
      <c r="C378" t="s">
        <v>62</v>
      </c>
      <c r="D378">
        <f>E378/H378</f>
        <v>0</v>
      </c>
      <c r="E378">
        <v>0</v>
      </c>
      <c r="F378">
        <v>-115565.12</v>
      </c>
      <c r="G378">
        <v>-40668.980000000003</v>
      </c>
      <c r="H378">
        <v>5325</v>
      </c>
      <c r="I378">
        <v>4125</v>
      </c>
      <c r="J378">
        <v>1528569</v>
      </c>
      <c r="K378">
        <v>870690</v>
      </c>
      <c r="L378">
        <v>287.0552113</v>
      </c>
      <c r="M378">
        <v>163.50985919999999</v>
      </c>
      <c r="N378">
        <v>-21.702369950000001</v>
      </c>
      <c r="O378">
        <f t="shared" si="10"/>
        <v>101.84298215</v>
      </c>
      <c r="P378">
        <f>Q378+N378</f>
        <v>101.84298215</v>
      </c>
      <c r="Q378">
        <v>123.5453521</v>
      </c>
      <c r="R378" t="s">
        <v>99</v>
      </c>
      <c r="S378" t="s">
        <v>62</v>
      </c>
      <c r="T378">
        <f>U378/X378</f>
        <v>0</v>
      </c>
      <c r="U378">
        <v>0</v>
      </c>
      <c r="V378">
        <v>-138633.22</v>
      </c>
      <c r="W378">
        <v>-11962.08</v>
      </c>
      <c r="X378">
        <v>3338</v>
      </c>
      <c r="Y378">
        <v>1894</v>
      </c>
      <c r="Z378">
        <v>1007779</v>
      </c>
      <c r="AA378">
        <v>550467</v>
      </c>
      <c r="AB378">
        <v>301.91102460000002</v>
      </c>
      <c r="AC378">
        <v>164.90922710000001</v>
      </c>
      <c r="AD378">
        <v>-41.531821450000002</v>
      </c>
      <c r="AE378">
        <f t="shared" si="11"/>
        <v>95.469976050000014</v>
      </c>
      <c r="AF378">
        <f>AG378+AD378</f>
        <v>95.469976050000014</v>
      </c>
      <c r="AG378">
        <v>137.00179750000001</v>
      </c>
      <c r="AV378">
        <v>1</v>
      </c>
    </row>
    <row r="379" spans="1:48" x14ac:dyDescent="0.5">
      <c r="A379">
        <v>86382</v>
      </c>
      <c r="B379" t="s">
        <v>356</v>
      </c>
      <c r="C379" t="s">
        <v>105</v>
      </c>
      <c r="D379">
        <f>E379/H379</f>
        <v>0</v>
      </c>
      <c r="E379">
        <v>0</v>
      </c>
      <c r="F379">
        <v>-198355.63</v>
      </c>
      <c r="H379">
        <v>3460</v>
      </c>
      <c r="J379">
        <v>1302976.93</v>
      </c>
      <c r="K379">
        <v>532646.86029999994</v>
      </c>
      <c r="L379">
        <v>376.58292770000003</v>
      </c>
      <c r="M379">
        <v>153.9441793</v>
      </c>
      <c r="N379">
        <v>-57.328216759999997</v>
      </c>
      <c r="O379">
        <f t="shared" si="10"/>
        <v>165.31053173999999</v>
      </c>
      <c r="P379">
        <f>Q379+N379</f>
        <v>165.31053173999999</v>
      </c>
      <c r="Q379">
        <v>222.63874849999999</v>
      </c>
      <c r="R379" t="s">
        <v>356</v>
      </c>
      <c r="S379" t="s">
        <v>105</v>
      </c>
      <c r="T379">
        <f>U379/X379</f>
        <v>6.3219189013194406</v>
      </c>
      <c r="U379">
        <v>1184424.1499999999</v>
      </c>
      <c r="V379">
        <v>-26584661.510000002</v>
      </c>
      <c r="X379">
        <v>187352</v>
      </c>
      <c r="Z379">
        <v>64261869.350000001</v>
      </c>
      <c r="AA379">
        <v>27042932.649999999</v>
      </c>
      <c r="AB379">
        <v>343.00071179999998</v>
      </c>
      <c r="AC379">
        <v>144.3429088</v>
      </c>
      <c r="AD379">
        <v>-141.8968653</v>
      </c>
      <c r="AE379">
        <f t="shared" si="11"/>
        <v>63.082856601319442</v>
      </c>
      <c r="AF379">
        <f>AG379+AD379</f>
        <v>56.760937699999999</v>
      </c>
      <c r="AG379">
        <v>198.657803</v>
      </c>
      <c r="AV379">
        <v>1</v>
      </c>
    </row>
  </sheetData>
  <sortState ref="A2:AV379">
    <sortCondition ref="A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MarketExitAll_filtered3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2018-04-11T18:12:50Z</dcterms:created>
  <dcterms:modified xsi:type="dcterms:W3CDTF">2018-04-17T02:52:00Z</dcterms:modified>
</cp:coreProperties>
</file>