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anz\Desktop\JIW2\Week3\"/>
    </mc:Choice>
  </mc:AlternateContent>
  <bookViews>
    <workbookView xWindow="0" yWindow="0" windowWidth="12547" windowHeight="7473" xr2:uid="{DE05E64F-6F04-43A7-A5AE-03C18DC409F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4" i="1"/>
  <c r="G12" i="1"/>
  <c r="G11" i="1"/>
  <c r="G9" i="1"/>
  <c r="G8" i="1"/>
  <c r="G7" i="1"/>
  <c r="G6" i="1"/>
  <c r="G5" i="1"/>
  <c r="G4" i="1"/>
  <c r="G3" i="1"/>
  <c r="G2" i="1"/>
  <c r="F25" i="1"/>
  <c r="C24" i="1"/>
  <c r="B22" i="1"/>
  <c r="D22" i="1" s="1"/>
  <c r="B8" i="1"/>
  <c r="D8" i="1" s="1"/>
  <c r="A24" i="1"/>
  <c r="B21" i="1" s="1"/>
  <c r="D21" i="1" s="1"/>
  <c r="B11" i="1" l="1"/>
  <c r="D11" i="1" s="1"/>
  <c r="B3" i="1"/>
  <c r="B16" i="1"/>
  <c r="D16" i="1" s="1"/>
  <c r="B4" i="1"/>
  <c r="D4" i="1" s="1"/>
  <c r="B18" i="1"/>
  <c r="D18" i="1" s="1"/>
  <c r="B6" i="1"/>
  <c r="D6" i="1" s="1"/>
  <c r="B12" i="1"/>
  <c r="D12" i="1" s="1"/>
  <c r="B19" i="1"/>
  <c r="D19" i="1" s="1"/>
  <c r="B2" i="1"/>
  <c r="D2" i="1" s="1"/>
  <c r="B7" i="1"/>
  <c r="D7" i="1" s="1"/>
  <c r="B14" i="1"/>
  <c r="D14" i="1" s="1"/>
  <c r="B20" i="1"/>
  <c r="D20" i="1" s="1"/>
  <c r="B23" i="1"/>
  <c r="D23" i="1" s="1"/>
  <c r="D3" i="1"/>
  <c r="B5" i="1"/>
  <c r="D5" i="1" s="1"/>
  <c r="B9" i="1"/>
  <c r="D9" i="1" s="1"/>
  <c r="B17" i="1"/>
  <c r="D17" i="1" s="1"/>
  <c r="D24" i="1" l="1"/>
  <c r="B24" i="1"/>
  <c r="E22" i="1" l="1"/>
  <c r="E18" i="1"/>
  <c r="E12" i="1"/>
  <c r="E7" i="1"/>
  <c r="E3" i="1"/>
  <c r="E19" i="1"/>
  <c r="E8" i="1"/>
  <c r="E21" i="1"/>
  <c r="E17" i="1"/>
  <c r="E11" i="1"/>
  <c r="E6" i="1"/>
  <c r="E2" i="1"/>
  <c r="E20" i="1"/>
  <c r="E16" i="1"/>
  <c r="E9" i="1"/>
  <c r="E5" i="1"/>
  <c r="E23" i="1"/>
  <c r="E14" i="1"/>
  <c r="E4" i="1"/>
  <c r="F2" i="1"/>
  <c r="F18" i="1"/>
  <c r="F14" i="1"/>
  <c r="F16" i="1"/>
  <c r="F20" i="1"/>
  <c r="F22" i="1"/>
  <c r="F23" i="1"/>
  <c r="F19" i="1"/>
  <c r="F8" i="1" l="1"/>
  <c r="F5" i="1"/>
  <c r="F7" i="1"/>
  <c r="F9" i="1"/>
  <c r="F6" i="1"/>
  <c r="F4" i="1"/>
  <c r="F12" i="1"/>
  <c r="F21" i="1"/>
  <c r="F11" i="1"/>
  <c r="G24" i="1"/>
  <c r="F17" i="1"/>
  <c r="F3" i="1"/>
  <c r="F24" i="1" s="1"/>
  <c r="H24" i="1" l="1"/>
</calcChain>
</file>

<file path=xl/sharedStrings.xml><?xml version="1.0" encoding="utf-8"?>
<sst xmlns="http://schemas.openxmlformats.org/spreadsheetml/2006/main" count="25" uniqueCount="7">
  <si>
    <t>NaN</t>
  </si>
  <si>
    <t>Nan</t>
  </si>
  <si>
    <t>NAN</t>
  </si>
  <si>
    <t>Member Months</t>
  </si>
  <si>
    <t>Member Months/Total MM</t>
  </si>
  <si>
    <t>Data</t>
  </si>
  <si>
    <t>Weighted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</si>
</sst>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6E209-8BD3-44B8-96C3-B090E54C4A8D}">
  <dimension ref="A1:H25"/>
  <sheetViews>
    <sheetView tabSelected="1" workbookViewId="0">
      <selection activeCell="H18" sqref="H18"/>
    </sheetView>
  </sheetViews>
  <sheetFormatPr defaultRowHeight="14.35" x14ac:dyDescent="0.5"/>
  <cols>
    <col min="1" max="1" width="18.41015625" customWidth="1"/>
    <col min="2" max="2" width="24.3515625" customWidth="1"/>
    <col min="3" max="4" width="13.29296875" bestFit="1" customWidth="1"/>
    <col min="5" max="5" width="13.87890625" bestFit="1" customWidth="1"/>
    <col min="6" max="8" width="11.64453125" bestFit="1" customWidth="1"/>
  </cols>
  <sheetData>
    <row r="1" spans="1:7" x14ac:dyDescent="0.5">
      <c r="A1" t="s">
        <v>3</v>
      </c>
      <c r="B1" t="s">
        <v>4</v>
      </c>
      <c r="C1" t="s">
        <v>5</v>
      </c>
      <c r="D1" t="s">
        <v>6</v>
      </c>
    </row>
    <row r="2" spans="1:7" x14ac:dyDescent="0.5">
      <c r="A2" s="1">
        <v>4418</v>
      </c>
      <c r="B2" s="1">
        <f>A2/$A$24</f>
        <v>1.9686674411814928E-4</v>
      </c>
      <c r="C2" s="1">
        <v>2247069</v>
      </c>
      <c r="D2" s="1">
        <f>B2*C2</f>
        <v>442.37315783882559</v>
      </c>
      <c r="E2" s="1">
        <f>C2-$D$24</f>
        <v>-1966863998.8078494</v>
      </c>
      <c r="F2">
        <f>E2^2*B2</f>
        <v>761589628418462.75</v>
      </c>
      <c r="G2">
        <f>E2^4*B2</f>
        <v>2.9462505956134205E+33</v>
      </c>
    </row>
    <row r="3" spans="1:7" x14ac:dyDescent="0.5">
      <c r="A3" s="1">
        <v>63292</v>
      </c>
      <c r="B3" s="1">
        <f>A3/$A$24</f>
        <v>2.8203010341163203E-3</v>
      </c>
      <c r="C3" s="1">
        <v>20902310</v>
      </c>
      <c r="D3" s="1">
        <f t="shared" ref="D3:D23" si="0">B3*C3</f>
        <v>58950.806508419904</v>
      </c>
      <c r="E3" s="1">
        <f t="shared" ref="E3:E23" si="1">C3-$D$24</f>
        <v>-1948208757.8078494</v>
      </c>
      <c r="F3">
        <f t="shared" ref="F3:F23" si="2">E3^2*B3</f>
        <v>1.0704501546693404E+16</v>
      </c>
      <c r="G3">
        <f t="shared" ref="G3:G9" si="3">E3^4*B3</f>
        <v>4.0629121493431154E+34</v>
      </c>
    </row>
    <row r="4" spans="1:7" x14ac:dyDescent="0.5">
      <c r="A4" s="1">
        <v>6902480</v>
      </c>
      <c r="B4" s="1">
        <f>A4/$A$24</f>
        <v>0.30757554638765122</v>
      </c>
      <c r="C4" s="1">
        <v>2473402000</v>
      </c>
      <c r="D4" s="1">
        <f t="shared" si="0"/>
        <v>760757971.58630931</v>
      </c>
      <c r="E4" s="1">
        <f t="shared" si="1"/>
        <v>504290932.19215059</v>
      </c>
      <c r="F4">
        <f t="shared" si="2"/>
        <v>7.821933552185984E+16</v>
      </c>
      <c r="G4">
        <f t="shared" si="3"/>
        <v>1.9891907927459749E+34</v>
      </c>
    </row>
    <row r="5" spans="1:7" x14ac:dyDescent="0.5">
      <c r="A5" s="1">
        <v>5746687</v>
      </c>
      <c r="B5" s="1">
        <f>A5/$A$24</f>
        <v>0.25607323656769915</v>
      </c>
      <c r="C5" s="1">
        <v>2103117000</v>
      </c>
      <c r="D5" s="1">
        <f t="shared" si="0"/>
        <v>538551977.07054973</v>
      </c>
      <c r="E5" s="1">
        <f t="shared" si="1"/>
        <v>134005932.19215059</v>
      </c>
      <c r="F5">
        <f t="shared" si="2"/>
        <v>4598458157093631</v>
      </c>
      <c r="G5">
        <f t="shared" si="3"/>
        <v>8.2577225585816141E+31</v>
      </c>
    </row>
    <row r="6" spans="1:7" x14ac:dyDescent="0.5">
      <c r="A6" s="1">
        <v>141014</v>
      </c>
      <c r="B6" s="1">
        <f>A6/$A$24</f>
        <v>6.283605037364577E-3</v>
      </c>
      <c r="C6" s="1">
        <v>60268720</v>
      </c>
      <c r="D6" s="1">
        <f t="shared" si="0"/>
        <v>378704.83258751524</v>
      </c>
      <c r="E6" s="1">
        <f t="shared" si="1"/>
        <v>-1908842347.8078494</v>
      </c>
      <c r="F6">
        <f t="shared" si="2"/>
        <v>2.2895440402498876E+16</v>
      </c>
      <c r="G6">
        <f t="shared" si="3"/>
        <v>8.3423637881007634E+34</v>
      </c>
    </row>
    <row r="7" spans="1:7" x14ac:dyDescent="0.5">
      <c r="A7" s="1">
        <v>104223</v>
      </c>
      <c r="B7" s="1">
        <f>A7/$A$24</f>
        <v>4.6441925469049052E-3</v>
      </c>
      <c r="C7" s="1">
        <v>40220930</v>
      </c>
      <c r="D7" s="1">
        <f t="shared" si="0"/>
        <v>186793.74333558392</v>
      </c>
      <c r="E7" s="1">
        <f t="shared" si="1"/>
        <v>-1928890137.8078494</v>
      </c>
      <c r="F7">
        <f t="shared" si="2"/>
        <v>1.7279262501692406E+16</v>
      </c>
      <c r="G7">
        <f t="shared" si="3"/>
        <v>6.4289520640434147E+34</v>
      </c>
    </row>
    <row r="8" spans="1:7" x14ac:dyDescent="0.5">
      <c r="A8" s="1">
        <v>9787</v>
      </c>
      <c r="B8" s="1">
        <f>A8/$A$24</f>
        <v>4.3611019119156336E-4</v>
      </c>
      <c r="C8" s="1">
        <v>5141306</v>
      </c>
      <c r="D8" s="1">
        <f t="shared" si="0"/>
        <v>2242.1759426343319</v>
      </c>
      <c r="E8" s="1">
        <f t="shared" si="1"/>
        <v>-1963969761.8078494</v>
      </c>
      <c r="F8">
        <f t="shared" si="2"/>
        <v>1682154297183399.5</v>
      </c>
      <c r="G8">
        <f t="shared" si="3"/>
        <v>6.4883672445289027E+33</v>
      </c>
    </row>
    <row r="9" spans="1:7" x14ac:dyDescent="0.5">
      <c r="A9" s="1">
        <v>15120</v>
      </c>
      <c r="B9" s="1">
        <f>A9/$A$24</f>
        <v>6.7374947285342175E-4</v>
      </c>
      <c r="C9" s="1">
        <v>6988341</v>
      </c>
      <c r="D9" s="1">
        <f t="shared" si="0"/>
        <v>4708.3910648699539</v>
      </c>
      <c r="E9" s="1">
        <f t="shared" si="1"/>
        <v>-1962122726.8078494</v>
      </c>
      <c r="F9">
        <f t="shared" si="2"/>
        <v>2593885340193789</v>
      </c>
      <c r="G9">
        <f t="shared" si="3"/>
        <v>9.986265561852271E+33</v>
      </c>
    </row>
    <row r="10" spans="1:7" x14ac:dyDescent="0.5">
      <c r="A10" s="1" t="s">
        <v>0</v>
      </c>
      <c r="B10" s="1" t="s">
        <v>0</v>
      </c>
      <c r="C10" s="1" t="s">
        <v>0</v>
      </c>
      <c r="D10" s="1" t="s">
        <v>0</v>
      </c>
      <c r="E10" s="1" t="s">
        <v>2</v>
      </c>
      <c r="F10" t="s">
        <v>0</v>
      </c>
      <c r="G10" t="s">
        <v>0</v>
      </c>
    </row>
    <row r="11" spans="1:7" x14ac:dyDescent="0.5">
      <c r="A11" s="1">
        <v>670834</v>
      </c>
      <c r="B11" s="1">
        <f>A11/$A$24</f>
        <v>2.9892463880433352E-2</v>
      </c>
      <c r="C11" s="1">
        <v>229515600</v>
      </c>
      <c r="D11" s="1">
        <f t="shared" si="0"/>
        <v>6860786.7829959895</v>
      </c>
      <c r="E11" s="1">
        <f t="shared" si="1"/>
        <v>-1739595467.8078494</v>
      </c>
      <c r="F11">
        <f t="shared" si="2"/>
        <v>9.0460346761671632E+16</v>
      </c>
      <c r="G11">
        <f t="shared" ref="G11:G12" si="4">E11^4*B11</f>
        <v>2.7375041311326143E+35</v>
      </c>
    </row>
    <row r="12" spans="1:7" x14ac:dyDescent="0.5">
      <c r="A12" s="1">
        <v>2002237</v>
      </c>
      <c r="B12" s="1">
        <f>A12/$A$24</f>
        <v>8.9219981698255055E-2</v>
      </c>
      <c r="C12" s="1">
        <v>653074500</v>
      </c>
      <c r="D12" s="1">
        <f t="shared" si="0"/>
        <v>58267294.937597074</v>
      </c>
      <c r="E12" s="1">
        <f t="shared" si="1"/>
        <v>-1316036567.8078494</v>
      </c>
      <c r="F12">
        <f t="shared" si="2"/>
        <v>1.5452474785163366E+17</v>
      </c>
      <c r="G12">
        <f t="shared" si="4"/>
        <v>2.6762948438351856E+35</v>
      </c>
    </row>
    <row r="13" spans="1:7" x14ac:dyDescent="0.5">
      <c r="A13" s="1" t="s">
        <v>0</v>
      </c>
      <c r="B13" s="1" t="s">
        <v>0</v>
      </c>
      <c r="C13" s="1" t="s">
        <v>0</v>
      </c>
      <c r="D13" s="1" t="s">
        <v>0</v>
      </c>
      <c r="E13" s="1" t="s">
        <v>2</v>
      </c>
      <c r="F13" t="s">
        <v>0</v>
      </c>
      <c r="G13" t="s">
        <v>0</v>
      </c>
    </row>
    <row r="14" spans="1:7" x14ac:dyDescent="0.5">
      <c r="A14" s="1">
        <v>5935591</v>
      </c>
      <c r="B14" s="1">
        <f>A14/$A$24</f>
        <v>0.26449082720393613</v>
      </c>
      <c r="C14" s="1">
        <v>2273511000</v>
      </c>
      <c r="D14" s="1">
        <f t="shared" si="0"/>
        <v>601322805.04724801</v>
      </c>
      <c r="E14" s="1">
        <f t="shared" si="1"/>
        <v>304399932.19215059</v>
      </c>
      <c r="F14">
        <f t="shared" si="2"/>
        <v>2.450753985603194E+16</v>
      </c>
      <c r="G14">
        <f>E14^4*B14</f>
        <v>2.2708519465285098E+33</v>
      </c>
    </row>
    <row r="15" spans="1:7" x14ac:dyDescent="0.5">
      <c r="A15" s="1" t="s">
        <v>0</v>
      </c>
      <c r="B15" s="1" t="s">
        <v>0</v>
      </c>
      <c r="C15" s="1" t="s">
        <v>0</v>
      </c>
      <c r="D15" s="1" t="s">
        <v>1</v>
      </c>
      <c r="E15" s="1" t="s">
        <v>2</v>
      </c>
      <c r="F15" t="s">
        <v>0</v>
      </c>
      <c r="G15" t="s">
        <v>0</v>
      </c>
    </row>
    <row r="16" spans="1:7" x14ac:dyDescent="0.5">
      <c r="A16" s="1">
        <v>240012</v>
      </c>
      <c r="B16" s="1">
        <f>A16/$A$24</f>
        <v>1.0694970798842292E-2</v>
      </c>
      <c r="C16" s="1">
        <v>66111110</v>
      </c>
      <c r="D16" s="1">
        <f t="shared" si="0"/>
        <v>707056.39092905063</v>
      </c>
      <c r="E16" s="1">
        <f t="shared" si="1"/>
        <v>-1902999957.8078494</v>
      </c>
      <c r="F16">
        <f t="shared" si="2"/>
        <v>3.8730861788230712E+16</v>
      </c>
      <c r="G16">
        <f t="shared" ref="G16:G23" si="5">E16^4*B16</f>
        <v>1.4026028523812432E+35</v>
      </c>
    </row>
    <row r="17" spans="1:8" x14ac:dyDescent="0.5">
      <c r="A17" s="1">
        <v>71865</v>
      </c>
      <c r="B17" s="1">
        <f>A17/$A$24</f>
        <v>3.2023152028181978E-3</v>
      </c>
      <c r="C17" s="1">
        <v>20990520</v>
      </c>
      <c r="D17" s="1">
        <f t="shared" si="0"/>
        <v>67218.261311059439</v>
      </c>
      <c r="E17" s="1">
        <f t="shared" si="1"/>
        <v>-1948120547.8078494</v>
      </c>
      <c r="F17">
        <f t="shared" si="2"/>
        <v>1.2153342336905232E+16</v>
      </c>
      <c r="G17">
        <f t="shared" si="5"/>
        <v>4.6124044824827497E+34</v>
      </c>
    </row>
    <row r="18" spans="1:8" x14ac:dyDescent="0.5">
      <c r="A18" s="1">
        <v>122265</v>
      </c>
      <c r="B18" s="1">
        <f>A18/$A$24</f>
        <v>5.4481467789962703E-3</v>
      </c>
      <c r="C18" s="1">
        <v>48589230</v>
      </c>
      <c r="D18" s="1">
        <f t="shared" si="0"/>
        <v>264721.25691840897</v>
      </c>
      <c r="E18" s="1">
        <f t="shared" si="1"/>
        <v>-1920521837.8078494</v>
      </c>
      <c r="F18">
        <f t="shared" si="2"/>
        <v>2.0094967077754748E+16</v>
      </c>
      <c r="G18">
        <f t="shared" si="5"/>
        <v>7.4118359551693665E+34</v>
      </c>
    </row>
    <row r="19" spans="1:8" x14ac:dyDescent="0.5">
      <c r="A19" s="1">
        <v>351232</v>
      </c>
      <c r="B19" s="1">
        <f>A19/$A$24</f>
        <v>1.5650950717543188E-2</v>
      </c>
      <c r="C19" s="1">
        <v>104985600</v>
      </c>
      <c r="D19" s="1">
        <f t="shared" si="0"/>
        <v>1643124.4516517022</v>
      </c>
      <c r="E19" s="1">
        <f t="shared" si="1"/>
        <v>-1864125467.8078494</v>
      </c>
      <c r="F19">
        <f t="shared" si="2"/>
        <v>5.4386486548780216E+16</v>
      </c>
      <c r="G19">
        <f t="shared" si="5"/>
        <v>1.8899106977604531E+35</v>
      </c>
    </row>
    <row r="20" spans="1:8" x14ac:dyDescent="0.5">
      <c r="A20" s="1">
        <v>1478</v>
      </c>
      <c r="B20" s="1">
        <f>A20/$A$24</f>
        <v>6.5859902174428392E-5</v>
      </c>
      <c r="C20" s="1">
        <v>126043.3</v>
      </c>
      <c r="D20" s="1">
        <f t="shared" si="0"/>
        <v>8.3011994077421303</v>
      </c>
      <c r="E20" s="1">
        <f t="shared" si="1"/>
        <v>-1968985024.5078495</v>
      </c>
      <c r="F20">
        <f t="shared" si="2"/>
        <v>255332388220687.75</v>
      </c>
      <c r="G20">
        <f t="shared" si="5"/>
        <v>9.8989865338417264E+32</v>
      </c>
    </row>
    <row r="21" spans="1:8" x14ac:dyDescent="0.5">
      <c r="A21" s="1">
        <v>5622</v>
      </c>
      <c r="B21" s="1">
        <f>A21/$A$24</f>
        <v>2.5051716510462546E-4</v>
      </c>
      <c r="C21" s="1">
        <v>2881887</v>
      </c>
      <c r="D21" s="1">
        <f t="shared" si="0"/>
        <v>721.96216139187379</v>
      </c>
      <c r="E21" s="1">
        <f t="shared" si="1"/>
        <v>-1966229180.8078494</v>
      </c>
      <c r="F21">
        <f t="shared" si="2"/>
        <v>968513687736986.25</v>
      </c>
      <c r="G21">
        <f t="shared" si="5"/>
        <v>3.7443293075033175E+33</v>
      </c>
    </row>
    <row r="22" spans="1:8" x14ac:dyDescent="0.5">
      <c r="A22" s="1">
        <v>12461</v>
      </c>
      <c r="B22" s="1">
        <f>A22/$A$24</f>
        <v>5.5526403314990001E-4</v>
      </c>
      <c r="C22" s="1">
        <v>5995770</v>
      </c>
      <c r="D22" s="1">
        <f t="shared" si="0"/>
        <v>3329.235432039176</v>
      </c>
      <c r="E22" s="1">
        <f t="shared" si="1"/>
        <v>-1963115297.8078494</v>
      </c>
      <c r="F22">
        <f t="shared" si="2"/>
        <v>2139888564905736.5</v>
      </c>
      <c r="G22">
        <f t="shared" si="5"/>
        <v>8.2467489281412619E+33</v>
      </c>
    </row>
    <row r="23" spans="1:8" x14ac:dyDescent="0.5">
      <c r="A23" s="1">
        <v>40958</v>
      </c>
      <c r="B23" s="1">
        <f>A23/$A$24</f>
        <v>1.8250946368472518E-3</v>
      </c>
      <c r="C23" s="1">
        <v>17648510</v>
      </c>
      <c r="D23" s="1">
        <f t="shared" si="0"/>
        <v>32210.200949345093</v>
      </c>
      <c r="E23" s="1">
        <f t="shared" si="1"/>
        <v>-1951462557.8078494</v>
      </c>
      <c r="F23">
        <f t="shared" si="2"/>
        <v>6950336555630230</v>
      </c>
      <c r="G23">
        <f t="shared" si="5"/>
        <v>2.6468314169164301E+34</v>
      </c>
    </row>
    <row r="24" spans="1:8" x14ac:dyDescent="0.5">
      <c r="A24" s="1">
        <f>SUM(A2:A23)</f>
        <v>22441576</v>
      </c>
      <c r="B24" s="1">
        <f>SUM(B2:B23)</f>
        <v>1</v>
      </c>
      <c r="C24" s="1">
        <f>AVERAGE(C2:C23)</f>
        <v>428195655.06842107</v>
      </c>
      <c r="D24" s="2">
        <f>SUM(D2:D23)</f>
        <v>1969111067.8078494</v>
      </c>
      <c r="F24" s="3">
        <f>SQRT(SUM(F2:F23))</f>
        <v>737500502.24602258</v>
      </c>
      <c r="G24">
        <f>SUM(G2:G23)</f>
        <v>1.2603314484621054E+36</v>
      </c>
      <c r="H24">
        <f>G24/F24/F24</f>
        <v>2.3171819258618511E+18</v>
      </c>
    </row>
    <row r="25" spans="1:8" x14ac:dyDescent="0.5">
      <c r="F25">
        <f>F24^2</f>
        <v>5.4390699081313555E+17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Guan</dc:creator>
  <cp:lastModifiedBy>Grace Guan</cp:lastModifiedBy>
  <dcterms:created xsi:type="dcterms:W3CDTF">2018-02-21T04:46:23Z</dcterms:created>
  <dcterms:modified xsi:type="dcterms:W3CDTF">2018-02-21T05:44:59Z</dcterms:modified>
</cp:coreProperties>
</file>