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ocuments\1 Sampling\2019 Sampling\2019 BGSU data\"/>
    </mc:Choice>
  </mc:AlternateContent>
  <bookViews>
    <workbookView xWindow="9645" yWindow="0" windowWidth="12855" windowHeight="12300"/>
  </bookViews>
  <sheets>
    <sheet name="All data" sheetId="1" r:id="rId1"/>
    <sheet name="GPS" sheetId="5" r:id="rId2"/>
    <sheet name="June 10 samples" sheetId="2" r:id="rId3"/>
    <sheet name="June 17" sheetId="3" r:id="rId4"/>
    <sheet name=" June 17 samples" sheetId="4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N12" i="1" s="1"/>
  <c r="M13" i="1"/>
  <c r="N13" i="1" s="1"/>
  <c r="M14" i="1"/>
  <c r="N14" i="1"/>
  <c r="M15" i="1"/>
  <c r="N15" i="1" s="1"/>
  <c r="M16" i="1"/>
  <c r="N16" i="1" s="1"/>
  <c r="M17" i="1"/>
  <c r="N17" i="1" s="1"/>
  <c r="M18" i="1"/>
  <c r="N18" i="1" s="1"/>
  <c r="M19" i="1"/>
  <c r="N19" i="1" s="1"/>
  <c r="M21" i="1"/>
  <c r="N21" i="1"/>
  <c r="M11" i="1"/>
  <c r="N11" i="1" s="1"/>
  <c r="M3" i="1"/>
  <c r="N3" i="1" s="1"/>
  <c r="M4" i="1"/>
  <c r="N4" i="1" s="1"/>
  <c r="M5" i="1"/>
  <c r="N5" i="1"/>
  <c r="M6" i="1"/>
  <c r="N6" i="1" s="1"/>
  <c r="M7" i="1"/>
  <c r="N7" i="1"/>
  <c r="M8" i="1"/>
  <c r="N8" i="1" s="1"/>
  <c r="M9" i="1"/>
  <c r="N9" i="1" s="1"/>
  <c r="M2" i="1"/>
  <c r="N2" i="1" s="1"/>
</calcChain>
</file>

<file path=xl/sharedStrings.xml><?xml version="1.0" encoding="utf-8"?>
<sst xmlns="http://schemas.openxmlformats.org/spreadsheetml/2006/main" count="291" uniqueCount="95">
  <si>
    <t>ID#</t>
  </si>
  <si>
    <t>Date</t>
  </si>
  <si>
    <t>Time</t>
  </si>
  <si>
    <t xml:space="preserve">Site Name 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</si>
  <si>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</si>
  <si>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</si>
  <si>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</si>
  <si>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</si>
  <si>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</si>
  <si>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</si>
  <si>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</si>
  <si>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</si>
  <si>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</si>
  <si>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</si>
  <si>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Jun10_BGSU_MC</t>
  </si>
  <si>
    <t>Muddy Creek</t>
  </si>
  <si>
    <t>Jun10_BGSU_ODNR4</t>
  </si>
  <si>
    <t>ODNR 4</t>
  </si>
  <si>
    <t>Jun10_BGSU_ODNR6</t>
  </si>
  <si>
    <t>ODNR 6</t>
  </si>
  <si>
    <t>Jun10_BGSU_EB</t>
  </si>
  <si>
    <t>Edison Bridge</t>
  </si>
  <si>
    <t>Jun10_BGSU_ODNR2</t>
  </si>
  <si>
    <t>ODNR 2</t>
  </si>
  <si>
    <t>Jun10_BGSU_BGSU2</t>
  </si>
  <si>
    <t>BGSU Bouy 2</t>
  </si>
  <si>
    <t>Jun10_BGSU_ODNR1</t>
  </si>
  <si>
    <t>ODNR 1</t>
  </si>
  <si>
    <t>Jun10_BGSU_1163</t>
  </si>
  <si>
    <t>EC 1163</t>
  </si>
  <si>
    <t>Jun10_BGSU_Bells</t>
  </si>
  <si>
    <t>Bells</t>
  </si>
  <si>
    <t>Not sampled due to weather</t>
  </si>
  <si>
    <t>EC1163 (Environment Canada EC 1163) 41.469000° -82.715000° SND1 (NASA/ODNR Sandusky 1; KSU 19) 41.477367° -82.739783° SND2 (NASA/ODNR Sandusky 2; KSU 20) 41.479817° -82.782867° SND6 (NASA/ODNR Sandusky 6) 41.457300° -82.898655° SND4 (NASA/ODNR Sandusky 4) 41.453333° -82.960767° Bells (Sandusky Bells) 41.511667° -82.657967°</t>
  </si>
  <si>
    <t>250 mL raw A</t>
  </si>
  <si>
    <t>250 mL raw B</t>
  </si>
  <si>
    <t>60 mL filtered</t>
  </si>
  <si>
    <t>Yes</t>
  </si>
  <si>
    <t>x</t>
  </si>
  <si>
    <t>Jun17_BGSU_MC</t>
  </si>
  <si>
    <t>Jun17_BGSU_ODNR4</t>
  </si>
  <si>
    <t>Jun17_BGSU_ODNR6</t>
  </si>
  <si>
    <t>Jun17_BGSU_EB</t>
  </si>
  <si>
    <t>Jun17_BGSU_ODNR2</t>
  </si>
  <si>
    <t>Jun17_BGSU_BGSU2</t>
  </si>
  <si>
    <t>Jun17_BGSU_ODNR1</t>
  </si>
  <si>
    <t>Jun17_BGSU_1163</t>
  </si>
  <si>
    <t>Jun17_BGSU_Bells</t>
  </si>
  <si>
    <t>No  sample</t>
  </si>
  <si>
    <t>Bridge 6 12 2019</t>
  </si>
  <si>
    <t>Bridge 6 18 2019</t>
  </si>
  <si>
    <t>Bridge May29 2019</t>
  </si>
  <si>
    <t>Bridge 4 22 2019</t>
  </si>
  <si>
    <t>PresqueI 7/10/2019</t>
  </si>
  <si>
    <t>Erie LRM3 7/8/2019</t>
  </si>
  <si>
    <t>LRM4 7/10/2019</t>
  </si>
  <si>
    <t>LRM5 7/10/2019</t>
  </si>
  <si>
    <t>LRM6 7/10/2019</t>
  </si>
  <si>
    <t>LRM7 7/10/2019</t>
  </si>
  <si>
    <t>LRM12 7/10/2019</t>
  </si>
  <si>
    <t>LRM13 7/10/2019</t>
  </si>
  <si>
    <t>LRM14 7/10/2019</t>
  </si>
  <si>
    <t>ER15m 7/10/2019</t>
  </si>
  <si>
    <t>ER31 7/11/2019</t>
  </si>
  <si>
    <t>ER32 7/10/2019</t>
  </si>
  <si>
    <t>ER43 7/8/2019</t>
  </si>
  <si>
    <t>ER43 7/11/2019</t>
  </si>
  <si>
    <t>ER63 7/10/2019</t>
  </si>
  <si>
    <t>ER73 7/11/2019</t>
  </si>
  <si>
    <t>ER78 7/11/2019</t>
  </si>
  <si>
    <t>Batch arrived from Lake Guardian week of 7/15</t>
  </si>
  <si>
    <t>GREEN = GOOD</t>
  </si>
  <si>
    <t>Yellow = bad</t>
  </si>
  <si>
    <t>METH</t>
  </si>
  <si>
    <t>Phosphate</t>
  </si>
  <si>
    <t>UNIT</t>
  </si>
  <si>
    <t>µmol/L</t>
  </si>
  <si>
    <t>Base</t>
  </si>
  <si>
    <t>Gain</t>
  </si>
  <si>
    <t>Lamp</t>
  </si>
  <si>
    <t>Sample ID</t>
  </si>
  <si>
    <t>Results 4</t>
  </si>
  <si>
    <t>Primer</t>
  </si>
  <si>
    <t>Drift</t>
  </si>
  <si>
    <t>Cal.</t>
  </si>
  <si>
    <t>High</t>
  </si>
  <si>
    <t>Low</t>
  </si>
  <si>
    <t>Recovery std NO2</t>
  </si>
  <si>
    <t>Recovery std NO3</t>
  </si>
  <si>
    <t>Quality Cup LRB</t>
  </si>
  <si>
    <t>Quality Cup LFB</t>
  </si>
  <si>
    <t>Quality Cup LRB2</t>
  </si>
  <si>
    <t>Quality Cup QCS</t>
  </si>
  <si>
    <t>Baseline</t>
  </si>
  <si>
    <t>Jun17_BGSU_Bells spik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</si>
</sst>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5" fontId="0" fillId="0" borderId="0" xfId="0" applyNumberFormat="1"/>
    <xf numFmtId="164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P18" sqref="P18"/>
    </sheetView>
  </sheetViews>
  <sheetFormatPr defaultColWidth="11" defaultRowHeight="15.75" x14ac:dyDescent="0.25"/>
  <cols>
    <col min="1" max="1" width="18.875" bestFit="1" customWidth="1"/>
    <col min="3" max="3" width="11.5" bestFit="1" customWidth="1"/>
    <col min="4" max="4" width="12.75" bestFit="1" customWidth="1"/>
    <col min="5" max="5" width="19.625" style="10" bestFit="1" customWidth="1"/>
    <col min="6" max="6" width="18.625" style="10" bestFit="1" customWidth="1"/>
    <col min="7" max="7" width="14.375" style="10" bestFit="1" customWidth="1"/>
    <col min="8" max="8" width="12.125" style="10" bestFit="1" customWidth="1"/>
    <col min="9" max="9" width="15.25" style="10" bestFit="1" customWidth="1"/>
    <col min="10" max="10" width="14.875" style="10" bestFit="1" customWidth="1"/>
    <col min="11" max="11" width="10.75" style="10" bestFit="1" customWidth="1"/>
    <col min="12" max="12" width="12" style="10" bestFit="1" customWidth="1"/>
    <col min="13" max="13" width="10.875" style="10" bestFit="1" customWidth="1"/>
    <col min="14" max="14" width="12.375" style="10" bestFit="1" customWidth="1"/>
    <col min="16" max="16" width="19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 t="s">
        <v>13</v>
      </c>
    </row>
    <row r="2" spans="1:14" x14ac:dyDescent="0.25">
      <c r="A2" t="s">
        <v>14</v>
      </c>
      <c r="B2" s="7">
        <v>43626</v>
      </c>
      <c r="C2" s="8">
        <v>0.40277777777777773</v>
      </c>
      <c r="D2" t="s">
        <v>15</v>
      </c>
      <c r="E2" s="10">
        <v>263.15000000000003</v>
      </c>
      <c r="F2" s="10">
        <v>16.404</v>
      </c>
      <c r="G2" s="10">
        <v>9.0410000000000004</v>
      </c>
      <c r="H2" s="23">
        <v>3.8879999999999999</v>
      </c>
      <c r="I2" s="10">
        <v>150.47900000000001</v>
      </c>
      <c r="J2" s="10">
        <v>254.10900000000004</v>
      </c>
      <c r="K2" s="23">
        <v>8.73</v>
      </c>
      <c r="L2">
        <v>138.44399999999999</v>
      </c>
      <c r="M2" s="26">
        <f>E2+L2</f>
        <v>401.59400000000005</v>
      </c>
      <c r="N2" s="26">
        <f>M2/K2</f>
        <v>46.001603665521195</v>
      </c>
    </row>
    <row r="3" spans="1:14" x14ac:dyDescent="0.25">
      <c r="A3" t="s">
        <v>16</v>
      </c>
      <c r="B3" s="7">
        <v>43626</v>
      </c>
      <c r="C3" s="8">
        <v>0.43402777777777773</v>
      </c>
      <c r="D3" t="s">
        <v>17</v>
      </c>
      <c r="E3" s="10">
        <v>187.86</v>
      </c>
      <c r="F3" s="10">
        <v>17.231999999999999</v>
      </c>
      <c r="G3" s="10">
        <v>7.14</v>
      </c>
      <c r="H3" s="23">
        <v>2.3940000000000001</v>
      </c>
      <c r="I3" s="10">
        <v>127.43600000000001</v>
      </c>
      <c r="J3" s="10">
        <v>180.72000000000003</v>
      </c>
      <c r="K3" s="23">
        <v>6.7350000000000003</v>
      </c>
      <c r="L3">
        <v>134.83799999999999</v>
      </c>
      <c r="M3" s="26">
        <f t="shared" ref="M3:M9" si="0">E3+L3</f>
        <v>322.69799999999998</v>
      </c>
      <c r="N3" s="26">
        <f t="shared" ref="N3:N9" si="1">M3/K3</f>
        <v>47.913585746102441</v>
      </c>
    </row>
    <row r="4" spans="1:14" x14ac:dyDescent="0.25">
      <c r="A4" t="s">
        <v>18</v>
      </c>
      <c r="B4" s="7">
        <v>43626</v>
      </c>
      <c r="C4" s="8">
        <v>0.46388888888888885</v>
      </c>
      <c r="D4" t="s">
        <v>19</v>
      </c>
      <c r="E4" s="10">
        <v>189.84000000000003</v>
      </c>
      <c r="F4" s="10">
        <v>25.277999999999999</v>
      </c>
      <c r="G4" s="10">
        <v>6.266</v>
      </c>
      <c r="H4" s="23">
        <v>3.4470000000000001</v>
      </c>
      <c r="I4" s="10">
        <v>91.075999999999993</v>
      </c>
      <c r="J4" s="10">
        <v>183.57400000000004</v>
      </c>
      <c r="K4" s="23">
        <v>7.2329999999999997</v>
      </c>
      <c r="L4">
        <v>128.471</v>
      </c>
      <c r="M4" s="26">
        <f t="shared" si="0"/>
        <v>318.31100000000004</v>
      </c>
      <c r="N4" s="26">
        <f t="shared" si="1"/>
        <v>44.008157057928941</v>
      </c>
    </row>
    <row r="5" spans="1:14" x14ac:dyDescent="0.25">
      <c r="A5" t="s">
        <v>20</v>
      </c>
      <c r="B5" s="7">
        <v>43626</v>
      </c>
      <c r="C5" s="8">
        <v>0.48055555555555557</v>
      </c>
      <c r="D5" t="s">
        <v>21</v>
      </c>
      <c r="E5" s="10">
        <v>42.152999999999999</v>
      </c>
      <c r="F5" s="10">
        <v>0.23400000000000001</v>
      </c>
      <c r="G5" s="10">
        <v>1.236</v>
      </c>
      <c r="H5" s="23">
        <v>0.13800000000000001</v>
      </c>
      <c r="I5" s="10">
        <v>29.14</v>
      </c>
      <c r="J5" s="10">
        <v>40.917000000000002</v>
      </c>
      <c r="K5" s="23">
        <v>4.3810000000000002</v>
      </c>
      <c r="L5">
        <v>165.101</v>
      </c>
      <c r="M5" s="26">
        <f t="shared" si="0"/>
        <v>207.25399999999999</v>
      </c>
      <c r="N5" s="26">
        <f t="shared" si="1"/>
        <v>47.30746404930381</v>
      </c>
    </row>
    <row r="6" spans="1:14" x14ac:dyDescent="0.25">
      <c r="A6" t="s">
        <v>22</v>
      </c>
      <c r="B6" s="7">
        <v>43626</v>
      </c>
      <c r="C6" s="8">
        <v>0.49652777777777773</v>
      </c>
      <c r="D6" t="s">
        <v>23</v>
      </c>
      <c r="E6" s="10">
        <v>32.917000000000002</v>
      </c>
      <c r="F6" s="10">
        <v>2.141</v>
      </c>
      <c r="G6" s="10">
        <v>0.97</v>
      </c>
      <c r="H6" s="23">
        <v>0.154</v>
      </c>
      <c r="I6" s="10">
        <v>23.141999999999999</v>
      </c>
      <c r="J6" s="10">
        <v>31.947000000000003</v>
      </c>
      <c r="K6" s="23">
        <v>3.68</v>
      </c>
      <c r="L6">
        <v>164.65899999999999</v>
      </c>
      <c r="M6" s="26">
        <f t="shared" si="0"/>
        <v>197.57599999999999</v>
      </c>
      <c r="N6" s="26">
        <f t="shared" si="1"/>
        <v>53.689130434782605</v>
      </c>
    </row>
    <row r="7" spans="1:14" x14ac:dyDescent="0.25">
      <c r="A7" t="s">
        <v>24</v>
      </c>
      <c r="B7" s="7">
        <v>43626</v>
      </c>
      <c r="C7" s="8">
        <v>0.51111111111111118</v>
      </c>
      <c r="D7" t="s">
        <v>25</v>
      </c>
      <c r="E7" s="10">
        <v>31.018000000000001</v>
      </c>
      <c r="F7" s="10">
        <v>1.738</v>
      </c>
      <c r="G7" s="10">
        <v>0.65700000000000003</v>
      </c>
      <c r="H7" s="23">
        <v>0.188</v>
      </c>
      <c r="I7" s="10">
        <v>23.63</v>
      </c>
      <c r="J7" s="10">
        <v>30.361000000000001</v>
      </c>
      <c r="K7" s="23">
        <v>3.3039999999999998</v>
      </c>
      <c r="L7">
        <v>156.709</v>
      </c>
      <c r="M7" s="26">
        <f t="shared" si="0"/>
        <v>187.727</v>
      </c>
      <c r="N7" s="26">
        <f t="shared" si="1"/>
        <v>56.81809927360775</v>
      </c>
    </row>
    <row r="8" spans="1:14" x14ac:dyDescent="0.25">
      <c r="A8" t="s">
        <v>26</v>
      </c>
      <c r="B8" s="7">
        <v>43626</v>
      </c>
      <c r="C8" s="8">
        <v>0.52430555555555558</v>
      </c>
      <c r="D8" t="s">
        <v>27</v>
      </c>
      <c r="E8" s="10">
        <v>23.251000000000001</v>
      </c>
      <c r="F8" s="10">
        <v>0.78300000000000003</v>
      </c>
      <c r="G8" s="10">
        <v>0.64800000000000002</v>
      </c>
      <c r="H8" s="23">
        <v>0.10100000000000001</v>
      </c>
      <c r="I8" s="10">
        <v>25.451000000000001</v>
      </c>
      <c r="J8" s="10">
        <v>22.603000000000002</v>
      </c>
      <c r="K8" s="23">
        <v>3.4489999999999998</v>
      </c>
      <c r="L8">
        <v>169.82900000000001</v>
      </c>
      <c r="M8" s="26">
        <f t="shared" si="0"/>
        <v>193.08</v>
      </c>
      <c r="N8" s="26">
        <f t="shared" si="1"/>
        <v>55.981443896781684</v>
      </c>
    </row>
    <row r="9" spans="1:14" x14ac:dyDescent="0.25">
      <c r="A9" t="s">
        <v>28</v>
      </c>
      <c r="B9" s="7">
        <v>43626</v>
      </c>
      <c r="C9" s="8">
        <v>0.54513888888888895</v>
      </c>
      <c r="D9" t="s">
        <v>29</v>
      </c>
      <c r="E9" s="10">
        <v>35.587000000000003</v>
      </c>
      <c r="F9" s="10">
        <v>0.878</v>
      </c>
      <c r="G9" s="10">
        <v>0.77900000000000003</v>
      </c>
      <c r="H9" s="23">
        <v>0.193</v>
      </c>
      <c r="I9" s="10">
        <v>27.408000000000001</v>
      </c>
      <c r="J9" s="10">
        <v>34.808</v>
      </c>
      <c r="K9" s="23">
        <v>3.0539999999999998</v>
      </c>
      <c r="L9">
        <v>156.83600000000001</v>
      </c>
      <c r="M9" s="26">
        <f t="shared" si="0"/>
        <v>192.423</v>
      </c>
      <c r="N9" s="26">
        <f t="shared" si="1"/>
        <v>63.006876227897841</v>
      </c>
    </row>
    <row r="10" spans="1:14" x14ac:dyDescent="0.25">
      <c r="A10" t="s">
        <v>30</v>
      </c>
      <c r="B10" s="7">
        <v>43626</v>
      </c>
      <c r="C10" t="s">
        <v>32</v>
      </c>
      <c r="D10" t="s">
        <v>31</v>
      </c>
      <c r="E10" s="10" t="s">
        <v>48</v>
      </c>
      <c r="F10" s="10" t="s">
        <v>48</v>
      </c>
      <c r="G10" s="10" t="s">
        <v>48</v>
      </c>
      <c r="H10" s="10" t="s">
        <v>48</v>
      </c>
      <c r="I10" s="10" t="s">
        <v>48</v>
      </c>
      <c r="J10" s="10" t="s">
        <v>48</v>
      </c>
      <c r="K10" s="18" t="s">
        <v>48</v>
      </c>
      <c r="L10" s="10" t="s">
        <v>48</v>
      </c>
      <c r="M10" s="10" t="s">
        <v>48</v>
      </c>
      <c r="N10" s="10" t="s">
        <v>48</v>
      </c>
    </row>
    <row r="11" spans="1:14" x14ac:dyDescent="0.25">
      <c r="A11" t="s">
        <v>39</v>
      </c>
      <c r="B11" s="7">
        <v>43633</v>
      </c>
      <c r="C11" s="8">
        <v>0.40972222222222227</v>
      </c>
      <c r="D11" t="s">
        <v>15</v>
      </c>
      <c r="E11" s="10">
        <v>356.94000000000005</v>
      </c>
      <c r="F11" s="10">
        <v>8.8239999999999998</v>
      </c>
      <c r="G11" s="10">
        <v>6.6440000000000001</v>
      </c>
      <c r="H11" s="23">
        <v>3.782</v>
      </c>
      <c r="I11" s="10">
        <v>143.50800000000001</v>
      </c>
      <c r="J11" s="10">
        <v>350.29600000000005</v>
      </c>
      <c r="K11" s="23">
        <v>8.1329999999999991</v>
      </c>
      <c r="L11">
        <v>134.27199999999999</v>
      </c>
      <c r="M11" s="26">
        <f t="shared" ref="M11" si="2">E11+L11</f>
        <v>491.21200000000005</v>
      </c>
      <c r="N11" s="26">
        <f t="shared" ref="N11" si="3">M11/K11</f>
        <v>60.397393335792465</v>
      </c>
    </row>
    <row r="12" spans="1:14" x14ac:dyDescent="0.25">
      <c r="A12" t="s">
        <v>40</v>
      </c>
      <c r="B12" s="7">
        <v>43633</v>
      </c>
      <c r="C12" s="8">
        <v>0.44097222222222227</v>
      </c>
      <c r="D12" t="s">
        <v>17</v>
      </c>
      <c r="E12" s="10">
        <v>388.29999999999995</v>
      </c>
      <c r="F12" s="10">
        <v>13.994</v>
      </c>
      <c r="G12" s="10">
        <v>8.7260000000000009</v>
      </c>
      <c r="H12" s="23">
        <v>4.2530000000000001</v>
      </c>
      <c r="I12" s="10">
        <v>113.34399999999999</v>
      </c>
      <c r="J12" s="10">
        <v>379.57399999999996</v>
      </c>
      <c r="K12" s="23">
        <v>8.8569999999999993</v>
      </c>
      <c r="L12">
        <v>125.953</v>
      </c>
      <c r="M12" s="26">
        <f t="shared" ref="M12:M21" si="4">E12+L12</f>
        <v>514.25299999999993</v>
      </c>
      <c r="N12" s="26">
        <f t="shared" ref="N12:N21" si="5">M12/K12</f>
        <v>58.06175906063001</v>
      </c>
    </row>
    <row r="13" spans="1:14" x14ac:dyDescent="0.25">
      <c r="A13" t="s">
        <v>41</v>
      </c>
      <c r="B13" s="7">
        <v>43633</v>
      </c>
      <c r="C13" s="8">
        <v>0.47222222222222227</v>
      </c>
      <c r="D13" t="s">
        <v>19</v>
      </c>
      <c r="E13" s="10">
        <v>92</v>
      </c>
      <c r="F13" s="10">
        <v>28.265000000000001</v>
      </c>
      <c r="G13" s="10">
        <v>4.1760000000000002</v>
      </c>
      <c r="H13" s="23">
        <v>1.454</v>
      </c>
      <c r="I13" s="10">
        <v>65.414000000000001</v>
      </c>
      <c r="J13" s="10">
        <v>87.823999999999998</v>
      </c>
      <c r="K13" s="23">
        <v>4.7240000000000002</v>
      </c>
      <c r="L13">
        <v>143.98099999999999</v>
      </c>
      <c r="M13" s="26">
        <f t="shared" si="4"/>
        <v>235.98099999999999</v>
      </c>
      <c r="N13" s="26">
        <f t="shared" si="5"/>
        <v>49.953640982218452</v>
      </c>
    </row>
    <row r="14" spans="1:14" x14ac:dyDescent="0.25">
      <c r="A14" t="s">
        <v>42</v>
      </c>
      <c r="B14" s="7">
        <v>43633</v>
      </c>
      <c r="C14" s="8">
        <v>0.49791666666666662</v>
      </c>
      <c r="D14" t="s">
        <v>21</v>
      </c>
      <c r="E14" s="10">
        <v>118.17</v>
      </c>
      <c r="F14" s="10">
        <v>30.202000000000002</v>
      </c>
      <c r="G14" s="10">
        <v>4.5190000000000001</v>
      </c>
      <c r="H14" s="23">
        <v>2.093</v>
      </c>
      <c r="I14" s="10">
        <v>79.727000000000004</v>
      </c>
      <c r="J14" s="10">
        <v>113.651</v>
      </c>
      <c r="K14" s="23">
        <v>5.4329999999999998</v>
      </c>
      <c r="L14">
        <v>130.88800000000001</v>
      </c>
      <c r="M14" s="26">
        <f t="shared" si="4"/>
        <v>249.05799999999999</v>
      </c>
      <c r="N14" s="26">
        <f t="shared" si="5"/>
        <v>45.841708080250321</v>
      </c>
    </row>
    <row r="15" spans="1:14" x14ac:dyDescent="0.25">
      <c r="A15" t="s">
        <v>43</v>
      </c>
      <c r="B15" s="7">
        <v>43633</v>
      </c>
      <c r="C15" s="8">
        <v>0.51250000000000007</v>
      </c>
      <c r="D15" t="s">
        <v>23</v>
      </c>
      <c r="E15" s="10">
        <v>39.584000000000003</v>
      </c>
      <c r="F15" s="10">
        <v>1.2709999999999999</v>
      </c>
      <c r="G15" s="10">
        <v>1.4330000000000001</v>
      </c>
      <c r="H15" s="23">
        <v>0.20799999999999999</v>
      </c>
      <c r="I15" s="10">
        <v>69.789000000000001</v>
      </c>
      <c r="J15" s="10">
        <v>38.151000000000003</v>
      </c>
      <c r="K15" s="23">
        <v>5.8159999999999998</v>
      </c>
      <c r="L15">
        <v>171.809</v>
      </c>
      <c r="M15" s="26">
        <f t="shared" si="4"/>
        <v>211.393</v>
      </c>
      <c r="N15" s="26">
        <f t="shared" si="5"/>
        <v>36.346801925722147</v>
      </c>
    </row>
    <row r="16" spans="1:14" x14ac:dyDescent="0.25">
      <c r="A16" t="s">
        <v>44</v>
      </c>
      <c r="B16" s="7">
        <v>43633</v>
      </c>
      <c r="C16" s="8">
        <v>0.52638888888888891</v>
      </c>
      <c r="D16" t="s">
        <v>25</v>
      </c>
      <c r="E16" s="10">
        <v>43.244999999999997</v>
      </c>
      <c r="F16" s="10">
        <v>1.353</v>
      </c>
      <c r="G16" s="10">
        <v>1.1830000000000001</v>
      </c>
      <c r="H16" s="23">
        <v>0.38900000000000001</v>
      </c>
      <c r="I16" s="10">
        <v>91.289000000000001</v>
      </c>
      <c r="J16" s="10">
        <v>42.061999999999998</v>
      </c>
      <c r="K16" s="23">
        <v>4.0279999999999996</v>
      </c>
      <c r="L16">
        <v>137.54400000000001</v>
      </c>
      <c r="M16" s="26">
        <f t="shared" si="4"/>
        <v>180.78900000000002</v>
      </c>
      <c r="N16" s="26">
        <f t="shared" si="5"/>
        <v>44.883068520357504</v>
      </c>
    </row>
    <row r="17" spans="1:14" x14ac:dyDescent="0.25">
      <c r="A17" t="s">
        <v>45</v>
      </c>
      <c r="B17" s="7">
        <v>43633</v>
      </c>
      <c r="C17" s="8">
        <v>0.53749999999999998</v>
      </c>
      <c r="D17" t="s">
        <v>27</v>
      </c>
      <c r="E17" s="10">
        <v>42.991999999999997</v>
      </c>
      <c r="F17" s="10">
        <v>1.8029999999999999</v>
      </c>
      <c r="G17" s="10">
        <v>1.276</v>
      </c>
      <c r="H17" s="23">
        <v>0.309</v>
      </c>
      <c r="I17" s="10">
        <v>45.378</v>
      </c>
      <c r="J17" s="10">
        <v>41.715999999999994</v>
      </c>
      <c r="K17" s="23">
        <v>4.6740000000000004</v>
      </c>
      <c r="L17">
        <v>176.28200000000001</v>
      </c>
      <c r="M17" s="26">
        <f t="shared" si="4"/>
        <v>219.274</v>
      </c>
      <c r="N17" s="26">
        <f t="shared" si="5"/>
        <v>46.913564398801881</v>
      </c>
    </row>
    <row r="18" spans="1:14" x14ac:dyDescent="0.25">
      <c r="A18" t="s">
        <v>46</v>
      </c>
      <c r="B18" s="7">
        <v>43633</v>
      </c>
      <c r="C18" s="8">
        <v>0.5625</v>
      </c>
      <c r="D18" t="s">
        <v>29</v>
      </c>
      <c r="E18" s="10">
        <v>35.654000000000003</v>
      </c>
      <c r="F18" s="10">
        <v>-0.28199999999999997</v>
      </c>
      <c r="G18" s="10">
        <v>1.1579999999999999</v>
      </c>
      <c r="H18" s="23">
        <v>9.6000000000000002E-2</v>
      </c>
      <c r="I18" s="10">
        <v>37.058999999999997</v>
      </c>
      <c r="J18" s="10">
        <v>34.496000000000002</v>
      </c>
      <c r="K18" s="23">
        <v>4.3449999999999998</v>
      </c>
      <c r="L18">
        <v>150.30199999999999</v>
      </c>
      <c r="M18" s="26">
        <f t="shared" si="4"/>
        <v>185.95599999999999</v>
      </c>
      <c r="N18" s="26">
        <f t="shared" si="5"/>
        <v>42.797698504027615</v>
      </c>
    </row>
    <row r="19" spans="1:14" x14ac:dyDescent="0.25">
      <c r="A19" t="s">
        <v>47</v>
      </c>
      <c r="B19" s="7">
        <v>43633</v>
      </c>
      <c r="C19" s="8">
        <v>0.58680555555555558</v>
      </c>
      <c r="D19" t="s">
        <v>31</v>
      </c>
      <c r="E19" s="10">
        <v>61.689</v>
      </c>
      <c r="F19" s="10">
        <v>4.9050000000000002</v>
      </c>
      <c r="G19" s="10">
        <v>0.93600000000000005</v>
      </c>
      <c r="H19" s="23">
        <v>0.33700000000000002</v>
      </c>
      <c r="I19" s="10">
        <v>43.622999999999998</v>
      </c>
      <c r="J19" s="10">
        <v>60.753</v>
      </c>
      <c r="K19" s="23">
        <v>1.3340000000000001</v>
      </c>
      <c r="L19">
        <v>53.497999999999998</v>
      </c>
      <c r="M19" s="26">
        <f t="shared" si="4"/>
        <v>115.187</v>
      </c>
      <c r="N19" s="26">
        <f t="shared" si="5"/>
        <v>86.347076461769106</v>
      </c>
    </row>
    <row r="20" spans="1:14" x14ac:dyDescent="0.25">
      <c r="A20" t="s">
        <v>49</v>
      </c>
      <c r="B20" s="7">
        <v>43628</v>
      </c>
      <c r="D20" t="s">
        <v>21</v>
      </c>
      <c r="E20" s="10">
        <v>48.97</v>
      </c>
      <c r="F20" s="10">
        <v>-0.35499999999999998</v>
      </c>
      <c r="G20" s="10">
        <v>1.5149999999999999</v>
      </c>
      <c r="H20" s="23">
        <v>0.14599999999999999</v>
      </c>
      <c r="I20" s="10">
        <v>65.751000000000005</v>
      </c>
      <c r="J20" s="10">
        <v>47.454999999999998</v>
      </c>
      <c r="K20" s="18" t="s">
        <v>48</v>
      </c>
      <c r="L20" s="10" t="s">
        <v>48</v>
      </c>
      <c r="M20" s="10" t="s">
        <v>48</v>
      </c>
      <c r="N20" s="10" t="s">
        <v>48</v>
      </c>
    </row>
    <row r="21" spans="1:14" x14ac:dyDescent="0.25">
      <c r="A21" t="s">
        <v>50</v>
      </c>
      <c r="B21" s="16">
        <v>43634</v>
      </c>
      <c r="D21" t="s">
        <v>21</v>
      </c>
      <c r="E21" s="10">
        <v>122.92999999999999</v>
      </c>
      <c r="F21" s="10">
        <v>31.771999999999998</v>
      </c>
      <c r="G21" s="10">
        <v>5.4219999999999997</v>
      </c>
      <c r="H21" s="23">
        <v>1.4630000000000001</v>
      </c>
      <c r="I21" s="10">
        <v>99.174000000000007</v>
      </c>
      <c r="J21" s="10">
        <v>117.508</v>
      </c>
      <c r="K21" s="23">
        <v>5.5359999999999996</v>
      </c>
      <c r="L21">
        <v>141.059</v>
      </c>
      <c r="M21" s="26">
        <f t="shared" si="4"/>
        <v>263.98899999999998</v>
      </c>
      <c r="N21" s="26">
        <f t="shared" si="5"/>
        <v>47.685874277456648</v>
      </c>
    </row>
    <row r="22" spans="1:14" x14ac:dyDescent="0.25">
      <c r="A22" t="s">
        <v>51</v>
      </c>
      <c r="B22" s="16">
        <v>43614</v>
      </c>
      <c r="D22" t="s">
        <v>21</v>
      </c>
      <c r="E22" s="10">
        <v>103.84</v>
      </c>
      <c r="F22" s="10">
        <v>1.2999999999999999E-2</v>
      </c>
      <c r="G22" s="10">
        <v>1.04</v>
      </c>
      <c r="H22" s="23">
        <v>9.7000000000000003E-2</v>
      </c>
      <c r="I22" s="10">
        <v>4.226</v>
      </c>
      <c r="J22" s="10">
        <v>102.8</v>
      </c>
      <c r="K22" s="18" t="s">
        <v>48</v>
      </c>
      <c r="L22" s="10" t="s">
        <v>48</v>
      </c>
      <c r="M22" s="10" t="s">
        <v>48</v>
      </c>
      <c r="N22" s="10" t="s">
        <v>48</v>
      </c>
    </row>
    <row r="23" spans="1:14" x14ac:dyDescent="0.25">
      <c r="A23" t="s">
        <v>52</v>
      </c>
      <c r="B23" s="16">
        <v>43577</v>
      </c>
      <c r="D23" t="s">
        <v>21</v>
      </c>
      <c r="E23" s="10">
        <v>229.95999999999998</v>
      </c>
      <c r="F23" s="10">
        <v>0.85</v>
      </c>
      <c r="G23" s="10">
        <v>1.385</v>
      </c>
      <c r="H23" s="23">
        <v>6.6000000000000003E-2</v>
      </c>
      <c r="I23" s="10">
        <v>47.393000000000001</v>
      </c>
      <c r="J23" s="10">
        <v>228.57499999999999</v>
      </c>
      <c r="K23" s="18" t="s">
        <v>48</v>
      </c>
      <c r="L23" s="10" t="s">
        <v>48</v>
      </c>
      <c r="M23" s="10" t="s">
        <v>48</v>
      </c>
      <c r="N23" s="10" t="s">
        <v>48</v>
      </c>
    </row>
    <row r="24" spans="1:14" s="17" customFormat="1" x14ac:dyDescent="0.25">
      <c r="A24"/>
      <c r="E24" s="18"/>
      <c r="F24" s="18"/>
      <c r="G24" s="18"/>
      <c r="H24"/>
      <c r="I24" s="18"/>
      <c r="J24" s="18"/>
      <c r="K24" s="18"/>
      <c r="L24" s="10"/>
      <c r="M24" s="18"/>
      <c r="N24" s="18"/>
    </row>
    <row r="25" spans="1:14" s="17" customFormat="1" x14ac:dyDescent="0.25">
      <c r="A25"/>
      <c r="E25" s="18"/>
      <c r="F25" s="18"/>
      <c r="G25" s="18"/>
      <c r="H25" s="18"/>
      <c r="I25" s="18"/>
      <c r="J25" s="18"/>
      <c r="K25" s="18"/>
      <c r="L25" s="10"/>
      <c r="M25" s="18"/>
      <c r="N25" s="18"/>
    </row>
    <row r="26" spans="1:14" s="17" customFormat="1" x14ac:dyDescent="0.25">
      <c r="A26" s="20" t="s">
        <v>70</v>
      </c>
      <c r="B26" s="21"/>
      <c r="C26" s="22"/>
      <c r="E26" s="18"/>
      <c r="F26" s="18"/>
      <c r="G26" s="18"/>
      <c r="H26" s="18"/>
      <c r="I26" s="18"/>
      <c r="J26" s="18"/>
      <c r="K26" s="18"/>
      <c r="L26" s="10"/>
      <c r="M26" s="18"/>
      <c r="N26" s="18"/>
    </row>
    <row r="27" spans="1:14" s="17" customFormat="1" x14ac:dyDescent="0.25">
      <c r="A27" t="s">
        <v>53</v>
      </c>
      <c r="B27" s="19">
        <v>43656</v>
      </c>
      <c r="E27">
        <v>18.146999999999998</v>
      </c>
      <c r="F27">
        <v>0.96199999999999997</v>
      </c>
      <c r="G27">
        <v>0.249</v>
      </c>
      <c r="H27" s="23">
        <v>3.7999999999999999E-2</v>
      </c>
      <c r="I27">
        <v>11.358000000000001</v>
      </c>
      <c r="J27">
        <v>17.925999999999998</v>
      </c>
      <c r="K27" s="18"/>
      <c r="L27"/>
      <c r="M27"/>
      <c r="N27"/>
    </row>
    <row r="28" spans="1:14" s="17" customFormat="1" x14ac:dyDescent="0.25">
      <c r="A28" t="s">
        <v>54</v>
      </c>
      <c r="B28" s="19">
        <v>43654</v>
      </c>
      <c r="E28">
        <v>39.622999999999998</v>
      </c>
      <c r="F28">
        <v>3.8119999999999998</v>
      </c>
      <c r="G28">
        <v>3.1080000000000001</v>
      </c>
      <c r="H28" s="23">
        <v>0.19800000000000001</v>
      </c>
      <c r="I28">
        <v>36.783999999999999</v>
      </c>
      <c r="J28">
        <v>36.524000000000001</v>
      </c>
      <c r="K28" s="18"/>
      <c r="L28"/>
      <c r="M28"/>
      <c r="N28"/>
    </row>
    <row r="29" spans="1:14" s="17" customFormat="1" x14ac:dyDescent="0.25">
      <c r="A29" t="s">
        <v>55</v>
      </c>
      <c r="B29" s="19">
        <v>43656</v>
      </c>
      <c r="E29">
        <v>8.1940000000000008</v>
      </c>
      <c r="F29">
        <v>2.1999999999999999E-2</v>
      </c>
      <c r="G29">
        <v>0.11799999999999999</v>
      </c>
      <c r="H29" s="23">
        <v>-6.0000000000000001E-3</v>
      </c>
      <c r="I29">
        <v>34.076000000000001</v>
      </c>
      <c r="J29">
        <v>8.0890000000000004</v>
      </c>
      <c r="K29" s="18"/>
      <c r="L29"/>
      <c r="M29"/>
      <c r="N29"/>
    </row>
    <row r="30" spans="1:14" s="17" customFormat="1" x14ac:dyDescent="0.25">
      <c r="A30" t="s">
        <v>56</v>
      </c>
      <c r="B30" s="19">
        <v>43656</v>
      </c>
      <c r="E30">
        <v>11.215</v>
      </c>
      <c r="F30">
        <v>0.60399999999999998</v>
      </c>
      <c r="G30">
        <v>0.192</v>
      </c>
      <c r="H30" s="23">
        <v>3.0000000000000001E-3</v>
      </c>
      <c r="I30">
        <v>9.0180000000000007</v>
      </c>
      <c r="J30">
        <v>11.039</v>
      </c>
      <c r="K30" s="18"/>
      <c r="L30"/>
      <c r="M30"/>
      <c r="N30"/>
    </row>
    <row r="31" spans="1:14" s="17" customFormat="1" x14ac:dyDescent="0.25">
      <c r="A31" t="s">
        <v>57</v>
      </c>
      <c r="B31" s="19">
        <v>43656</v>
      </c>
      <c r="E31">
        <v>9.6280000000000001</v>
      </c>
      <c r="F31">
        <v>-4.1000000000000002E-2</v>
      </c>
      <c r="G31">
        <v>0.14899999999999999</v>
      </c>
      <c r="H31" s="23">
        <v>-0.01</v>
      </c>
      <c r="I31">
        <v>10.731</v>
      </c>
      <c r="J31">
        <v>9.4930000000000003</v>
      </c>
      <c r="K31" s="18"/>
      <c r="L31"/>
      <c r="M31"/>
      <c r="N31"/>
    </row>
    <row r="32" spans="1:14" s="17" customFormat="1" x14ac:dyDescent="0.25">
      <c r="A32" t="s">
        <v>58</v>
      </c>
      <c r="B32" s="19">
        <v>43656</v>
      </c>
      <c r="E32">
        <v>17.727</v>
      </c>
      <c r="F32">
        <v>-0.152</v>
      </c>
      <c r="G32">
        <v>0.23499999999999999</v>
      </c>
      <c r="H32" s="23">
        <v>5.0000000000000001E-3</v>
      </c>
      <c r="I32">
        <v>15.038</v>
      </c>
      <c r="J32">
        <v>17.52</v>
      </c>
      <c r="K32" s="18"/>
      <c r="L32"/>
      <c r="M32"/>
      <c r="N32"/>
    </row>
    <row r="33" spans="1:14" s="17" customFormat="1" x14ac:dyDescent="0.25">
      <c r="A33" t="s">
        <v>59</v>
      </c>
      <c r="B33" s="19">
        <v>43656</v>
      </c>
      <c r="E33">
        <v>38.152999999999999</v>
      </c>
      <c r="F33">
        <v>0.45100000000000001</v>
      </c>
      <c r="G33">
        <v>0.69199999999999995</v>
      </c>
      <c r="H33" s="23">
        <v>2.5999999999999999E-2</v>
      </c>
      <c r="I33">
        <v>21.276</v>
      </c>
      <c r="J33">
        <v>37.515000000000001</v>
      </c>
      <c r="K33" s="18"/>
      <c r="L33"/>
      <c r="M33"/>
      <c r="N33"/>
    </row>
    <row r="34" spans="1:14" x14ac:dyDescent="0.25">
      <c r="A34" t="s">
        <v>60</v>
      </c>
      <c r="B34" s="19">
        <v>43656</v>
      </c>
      <c r="C34" s="17"/>
      <c r="D34" s="17"/>
      <c r="E34">
        <v>35.585999999999999</v>
      </c>
      <c r="F34">
        <v>2.0699999999999998</v>
      </c>
      <c r="G34">
        <v>0.40699999999999997</v>
      </c>
      <c r="H34" s="23">
        <v>2.5999999999999999E-2</v>
      </c>
      <c r="I34">
        <v>28.387</v>
      </c>
      <c r="J34">
        <v>35.234000000000002</v>
      </c>
      <c r="L34"/>
      <c r="M34"/>
      <c r="N34"/>
    </row>
    <row r="35" spans="1:14" x14ac:dyDescent="0.25">
      <c r="A35" t="s">
        <v>61</v>
      </c>
      <c r="B35" s="19">
        <v>43656</v>
      </c>
      <c r="E35">
        <v>11.295999999999999</v>
      </c>
      <c r="F35">
        <v>0.13800000000000001</v>
      </c>
      <c r="G35">
        <v>0.17299999999999999</v>
      </c>
      <c r="H35" s="23">
        <v>2.3E-2</v>
      </c>
      <c r="I35">
        <v>13.911</v>
      </c>
      <c r="J35">
        <v>11.138999999999999</v>
      </c>
      <c r="L35"/>
      <c r="M35"/>
      <c r="N35"/>
    </row>
    <row r="36" spans="1:14" x14ac:dyDescent="0.25">
      <c r="A36" t="s">
        <v>62</v>
      </c>
      <c r="B36" s="19">
        <v>43656</v>
      </c>
      <c r="E36">
        <v>5.9790000000000001</v>
      </c>
      <c r="F36">
        <v>0.628</v>
      </c>
      <c r="G36">
        <v>9.6000000000000002E-2</v>
      </c>
      <c r="H36" s="23">
        <v>-4.0000000000000001E-3</v>
      </c>
      <c r="I36">
        <v>9.7140000000000004</v>
      </c>
      <c r="J36">
        <v>5.891</v>
      </c>
      <c r="L36"/>
      <c r="M36"/>
      <c r="N36"/>
    </row>
    <row r="37" spans="1:14" x14ac:dyDescent="0.25">
      <c r="A37" t="s">
        <v>63</v>
      </c>
      <c r="B37" s="16">
        <v>43657</v>
      </c>
      <c r="E37">
        <v>8.8019999999999996</v>
      </c>
      <c r="F37">
        <v>-0.104</v>
      </c>
      <c r="G37">
        <v>0.14399999999999999</v>
      </c>
      <c r="H37" s="23">
        <v>0.01</v>
      </c>
      <c r="I37">
        <v>12.673</v>
      </c>
      <c r="J37">
        <v>8.67</v>
      </c>
      <c r="L37"/>
      <c r="M37"/>
      <c r="N37"/>
    </row>
    <row r="38" spans="1:14" x14ac:dyDescent="0.25">
      <c r="A38" t="s">
        <v>64</v>
      </c>
      <c r="B38" s="19">
        <v>43656</v>
      </c>
      <c r="E38">
        <v>10.839</v>
      </c>
      <c r="F38">
        <v>-5.6000000000000001E-2</v>
      </c>
      <c r="G38">
        <v>0.153</v>
      </c>
      <c r="H38" s="23">
        <v>-1.9E-2</v>
      </c>
      <c r="I38">
        <v>9.1470000000000002</v>
      </c>
      <c r="J38">
        <v>10.702</v>
      </c>
      <c r="L38"/>
      <c r="M38"/>
      <c r="N38"/>
    </row>
    <row r="39" spans="1:14" x14ac:dyDescent="0.25">
      <c r="A39" t="s">
        <v>65</v>
      </c>
      <c r="B39" s="16">
        <v>43654</v>
      </c>
      <c r="E39">
        <v>17.974</v>
      </c>
      <c r="F39">
        <v>-1.0999999999999999E-2</v>
      </c>
      <c r="G39">
        <v>0.252</v>
      </c>
      <c r="H39" s="23">
        <v>6.0000000000000001E-3</v>
      </c>
      <c r="I39">
        <v>15.045999999999999</v>
      </c>
      <c r="J39">
        <v>17.748999999999999</v>
      </c>
      <c r="L39"/>
      <c r="M39"/>
      <c r="N39"/>
    </row>
    <row r="40" spans="1:14" x14ac:dyDescent="0.25">
      <c r="A40" t="s">
        <v>66</v>
      </c>
      <c r="B40" s="16">
        <v>43657</v>
      </c>
      <c r="E40">
        <v>12.667</v>
      </c>
      <c r="F40">
        <v>0.433</v>
      </c>
      <c r="G40">
        <v>0.21099999999999999</v>
      </c>
      <c r="H40" s="23">
        <v>-3.0000000000000001E-3</v>
      </c>
      <c r="I40">
        <v>11.722</v>
      </c>
      <c r="J40">
        <v>12.474</v>
      </c>
      <c r="L40"/>
      <c r="M40"/>
      <c r="N40"/>
    </row>
    <row r="41" spans="1:14" x14ac:dyDescent="0.25">
      <c r="A41" t="s">
        <v>67</v>
      </c>
      <c r="B41" s="19">
        <v>43656</v>
      </c>
      <c r="E41">
        <v>17.423999999999999</v>
      </c>
      <c r="F41">
        <v>-0.14299999999999999</v>
      </c>
      <c r="G41">
        <v>0.20499999999999999</v>
      </c>
      <c r="H41" s="23">
        <v>-2E-3</v>
      </c>
      <c r="I41">
        <v>13.965999999999999</v>
      </c>
      <c r="J41">
        <v>17.245999999999999</v>
      </c>
      <c r="L41"/>
      <c r="M41"/>
      <c r="N41"/>
    </row>
    <row r="42" spans="1:14" x14ac:dyDescent="0.25">
      <c r="A42" t="s">
        <v>68</v>
      </c>
      <c r="B42" s="16">
        <v>43657</v>
      </c>
      <c r="E42">
        <v>11.839</v>
      </c>
      <c r="F42">
        <v>0.52600000000000002</v>
      </c>
      <c r="G42">
        <v>0.22600000000000001</v>
      </c>
      <c r="H42" s="23">
        <v>2.9000000000000001E-2</v>
      </c>
      <c r="I42">
        <v>14.456</v>
      </c>
      <c r="J42">
        <v>11.63</v>
      </c>
      <c r="L42"/>
      <c r="M42"/>
      <c r="N42"/>
    </row>
    <row r="43" spans="1:14" x14ac:dyDescent="0.25">
      <c r="A43" t="s">
        <v>69</v>
      </c>
      <c r="B43" s="16">
        <v>43657</v>
      </c>
      <c r="E43">
        <v>17.695</v>
      </c>
      <c r="F43">
        <v>3.645</v>
      </c>
      <c r="G43">
        <v>0.38500000000000001</v>
      </c>
      <c r="H43" s="23">
        <v>0.48199999999999998</v>
      </c>
      <c r="I43">
        <v>14.069000000000001</v>
      </c>
      <c r="J43">
        <v>17.334</v>
      </c>
      <c r="L43"/>
      <c r="M43"/>
      <c r="N43"/>
    </row>
    <row r="48" spans="1:14" x14ac:dyDescent="0.25">
      <c r="H48" s="24" t="s">
        <v>71</v>
      </c>
      <c r="K48" s="24" t="s">
        <v>71</v>
      </c>
    </row>
    <row r="49" spans="8:11" x14ac:dyDescent="0.25">
      <c r="H49" s="25" t="s">
        <v>72</v>
      </c>
      <c r="K49" s="2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9" sqref="A9"/>
    </sheetView>
  </sheetViews>
  <sheetFormatPr defaultRowHeight="15.75" x14ac:dyDescent="0.25"/>
  <sheetData>
    <row r="2" spans="1:2" x14ac:dyDescent="0.25">
      <c r="A2" s="15">
        <v>43626</v>
      </c>
      <c r="B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8" sqref="G18"/>
    </sheetView>
  </sheetViews>
  <sheetFormatPr defaultColWidth="11" defaultRowHeight="15.75" x14ac:dyDescent="0.25"/>
  <cols>
    <col min="1" max="1" width="21" customWidth="1"/>
    <col min="3" max="3" width="19.875" customWidth="1"/>
    <col min="4" max="4" width="18.375" customWidth="1"/>
  </cols>
  <sheetData>
    <row r="1" spans="1:7" x14ac:dyDescent="0.25">
      <c r="A1" s="1" t="s">
        <v>0</v>
      </c>
      <c r="B1" s="1" t="s">
        <v>1</v>
      </c>
      <c r="C1" s="9" t="s">
        <v>2</v>
      </c>
      <c r="D1" s="1" t="s">
        <v>3</v>
      </c>
      <c r="E1" s="5" t="s">
        <v>34</v>
      </c>
      <c r="F1" s="5" t="s">
        <v>35</v>
      </c>
      <c r="G1" s="5" t="s">
        <v>36</v>
      </c>
    </row>
    <row r="2" spans="1:7" x14ac:dyDescent="0.25">
      <c r="A2" t="s">
        <v>14</v>
      </c>
      <c r="B2" s="7">
        <v>43626</v>
      </c>
      <c r="C2" s="8">
        <v>0.40277777777777773</v>
      </c>
      <c r="D2" t="s">
        <v>15</v>
      </c>
      <c r="E2" s="10" t="s">
        <v>37</v>
      </c>
      <c r="F2" s="10" t="s">
        <v>37</v>
      </c>
      <c r="G2" s="10" t="s">
        <v>37</v>
      </c>
    </row>
    <row r="3" spans="1:7" x14ac:dyDescent="0.25">
      <c r="A3" t="s">
        <v>16</v>
      </c>
      <c r="B3" s="7">
        <v>43626</v>
      </c>
      <c r="C3" s="8">
        <v>0.43402777777777773</v>
      </c>
      <c r="D3" t="s">
        <v>17</v>
      </c>
      <c r="E3" s="10" t="s">
        <v>37</v>
      </c>
      <c r="F3" s="10" t="s">
        <v>37</v>
      </c>
      <c r="G3" s="10" t="s">
        <v>37</v>
      </c>
    </row>
    <row r="4" spans="1:7" x14ac:dyDescent="0.25">
      <c r="A4" t="s">
        <v>18</v>
      </c>
      <c r="B4" s="7">
        <v>43626</v>
      </c>
      <c r="C4" s="8">
        <v>0.46388888888888885</v>
      </c>
      <c r="D4" t="s">
        <v>19</v>
      </c>
      <c r="E4" s="10" t="s">
        <v>37</v>
      </c>
      <c r="F4" s="10" t="s">
        <v>37</v>
      </c>
      <c r="G4" s="10" t="s">
        <v>37</v>
      </c>
    </row>
    <row r="5" spans="1:7" x14ac:dyDescent="0.25">
      <c r="A5" t="s">
        <v>20</v>
      </c>
      <c r="B5" s="7">
        <v>43626</v>
      </c>
      <c r="C5" s="8">
        <v>0.48055555555555557</v>
      </c>
      <c r="D5" t="s">
        <v>21</v>
      </c>
      <c r="E5" s="10" t="s">
        <v>37</v>
      </c>
      <c r="F5" s="10" t="s">
        <v>37</v>
      </c>
      <c r="G5" s="10" t="s">
        <v>37</v>
      </c>
    </row>
    <row r="6" spans="1:7" x14ac:dyDescent="0.25">
      <c r="A6" t="s">
        <v>22</v>
      </c>
      <c r="B6" s="7">
        <v>43626</v>
      </c>
      <c r="C6" s="8">
        <v>0.49652777777777773</v>
      </c>
      <c r="D6" t="s">
        <v>23</v>
      </c>
      <c r="E6" s="10" t="s">
        <v>37</v>
      </c>
      <c r="F6" s="10" t="s">
        <v>37</v>
      </c>
      <c r="G6" s="10" t="s">
        <v>37</v>
      </c>
    </row>
    <row r="7" spans="1:7" x14ac:dyDescent="0.25">
      <c r="A7" t="s">
        <v>24</v>
      </c>
      <c r="B7" s="7">
        <v>43626</v>
      </c>
      <c r="C7" s="8">
        <v>0.51111111111111118</v>
      </c>
      <c r="D7" t="s">
        <v>25</v>
      </c>
      <c r="E7" s="10" t="s">
        <v>37</v>
      </c>
      <c r="F7" s="10" t="s">
        <v>37</v>
      </c>
      <c r="G7" s="10" t="s">
        <v>37</v>
      </c>
    </row>
    <row r="8" spans="1:7" x14ac:dyDescent="0.25">
      <c r="A8" t="s">
        <v>26</v>
      </c>
      <c r="B8" s="7">
        <v>43626</v>
      </c>
      <c r="C8" s="8">
        <v>0.52430555555555558</v>
      </c>
      <c r="D8" t="s">
        <v>27</v>
      </c>
      <c r="E8" s="10" t="s">
        <v>37</v>
      </c>
      <c r="F8" s="10" t="s">
        <v>37</v>
      </c>
      <c r="G8" s="10" t="s">
        <v>37</v>
      </c>
    </row>
    <row r="9" spans="1:7" x14ac:dyDescent="0.25">
      <c r="A9" t="s">
        <v>28</v>
      </c>
      <c r="B9" s="7">
        <v>43626</v>
      </c>
      <c r="C9" s="8">
        <v>0.54513888888888895</v>
      </c>
      <c r="D9" t="s">
        <v>29</v>
      </c>
      <c r="E9" s="10" t="s">
        <v>37</v>
      </c>
      <c r="F9" s="10" t="s">
        <v>37</v>
      </c>
      <c r="G9" s="10" t="s">
        <v>37</v>
      </c>
    </row>
    <row r="10" spans="1:7" x14ac:dyDescent="0.25">
      <c r="A10" t="s">
        <v>30</v>
      </c>
      <c r="B10" s="7">
        <v>43626</v>
      </c>
      <c r="D10" t="s">
        <v>31</v>
      </c>
      <c r="E10" s="10" t="s">
        <v>38</v>
      </c>
      <c r="F10" s="10" t="s">
        <v>38</v>
      </c>
      <c r="G10" s="10" t="s">
        <v>38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F15" sqref="F15"/>
    </sheetView>
  </sheetViews>
  <sheetFormatPr defaultColWidth="11" defaultRowHeight="15.75" x14ac:dyDescent="0.25"/>
  <cols>
    <col min="1" max="1" width="13" customWidth="1"/>
    <col min="3" max="3" width="11.5" bestFit="1" customWidth="1"/>
  </cols>
  <sheetData>
    <row r="1" spans="1:14" x14ac:dyDescent="0.25">
      <c r="A1" s="1" t="s">
        <v>0</v>
      </c>
      <c r="B1" s="1" t="s">
        <v>1</v>
      </c>
      <c r="C1" s="9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 t="s">
        <v>13</v>
      </c>
    </row>
    <row r="2" spans="1:14" x14ac:dyDescent="0.25">
      <c r="A2" t="s">
        <v>39</v>
      </c>
      <c r="B2" s="7">
        <v>43633</v>
      </c>
      <c r="C2" s="8">
        <v>0.40972222222222227</v>
      </c>
      <c r="D2" t="s">
        <v>15</v>
      </c>
    </row>
    <row r="3" spans="1:14" x14ac:dyDescent="0.25">
      <c r="A3" t="s">
        <v>40</v>
      </c>
      <c r="B3" s="7">
        <v>43633</v>
      </c>
      <c r="C3" s="8">
        <v>0.44097222222222227</v>
      </c>
      <c r="D3" t="s">
        <v>17</v>
      </c>
    </row>
    <row r="4" spans="1:14" x14ac:dyDescent="0.25">
      <c r="A4" t="s">
        <v>41</v>
      </c>
      <c r="B4" s="7">
        <v>43633</v>
      </c>
      <c r="C4" s="8">
        <v>0.47222222222222227</v>
      </c>
      <c r="D4" t="s">
        <v>19</v>
      </c>
    </row>
    <row r="5" spans="1:14" x14ac:dyDescent="0.25">
      <c r="A5" t="s">
        <v>42</v>
      </c>
      <c r="B5" s="7">
        <v>43633</v>
      </c>
      <c r="C5" s="8">
        <v>0.49791666666666662</v>
      </c>
      <c r="D5" t="s">
        <v>21</v>
      </c>
    </row>
    <row r="6" spans="1:14" x14ac:dyDescent="0.25">
      <c r="A6" t="s">
        <v>43</v>
      </c>
      <c r="B6" s="7">
        <v>43633</v>
      </c>
      <c r="C6" s="8">
        <v>0.51250000000000007</v>
      </c>
      <c r="D6" t="s">
        <v>23</v>
      </c>
    </row>
    <row r="7" spans="1:14" x14ac:dyDescent="0.25">
      <c r="A7" t="s">
        <v>44</v>
      </c>
      <c r="B7" s="7">
        <v>43633</v>
      </c>
      <c r="C7" s="8">
        <v>0.52638888888888891</v>
      </c>
      <c r="D7" t="s">
        <v>25</v>
      </c>
    </row>
    <row r="8" spans="1:14" x14ac:dyDescent="0.25">
      <c r="A8" t="s">
        <v>45</v>
      </c>
      <c r="B8" s="7">
        <v>43633</v>
      </c>
      <c r="C8" s="8">
        <v>0.53749999999999998</v>
      </c>
      <c r="D8" t="s">
        <v>27</v>
      </c>
    </row>
    <row r="9" spans="1:14" x14ac:dyDescent="0.25">
      <c r="A9" t="s">
        <v>46</v>
      </c>
      <c r="B9" s="7">
        <v>43633</v>
      </c>
      <c r="C9" s="8">
        <v>0.5625</v>
      </c>
      <c r="D9" t="s">
        <v>29</v>
      </c>
    </row>
    <row r="10" spans="1:14" x14ac:dyDescent="0.25">
      <c r="A10" t="s">
        <v>47</v>
      </c>
      <c r="B10" s="7">
        <v>43633</v>
      </c>
      <c r="C10" s="8">
        <v>0.58680555555555558</v>
      </c>
      <c r="D10" t="s">
        <v>31</v>
      </c>
    </row>
    <row r="11" spans="1:14" x14ac:dyDescent="0.25">
      <c r="B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4" sqref="A34"/>
    </sheetView>
  </sheetViews>
  <sheetFormatPr defaultColWidth="11" defaultRowHeight="15.75" x14ac:dyDescent="0.25"/>
  <cols>
    <col min="1" max="1" width="21.875" customWidth="1"/>
    <col min="3" max="3" width="14.625" customWidth="1"/>
    <col min="4" max="4" width="16" customWidth="1"/>
    <col min="5" max="5" width="15.625" customWidth="1"/>
    <col min="6" max="6" width="14.625" customWidth="1"/>
    <col min="7" max="7" width="16.375" customWidth="1"/>
  </cols>
  <sheetData>
    <row r="1" spans="1:7" x14ac:dyDescent="0.25">
      <c r="A1" s="1" t="s">
        <v>0</v>
      </c>
      <c r="B1" s="1" t="s">
        <v>1</v>
      </c>
      <c r="C1" s="9" t="s">
        <v>2</v>
      </c>
      <c r="D1" s="1" t="s">
        <v>3</v>
      </c>
      <c r="E1" s="5" t="s">
        <v>34</v>
      </c>
      <c r="F1" s="5" t="s">
        <v>35</v>
      </c>
      <c r="G1" s="5" t="s">
        <v>36</v>
      </c>
    </row>
    <row r="2" spans="1:7" x14ac:dyDescent="0.25">
      <c r="A2" t="s">
        <v>39</v>
      </c>
      <c r="B2" s="7">
        <v>43633</v>
      </c>
      <c r="C2" s="8">
        <v>0.40972222222222227</v>
      </c>
      <c r="D2" t="s">
        <v>15</v>
      </c>
      <c r="E2" s="10" t="s">
        <v>37</v>
      </c>
      <c r="F2" s="10" t="s">
        <v>37</v>
      </c>
      <c r="G2" s="10" t="s">
        <v>37</v>
      </c>
    </row>
    <row r="3" spans="1:7" x14ac:dyDescent="0.25">
      <c r="A3" t="s">
        <v>40</v>
      </c>
      <c r="B3" s="7">
        <v>43633</v>
      </c>
      <c r="C3" s="8">
        <v>0.44097222222222227</v>
      </c>
      <c r="D3" t="s">
        <v>17</v>
      </c>
      <c r="E3" s="10" t="s">
        <v>37</v>
      </c>
      <c r="F3" s="10" t="s">
        <v>37</v>
      </c>
      <c r="G3" s="10" t="s">
        <v>37</v>
      </c>
    </row>
    <row r="4" spans="1:7" x14ac:dyDescent="0.25">
      <c r="A4" t="s">
        <v>41</v>
      </c>
      <c r="B4" s="7">
        <v>43633</v>
      </c>
      <c r="C4" s="8">
        <v>0.47222222222222227</v>
      </c>
      <c r="D4" t="s">
        <v>19</v>
      </c>
      <c r="E4" s="10" t="s">
        <v>37</v>
      </c>
      <c r="F4" s="10" t="s">
        <v>37</v>
      </c>
      <c r="G4" s="10" t="s">
        <v>37</v>
      </c>
    </row>
    <row r="5" spans="1:7" x14ac:dyDescent="0.25">
      <c r="A5" t="s">
        <v>42</v>
      </c>
      <c r="B5" s="7">
        <v>43633</v>
      </c>
      <c r="C5" s="8">
        <v>0.49791666666666662</v>
      </c>
      <c r="D5" t="s">
        <v>21</v>
      </c>
      <c r="E5" s="10" t="s">
        <v>37</v>
      </c>
      <c r="F5" s="10" t="s">
        <v>37</v>
      </c>
      <c r="G5" s="10" t="s">
        <v>37</v>
      </c>
    </row>
    <row r="6" spans="1:7" x14ac:dyDescent="0.25">
      <c r="A6" t="s">
        <v>43</v>
      </c>
      <c r="B6" s="7">
        <v>43633</v>
      </c>
      <c r="C6" s="8">
        <v>0.51250000000000007</v>
      </c>
      <c r="D6" t="s">
        <v>23</v>
      </c>
      <c r="E6" s="10" t="s">
        <v>37</v>
      </c>
      <c r="F6" s="10" t="s">
        <v>37</v>
      </c>
      <c r="G6" s="10" t="s">
        <v>37</v>
      </c>
    </row>
    <row r="7" spans="1:7" x14ac:dyDescent="0.25">
      <c r="A7" t="s">
        <v>44</v>
      </c>
      <c r="B7" s="7">
        <v>43633</v>
      </c>
      <c r="C7" s="8">
        <v>0.52638888888888891</v>
      </c>
      <c r="D7" t="s">
        <v>25</v>
      </c>
      <c r="E7" s="10" t="s">
        <v>37</v>
      </c>
      <c r="F7" s="10" t="s">
        <v>37</v>
      </c>
      <c r="G7" s="10" t="s">
        <v>37</v>
      </c>
    </row>
    <row r="8" spans="1:7" x14ac:dyDescent="0.25">
      <c r="A8" t="s">
        <v>45</v>
      </c>
      <c r="B8" s="7">
        <v>43633</v>
      </c>
      <c r="C8" s="8">
        <v>0.53749999999999998</v>
      </c>
      <c r="D8" t="s">
        <v>27</v>
      </c>
      <c r="E8" s="10" t="s">
        <v>37</v>
      </c>
      <c r="F8" s="10" t="s">
        <v>37</v>
      </c>
      <c r="G8" s="10" t="s">
        <v>37</v>
      </c>
    </row>
    <row r="9" spans="1:7" x14ac:dyDescent="0.25">
      <c r="A9" t="s">
        <v>46</v>
      </c>
      <c r="B9" s="7">
        <v>43633</v>
      </c>
      <c r="C9" s="8">
        <v>0.5625</v>
      </c>
      <c r="D9" t="s">
        <v>29</v>
      </c>
      <c r="E9" s="10" t="s">
        <v>37</v>
      </c>
      <c r="F9" s="10" t="s">
        <v>37</v>
      </c>
      <c r="G9" s="10" t="s">
        <v>37</v>
      </c>
    </row>
    <row r="10" spans="1:7" x14ac:dyDescent="0.25">
      <c r="A10" t="s">
        <v>47</v>
      </c>
      <c r="B10" s="7">
        <v>43633</v>
      </c>
      <c r="C10" s="8">
        <v>0.58680555555555558</v>
      </c>
      <c r="D10" t="s">
        <v>31</v>
      </c>
      <c r="E10" s="10" t="s">
        <v>37</v>
      </c>
      <c r="F10" s="10" t="s">
        <v>37</v>
      </c>
      <c r="G10" s="10" t="s">
        <v>37</v>
      </c>
    </row>
    <row r="11" spans="1:7" x14ac:dyDescent="0.25">
      <c r="A11" s="11"/>
      <c r="B11" s="12"/>
      <c r="C11" s="13"/>
      <c r="D11" s="12"/>
      <c r="E11" s="10"/>
      <c r="F11" s="10"/>
      <c r="G11" s="10"/>
    </row>
    <row r="12" spans="1:7" x14ac:dyDescent="0.25">
      <c r="A12" s="11"/>
      <c r="B12" s="12"/>
      <c r="C12" s="14"/>
      <c r="D12" s="12"/>
      <c r="E12" s="10"/>
      <c r="F12" s="10"/>
      <c r="G12" s="10"/>
    </row>
    <row r="13" spans="1:7" x14ac:dyDescent="0.25">
      <c r="A13" s="11"/>
      <c r="B13" s="12"/>
      <c r="C13" s="13"/>
      <c r="D13" s="12"/>
      <c r="E13" s="10"/>
      <c r="F13" s="10"/>
      <c r="G13" s="10"/>
    </row>
    <row r="14" spans="1:7" x14ac:dyDescent="0.25">
      <c r="A14" s="11"/>
      <c r="B14" s="12"/>
      <c r="C14" s="14"/>
      <c r="D14" s="12"/>
      <c r="E14" s="10"/>
      <c r="F14" s="10"/>
      <c r="G14" s="10"/>
    </row>
    <row r="15" spans="1:7" x14ac:dyDescent="0.25">
      <c r="A15" s="11"/>
      <c r="B15" s="12"/>
      <c r="C15" s="13"/>
      <c r="D15" s="12"/>
      <c r="E15" s="10"/>
      <c r="F15" s="10"/>
      <c r="G15" s="10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9" sqref="A29:B48"/>
    </sheetView>
  </sheetViews>
  <sheetFormatPr defaultRowHeight="15.75" x14ac:dyDescent="0.25"/>
  <cols>
    <col min="1" max="1" width="20.7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76</v>
      </c>
    </row>
    <row r="3" spans="1:2" x14ac:dyDescent="0.25">
      <c r="A3" t="s">
        <v>77</v>
      </c>
      <c r="B3">
        <v>-6536</v>
      </c>
    </row>
    <row r="4" spans="1:2" x14ac:dyDescent="0.25">
      <c r="A4" t="s">
        <v>78</v>
      </c>
      <c r="B4">
        <v>153</v>
      </c>
    </row>
    <row r="5" spans="1:2" x14ac:dyDescent="0.25">
      <c r="A5" t="s">
        <v>79</v>
      </c>
      <c r="B5">
        <v>226</v>
      </c>
    </row>
    <row r="6" spans="1:2" x14ac:dyDescent="0.25">
      <c r="A6" t="s">
        <v>80</v>
      </c>
      <c r="B6" t="s">
        <v>81</v>
      </c>
    </row>
    <row r="7" spans="1:2" x14ac:dyDescent="0.25">
      <c r="A7" t="s">
        <v>82</v>
      </c>
      <c r="B7">
        <v>20.093</v>
      </c>
    </row>
    <row r="8" spans="1:2" x14ac:dyDescent="0.25">
      <c r="A8" t="s">
        <v>83</v>
      </c>
      <c r="B8">
        <v>20.062999999999999</v>
      </c>
    </row>
    <row r="9" spans="1:2" x14ac:dyDescent="0.25">
      <c r="A9" t="s">
        <v>84</v>
      </c>
      <c r="B9">
        <v>20.082000000000001</v>
      </c>
    </row>
    <row r="10" spans="1:2" x14ac:dyDescent="0.25">
      <c r="A10" t="s">
        <v>84</v>
      </c>
      <c r="B10">
        <v>9.9879999999999995</v>
      </c>
    </row>
    <row r="11" spans="1:2" x14ac:dyDescent="0.25">
      <c r="A11" t="s">
        <v>84</v>
      </c>
      <c r="B11">
        <v>19.920000000000002</v>
      </c>
    </row>
    <row r="12" spans="1:2" x14ac:dyDescent="0.25">
      <c r="A12" t="s">
        <v>84</v>
      </c>
      <c r="B12">
        <v>2.0089999999999999</v>
      </c>
    </row>
    <row r="13" spans="1:2" x14ac:dyDescent="0.25">
      <c r="A13" t="s">
        <v>84</v>
      </c>
      <c r="B13">
        <v>1.0620000000000001</v>
      </c>
    </row>
    <row r="14" spans="1:2" x14ac:dyDescent="0.25">
      <c r="A14" t="s">
        <v>84</v>
      </c>
      <c r="B14">
        <v>2.0009999999999999</v>
      </c>
    </row>
    <row r="15" spans="1:2" x14ac:dyDescent="0.25">
      <c r="A15" t="s">
        <v>84</v>
      </c>
      <c r="B15">
        <v>0.189</v>
      </c>
    </row>
    <row r="16" spans="1:2" x14ac:dyDescent="0.25">
      <c r="A16" t="s">
        <v>84</v>
      </c>
      <c r="B16">
        <v>0.17399999999999999</v>
      </c>
    </row>
    <row r="17" spans="1:2" x14ac:dyDescent="0.25">
      <c r="A17" t="s">
        <v>84</v>
      </c>
      <c r="B17">
        <v>-2.4E-2</v>
      </c>
    </row>
    <row r="18" spans="1:2" x14ac:dyDescent="0.25">
      <c r="A18" t="s">
        <v>85</v>
      </c>
      <c r="B18">
        <v>20.251000000000001</v>
      </c>
    </row>
    <row r="19" spans="1:2" x14ac:dyDescent="0.25">
      <c r="A19" t="s">
        <v>86</v>
      </c>
      <c r="B19">
        <v>0.216</v>
      </c>
    </row>
    <row r="20" spans="1:2" x14ac:dyDescent="0.25">
      <c r="A20" t="s">
        <v>86</v>
      </c>
      <c r="B20">
        <v>0.216</v>
      </c>
    </row>
    <row r="21" spans="1:2" x14ac:dyDescent="0.25">
      <c r="A21" t="s">
        <v>87</v>
      </c>
      <c r="B21">
        <v>-1.4E-2</v>
      </c>
    </row>
    <row r="22" spans="1:2" x14ac:dyDescent="0.25">
      <c r="A22" t="s">
        <v>88</v>
      </c>
      <c r="B22">
        <v>-0.05</v>
      </c>
    </row>
    <row r="23" spans="1:2" x14ac:dyDescent="0.25">
      <c r="A23" t="s">
        <v>89</v>
      </c>
      <c r="B23">
        <v>-3.4000000000000002E-2</v>
      </c>
    </row>
    <row r="24" spans="1:2" x14ac:dyDescent="0.25">
      <c r="A24" t="s">
        <v>90</v>
      </c>
      <c r="B24">
        <v>1.7410000000000001</v>
      </c>
    </row>
    <row r="25" spans="1:2" x14ac:dyDescent="0.25">
      <c r="A25" t="s">
        <v>91</v>
      </c>
      <c r="B25">
        <v>-5.5E-2</v>
      </c>
    </row>
    <row r="26" spans="1:2" x14ac:dyDescent="0.25">
      <c r="A26" t="s">
        <v>92</v>
      </c>
      <c r="B26">
        <v>9.5660000000000007</v>
      </c>
    </row>
    <row r="27" spans="1:2" x14ac:dyDescent="0.25">
      <c r="A27" t="s">
        <v>83</v>
      </c>
      <c r="B27">
        <v>20.062999999999999</v>
      </c>
    </row>
    <row r="28" spans="1:2" x14ac:dyDescent="0.25">
      <c r="A28" t="s">
        <v>93</v>
      </c>
      <c r="B28">
        <v>-0.06</v>
      </c>
    </row>
    <row r="29" spans="1:2" x14ac:dyDescent="0.25">
      <c r="A29" t="s">
        <v>14</v>
      </c>
      <c r="B29">
        <v>3.8879999999999999</v>
      </c>
    </row>
    <row r="30" spans="1:2" x14ac:dyDescent="0.25">
      <c r="A30" t="s">
        <v>52</v>
      </c>
      <c r="B30">
        <v>0.33800000000000002</v>
      </c>
    </row>
    <row r="31" spans="1:2" x14ac:dyDescent="0.25">
      <c r="A31" t="s">
        <v>16</v>
      </c>
      <c r="B31">
        <v>2.3940000000000001</v>
      </c>
    </row>
    <row r="32" spans="1:2" x14ac:dyDescent="0.25">
      <c r="A32" t="s">
        <v>18</v>
      </c>
      <c r="B32">
        <v>3.4470000000000001</v>
      </c>
    </row>
    <row r="33" spans="1:2" x14ac:dyDescent="0.25">
      <c r="A33" t="s">
        <v>20</v>
      </c>
      <c r="B33">
        <v>0.19600000000000001</v>
      </c>
    </row>
    <row r="34" spans="1:2" x14ac:dyDescent="0.25">
      <c r="A34" t="s">
        <v>22</v>
      </c>
      <c r="B34">
        <v>0.17899999999999999</v>
      </c>
    </row>
    <row r="35" spans="1:2" x14ac:dyDescent="0.25">
      <c r="A35" t="s">
        <v>24</v>
      </c>
      <c r="B35">
        <v>0.22700000000000001</v>
      </c>
    </row>
    <row r="36" spans="1:2" x14ac:dyDescent="0.25">
      <c r="A36" t="s">
        <v>26</v>
      </c>
      <c r="B36">
        <v>9.0999999999999998E-2</v>
      </c>
    </row>
    <row r="37" spans="1:2" x14ac:dyDescent="0.25">
      <c r="A37" t="s">
        <v>28</v>
      </c>
      <c r="B37">
        <v>0.216</v>
      </c>
    </row>
    <row r="38" spans="1:2" x14ac:dyDescent="0.25">
      <c r="A38" t="s">
        <v>39</v>
      </c>
      <c r="B38">
        <v>3.782</v>
      </c>
    </row>
    <row r="39" spans="1:2" x14ac:dyDescent="0.25">
      <c r="A39" t="s">
        <v>40</v>
      </c>
      <c r="B39">
        <v>4.2530000000000001</v>
      </c>
    </row>
    <row r="40" spans="1:2" x14ac:dyDescent="0.25">
      <c r="A40" t="s">
        <v>41</v>
      </c>
      <c r="B40">
        <v>1.454</v>
      </c>
    </row>
    <row r="41" spans="1:2" x14ac:dyDescent="0.25">
      <c r="A41" t="s">
        <v>42</v>
      </c>
      <c r="B41">
        <v>2.093</v>
      </c>
    </row>
    <row r="42" spans="1:2" x14ac:dyDescent="0.25">
      <c r="A42" t="s">
        <v>43</v>
      </c>
      <c r="B42">
        <v>0.23300000000000001</v>
      </c>
    </row>
    <row r="43" spans="1:2" x14ac:dyDescent="0.25">
      <c r="A43" t="s">
        <v>44</v>
      </c>
      <c r="B43">
        <v>0.39400000000000002</v>
      </c>
    </row>
    <row r="44" spans="1:2" x14ac:dyDescent="0.25">
      <c r="A44" t="s">
        <v>45</v>
      </c>
      <c r="B44">
        <v>0.318</v>
      </c>
    </row>
    <row r="45" spans="1:2" x14ac:dyDescent="0.25">
      <c r="A45" t="s">
        <v>46</v>
      </c>
      <c r="B45">
        <v>7.5999999999999998E-2</v>
      </c>
    </row>
    <row r="46" spans="1:2" x14ac:dyDescent="0.25">
      <c r="A46" t="s">
        <v>47</v>
      </c>
      <c r="B46">
        <v>0.27</v>
      </c>
    </row>
    <row r="47" spans="1:2" x14ac:dyDescent="0.25">
      <c r="A47" t="s">
        <v>94</v>
      </c>
      <c r="B47">
        <v>1.8440000000000001</v>
      </c>
    </row>
    <row r="48" spans="1:2" x14ac:dyDescent="0.25">
      <c r="A48" t="s">
        <v>47</v>
      </c>
      <c r="B48">
        <v>0.35299999999999998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GPS</vt:lpstr>
      <vt:lpstr>June 10 samples</vt:lpstr>
      <vt:lpstr>June 17</vt:lpstr>
      <vt:lpstr> June 17 samples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Justin Chaffin</cp:lastModifiedBy>
  <cp:lastPrinted>2019-07-03T19:56:13Z</cp:lastPrinted>
  <dcterms:created xsi:type="dcterms:W3CDTF">2019-06-19T19:00:38Z</dcterms:created>
  <dcterms:modified xsi:type="dcterms:W3CDTF">2019-08-02T23:16:10Z</dcterms:modified>
</cp:coreProperties>
</file>