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nnerdude6\Documents\S19\S19 Research\Sandusky Bay 2020\ODNR_Ziggy_Boat\"/>
    </mc:Choice>
  </mc:AlternateContent>
  <xr:revisionPtr revIDLastSave="0" documentId="13_ncr:1_{FCCA49A5-4AF3-470E-BE39-1008EEF7DC14}" xr6:coauthVersionLast="45" xr6:coauthVersionMax="45" xr10:uidLastSave="{00000000-0000-0000-0000-000000000000}"/>
  <bookViews>
    <workbookView xWindow="-108" yWindow="-108" windowWidth="23256" windowHeight="12576" activeTab="1" xr2:uid="{C16F24ED-C03D-4FF1-8955-17195992B8DA}"/>
  </bookViews>
  <sheets>
    <sheet name="Raw Data" sheetId="1" r:id="rId1"/>
    <sheet name="Average_SD" sheetId="2" r:id="rId2"/>
    <sheet name="FIGU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00" i="2" l="1"/>
  <c r="AL100" i="2"/>
  <c r="AM100" i="2"/>
  <c r="AN100" i="2"/>
  <c r="AJ100" i="2"/>
  <c r="AI100" i="2"/>
  <c r="AH100" i="2"/>
  <c r="AF100" i="2"/>
  <c r="AE98" i="2"/>
  <c r="AE100" i="2"/>
  <c r="AD96" i="2"/>
  <c r="AD97" i="2"/>
  <c r="AD98" i="2"/>
  <c r="AD99" i="2"/>
  <c r="AD100" i="2"/>
  <c r="AC95" i="2"/>
  <c r="AC96" i="2"/>
  <c r="AC97" i="2"/>
  <c r="AC98" i="2"/>
  <c r="AC99" i="2"/>
  <c r="AC100" i="2"/>
  <c r="AB93" i="2"/>
  <c r="AB94" i="2"/>
  <c r="AB95" i="2"/>
  <c r="AB96" i="2"/>
  <c r="AB97" i="2"/>
  <c r="AB98" i="2"/>
  <c r="AB99" i="2"/>
  <c r="AB100" i="2"/>
  <c r="AA93" i="2"/>
  <c r="AA94" i="2"/>
  <c r="AA95" i="2"/>
  <c r="AA96" i="2"/>
  <c r="AA97" i="2"/>
  <c r="AA98" i="2"/>
  <c r="AA99" i="2"/>
  <c r="AA100" i="2"/>
  <c r="Z93" i="2"/>
  <c r="Z94" i="2"/>
  <c r="Z95" i="2"/>
  <c r="Z96" i="2"/>
  <c r="Z97" i="2"/>
  <c r="Z98" i="2"/>
  <c r="Z99" i="2"/>
  <c r="Z100" i="2"/>
  <c r="Y93" i="2"/>
  <c r="Y94" i="2"/>
  <c r="Y95" i="2"/>
  <c r="Y96" i="2"/>
  <c r="Y97" i="2"/>
  <c r="Y98" i="2"/>
  <c r="Y99" i="2"/>
  <c r="Y100" i="2"/>
  <c r="X93" i="2"/>
  <c r="X94" i="2"/>
  <c r="X95" i="2"/>
  <c r="X96" i="2"/>
  <c r="X97" i="2"/>
  <c r="X98" i="2"/>
  <c r="X99" i="2"/>
  <c r="X100" i="2"/>
  <c r="S100" i="2"/>
  <c r="R100" i="2"/>
  <c r="Q100" i="2"/>
  <c r="P100" i="2"/>
  <c r="O100" i="2"/>
  <c r="N100" i="2"/>
  <c r="M100" i="2"/>
  <c r="K100" i="2"/>
  <c r="J98" i="2"/>
  <c r="J100" i="2"/>
  <c r="I96" i="2"/>
  <c r="I97" i="2"/>
  <c r="I98" i="2"/>
  <c r="I99" i="2"/>
  <c r="I100" i="2"/>
  <c r="H95" i="2"/>
  <c r="H96" i="2"/>
  <c r="H97" i="2"/>
  <c r="H98" i="2"/>
  <c r="H99" i="2"/>
  <c r="H100" i="2"/>
  <c r="G93" i="2"/>
  <c r="G94" i="2"/>
  <c r="G95" i="2"/>
  <c r="G96" i="2"/>
  <c r="G97" i="2"/>
  <c r="G98" i="2"/>
  <c r="G99" i="2"/>
  <c r="G100" i="2"/>
  <c r="F93" i="2"/>
  <c r="F94" i="2"/>
  <c r="F95" i="2"/>
  <c r="F96" i="2"/>
  <c r="F97" i="2"/>
  <c r="F98" i="2"/>
  <c r="F99" i="2"/>
  <c r="F100" i="2"/>
  <c r="E93" i="2"/>
  <c r="E94" i="2"/>
  <c r="E95" i="2"/>
  <c r="E96" i="2"/>
  <c r="E97" i="2"/>
  <c r="E98" i="2"/>
  <c r="E99" i="2"/>
  <c r="E100" i="2"/>
  <c r="D100" i="2"/>
  <c r="D93" i="2"/>
  <c r="D94" i="2"/>
  <c r="D95" i="2"/>
  <c r="D96" i="2"/>
  <c r="D97" i="2"/>
  <c r="D98" i="2"/>
  <c r="D99" i="2"/>
  <c r="C93" i="2"/>
  <c r="C94" i="2"/>
  <c r="C95" i="2"/>
  <c r="C96" i="2"/>
  <c r="C97" i="2"/>
  <c r="C98" i="2"/>
  <c r="C99" i="2"/>
  <c r="C100" i="2"/>
  <c r="AF89" i="2" l="1"/>
  <c r="AE88" i="2"/>
  <c r="AE89" i="2"/>
  <c r="AD86" i="2"/>
  <c r="AD87" i="2"/>
  <c r="AD88" i="2"/>
  <c r="AD89" i="2"/>
  <c r="AC85" i="2"/>
  <c r="AC86" i="2"/>
  <c r="AC87" i="2"/>
  <c r="AC88" i="2"/>
  <c r="AC89" i="2"/>
  <c r="AB84" i="2"/>
  <c r="AB85" i="2"/>
  <c r="AB86" i="2"/>
  <c r="AB87" i="2"/>
  <c r="AB88" i="2"/>
  <c r="AB89" i="2"/>
  <c r="AA83" i="2"/>
  <c r="AA84" i="2"/>
  <c r="AA85" i="2"/>
  <c r="AA86" i="2"/>
  <c r="AA87" i="2"/>
  <c r="AA88" i="2"/>
  <c r="AA89" i="2"/>
  <c r="Z83" i="2"/>
  <c r="Z84" i="2"/>
  <c r="Z85" i="2"/>
  <c r="Z86" i="2"/>
  <c r="Z87" i="2"/>
  <c r="Z88" i="2"/>
  <c r="Z89" i="2"/>
  <c r="Y83" i="2"/>
  <c r="Y84" i="2"/>
  <c r="Y85" i="2"/>
  <c r="Y86" i="2"/>
  <c r="Y87" i="2"/>
  <c r="Y88" i="2"/>
  <c r="Y89" i="2"/>
  <c r="X83" i="2"/>
  <c r="X84" i="2"/>
  <c r="X85" i="2"/>
  <c r="X86" i="2"/>
  <c r="X87" i="2"/>
  <c r="X88" i="2"/>
  <c r="X89" i="2"/>
  <c r="P90" i="2"/>
  <c r="O90" i="2"/>
  <c r="N90" i="2"/>
  <c r="M90" i="2"/>
  <c r="K89" i="2"/>
  <c r="K90" i="2"/>
  <c r="J88" i="2"/>
  <c r="J89" i="2"/>
  <c r="J90" i="2"/>
  <c r="I86" i="2"/>
  <c r="I87" i="2"/>
  <c r="I88" i="2"/>
  <c r="I89" i="2"/>
  <c r="I90" i="2"/>
  <c r="H85" i="2"/>
  <c r="H86" i="2"/>
  <c r="H87" i="2"/>
  <c r="H88" i="2"/>
  <c r="H89" i="2"/>
  <c r="H90" i="2"/>
  <c r="G84" i="2"/>
  <c r="G85" i="2"/>
  <c r="G86" i="2"/>
  <c r="G87" i="2"/>
  <c r="G88" i="2"/>
  <c r="G89" i="2"/>
  <c r="G90" i="2"/>
  <c r="F83" i="2"/>
  <c r="F84" i="2"/>
  <c r="F85" i="2"/>
  <c r="F86" i="2"/>
  <c r="F87" i="2"/>
  <c r="F88" i="2"/>
  <c r="F89" i="2"/>
  <c r="F90" i="2"/>
  <c r="E83" i="2"/>
  <c r="E84" i="2"/>
  <c r="E85" i="2"/>
  <c r="E86" i="2"/>
  <c r="E87" i="2"/>
  <c r="E88" i="2"/>
  <c r="E89" i="2"/>
  <c r="E90" i="2"/>
  <c r="D83" i="2"/>
  <c r="D84" i="2"/>
  <c r="D85" i="2"/>
  <c r="D86" i="2"/>
  <c r="D87" i="2"/>
  <c r="D88" i="2"/>
  <c r="D89" i="2"/>
  <c r="D90" i="2"/>
  <c r="C83" i="2"/>
  <c r="C84" i="2"/>
  <c r="C85" i="2"/>
  <c r="C86" i="2"/>
  <c r="C87" i="2"/>
  <c r="C88" i="2"/>
  <c r="C89" i="2"/>
  <c r="C90" i="2"/>
  <c r="M75" i="2" l="1"/>
  <c r="AI79" i="2"/>
  <c r="AH79" i="2"/>
  <c r="AF75" i="2"/>
  <c r="AF77" i="2"/>
  <c r="AF78" i="2"/>
  <c r="AF79" i="2"/>
  <c r="AE75" i="2"/>
  <c r="AE76" i="2"/>
  <c r="AE77" i="2"/>
  <c r="AE78" i="2"/>
  <c r="AE79" i="2"/>
  <c r="AD75" i="2"/>
  <c r="AD76" i="2"/>
  <c r="AD77" i="2"/>
  <c r="AD78" i="2"/>
  <c r="AD79" i="2"/>
  <c r="AC74" i="2"/>
  <c r="AC75" i="2"/>
  <c r="AC76" i="2"/>
  <c r="AC77" i="2"/>
  <c r="AC78" i="2"/>
  <c r="AC79" i="2"/>
  <c r="AB74" i="2"/>
  <c r="AB75" i="2"/>
  <c r="AB76" i="2"/>
  <c r="AB77" i="2"/>
  <c r="AB78" i="2"/>
  <c r="AB79" i="2"/>
  <c r="AA73" i="2"/>
  <c r="AA74" i="2"/>
  <c r="AA75" i="2"/>
  <c r="AA76" i="2"/>
  <c r="AA77" i="2"/>
  <c r="AA78" i="2"/>
  <c r="AA79" i="2"/>
  <c r="Z73" i="2"/>
  <c r="Z74" i="2"/>
  <c r="Z75" i="2"/>
  <c r="Z76" i="2"/>
  <c r="Z77" i="2"/>
  <c r="Z78" i="2"/>
  <c r="Z79" i="2"/>
  <c r="Y73" i="2"/>
  <c r="Y74" i="2"/>
  <c r="Y75" i="2"/>
  <c r="Y76" i="2"/>
  <c r="Y77" i="2"/>
  <c r="Y78" i="2"/>
  <c r="Y79" i="2"/>
  <c r="X73" i="2"/>
  <c r="X74" i="2"/>
  <c r="X75" i="2"/>
  <c r="X76" i="2"/>
  <c r="X77" i="2"/>
  <c r="X78" i="2"/>
  <c r="X79" i="2"/>
  <c r="N79" i="2"/>
  <c r="M77" i="2"/>
  <c r="M78" i="2"/>
  <c r="M79" i="2"/>
  <c r="K75" i="2"/>
  <c r="K76" i="2"/>
  <c r="K77" i="2"/>
  <c r="K78" i="2"/>
  <c r="K79" i="2"/>
  <c r="J75" i="2"/>
  <c r="J76" i="2"/>
  <c r="J77" i="2"/>
  <c r="J78" i="2"/>
  <c r="J79" i="2"/>
  <c r="I75" i="2"/>
  <c r="I76" i="2"/>
  <c r="I77" i="2"/>
  <c r="I78" i="2"/>
  <c r="I79" i="2"/>
  <c r="H74" i="2"/>
  <c r="H75" i="2"/>
  <c r="H76" i="2"/>
  <c r="H77" i="2"/>
  <c r="H78" i="2"/>
  <c r="H79" i="2"/>
  <c r="G74" i="2"/>
  <c r="G75" i="2"/>
  <c r="G76" i="2"/>
  <c r="G77" i="2"/>
  <c r="G78" i="2"/>
  <c r="G79" i="2"/>
  <c r="F73" i="2"/>
  <c r="F74" i="2"/>
  <c r="F75" i="2"/>
  <c r="F76" i="2"/>
  <c r="F77" i="2"/>
  <c r="F78" i="2"/>
  <c r="F79" i="2"/>
  <c r="E73" i="2"/>
  <c r="E74" i="2"/>
  <c r="E75" i="2"/>
  <c r="E76" i="2"/>
  <c r="E77" i="2"/>
  <c r="E78" i="2"/>
  <c r="E79" i="2"/>
  <c r="D73" i="2"/>
  <c r="D74" i="2"/>
  <c r="D75" i="2"/>
  <c r="D76" i="2"/>
  <c r="D77" i="2"/>
  <c r="D78" i="2"/>
  <c r="D79" i="2"/>
  <c r="C73" i="2"/>
  <c r="C74" i="2"/>
  <c r="C75" i="2"/>
  <c r="C76" i="2"/>
  <c r="C77" i="2"/>
  <c r="C78" i="2"/>
  <c r="C79" i="2"/>
  <c r="AI50" i="2" l="1"/>
  <c r="AI69" i="2"/>
  <c r="AH69" i="2"/>
  <c r="AF67" i="2"/>
  <c r="AF68" i="2"/>
  <c r="AF69" i="2"/>
  <c r="AE65" i="2"/>
  <c r="AE66" i="2"/>
  <c r="AE67" i="2"/>
  <c r="AE68" i="2"/>
  <c r="AE69" i="2"/>
  <c r="AD64" i="2"/>
  <c r="AD65" i="2"/>
  <c r="AD66" i="2"/>
  <c r="AD67" i="2"/>
  <c r="AD68" i="2"/>
  <c r="AD69" i="2"/>
  <c r="AC64" i="2"/>
  <c r="AC65" i="2"/>
  <c r="AC66" i="2"/>
  <c r="AC67" i="2"/>
  <c r="AC68" i="2"/>
  <c r="AC69" i="2"/>
  <c r="AB64" i="2"/>
  <c r="AB65" i="2"/>
  <c r="AB66" i="2"/>
  <c r="AB67" i="2"/>
  <c r="AB68" i="2"/>
  <c r="AB69" i="2"/>
  <c r="AA63" i="2"/>
  <c r="AA64" i="2"/>
  <c r="AA65" i="2"/>
  <c r="AA66" i="2"/>
  <c r="AA67" i="2"/>
  <c r="AA68" i="2"/>
  <c r="AA69" i="2"/>
  <c r="Z63" i="2"/>
  <c r="Z64" i="2"/>
  <c r="Z65" i="2"/>
  <c r="Z66" i="2"/>
  <c r="Z67" i="2"/>
  <c r="Z68" i="2"/>
  <c r="Z69" i="2"/>
  <c r="Y63" i="2"/>
  <c r="Y64" i="2"/>
  <c r="Y65" i="2"/>
  <c r="Y66" i="2"/>
  <c r="Y67" i="2"/>
  <c r="Y68" i="2"/>
  <c r="Y69" i="2"/>
  <c r="X63" i="2"/>
  <c r="X64" i="2"/>
  <c r="X65" i="2"/>
  <c r="X66" i="2"/>
  <c r="X67" i="2"/>
  <c r="X68" i="2"/>
  <c r="X69" i="2"/>
  <c r="S70" i="2"/>
  <c r="R70" i="2"/>
  <c r="Q70" i="2"/>
  <c r="P70" i="2"/>
  <c r="O70" i="2"/>
  <c r="N69" i="2"/>
  <c r="N70" i="2"/>
  <c r="M69" i="2"/>
  <c r="M70" i="2"/>
  <c r="K67" i="2"/>
  <c r="K68" i="2"/>
  <c r="K69" i="2"/>
  <c r="K70" i="2"/>
  <c r="J65" i="2"/>
  <c r="J66" i="2"/>
  <c r="J67" i="2"/>
  <c r="J68" i="2"/>
  <c r="J69" i="2"/>
  <c r="J70" i="2"/>
  <c r="I65" i="2"/>
  <c r="I66" i="2"/>
  <c r="I67" i="2"/>
  <c r="I68" i="2"/>
  <c r="I69" i="2"/>
  <c r="I70" i="2"/>
  <c r="H64" i="2"/>
  <c r="H65" i="2"/>
  <c r="H66" i="2"/>
  <c r="H67" i="2"/>
  <c r="H68" i="2"/>
  <c r="H69" i="2"/>
  <c r="H70" i="2"/>
  <c r="G64" i="2"/>
  <c r="G65" i="2"/>
  <c r="G66" i="2"/>
  <c r="G67" i="2"/>
  <c r="G68" i="2"/>
  <c r="G69" i="2"/>
  <c r="G70" i="2"/>
  <c r="F63" i="2"/>
  <c r="F64" i="2"/>
  <c r="F65" i="2"/>
  <c r="F66" i="2"/>
  <c r="F67" i="2"/>
  <c r="F68" i="2"/>
  <c r="F69" i="2"/>
  <c r="F70" i="2"/>
  <c r="E63" i="2"/>
  <c r="E64" i="2"/>
  <c r="E65" i="2"/>
  <c r="E66" i="2"/>
  <c r="E67" i="2"/>
  <c r="E68" i="2"/>
  <c r="E69" i="2"/>
  <c r="E70" i="2"/>
  <c r="D63" i="2"/>
  <c r="D64" i="2"/>
  <c r="D65" i="2"/>
  <c r="D66" i="2"/>
  <c r="D67" i="2"/>
  <c r="D68" i="2"/>
  <c r="D69" i="2"/>
  <c r="D70" i="2"/>
  <c r="C70" i="2"/>
  <c r="C63" i="2"/>
  <c r="C64" i="2"/>
  <c r="C65" i="2"/>
  <c r="C66" i="2"/>
  <c r="C67" i="2"/>
  <c r="C68" i="2"/>
  <c r="C69" i="2"/>
  <c r="AF58" i="2" l="1"/>
  <c r="AE57" i="2"/>
  <c r="AE58" i="2"/>
  <c r="AE59" i="2"/>
  <c r="AD55" i="2"/>
  <c r="AD56" i="2"/>
  <c r="AD57" i="2"/>
  <c r="AD58" i="2"/>
  <c r="AD59" i="2"/>
  <c r="AC54" i="2"/>
  <c r="AC55" i="2"/>
  <c r="AC56" i="2"/>
  <c r="AC57" i="2"/>
  <c r="AC58" i="2"/>
  <c r="AC59" i="2"/>
  <c r="AB54" i="2"/>
  <c r="AB55" i="2"/>
  <c r="AB56" i="2"/>
  <c r="AB57" i="2"/>
  <c r="AB58" i="2"/>
  <c r="AB59" i="2"/>
  <c r="AA53" i="2"/>
  <c r="AA54" i="2"/>
  <c r="AA55" i="2"/>
  <c r="AA56" i="2"/>
  <c r="AA57" i="2"/>
  <c r="AA58" i="2"/>
  <c r="AA59" i="2"/>
  <c r="Z53" i="2"/>
  <c r="Z54" i="2"/>
  <c r="Z55" i="2"/>
  <c r="Z56" i="2"/>
  <c r="Z57" i="2"/>
  <c r="Z58" i="2"/>
  <c r="Z59" i="2"/>
  <c r="Y53" i="2"/>
  <c r="Y54" i="2"/>
  <c r="Y55" i="2"/>
  <c r="Y56" i="2"/>
  <c r="Y57" i="2"/>
  <c r="Y58" i="2"/>
  <c r="Y59" i="2"/>
  <c r="X53" i="2"/>
  <c r="X54" i="2"/>
  <c r="X55" i="2"/>
  <c r="X56" i="2"/>
  <c r="X57" i="2"/>
  <c r="X58" i="2"/>
  <c r="X59" i="2"/>
  <c r="AG49" i="2"/>
  <c r="AF37" i="2"/>
  <c r="S60" i="2"/>
  <c r="R60" i="2"/>
  <c r="Q60" i="2"/>
  <c r="P60" i="2"/>
  <c r="O60" i="2"/>
  <c r="N60" i="2"/>
  <c r="L49" i="2"/>
  <c r="K50" i="2"/>
  <c r="M60" i="2"/>
  <c r="K58" i="2"/>
  <c r="K60" i="2"/>
  <c r="J57" i="2"/>
  <c r="J58" i="2"/>
  <c r="J59" i="2"/>
  <c r="J60" i="2"/>
  <c r="I55" i="2"/>
  <c r="I56" i="2"/>
  <c r="I57" i="2"/>
  <c r="I58" i="2"/>
  <c r="I59" i="2"/>
  <c r="I60" i="2"/>
  <c r="H54" i="2"/>
  <c r="H55" i="2"/>
  <c r="H56" i="2"/>
  <c r="H57" i="2"/>
  <c r="H58" i="2"/>
  <c r="H59" i="2"/>
  <c r="H60" i="2"/>
  <c r="G54" i="2"/>
  <c r="G55" i="2"/>
  <c r="G56" i="2"/>
  <c r="G57" i="2"/>
  <c r="G58" i="2"/>
  <c r="G59" i="2"/>
  <c r="G60" i="2"/>
  <c r="F53" i="2"/>
  <c r="F54" i="2"/>
  <c r="F55" i="2"/>
  <c r="F56" i="2"/>
  <c r="F57" i="2"/>
  <c r="F58" i="2"/>
  <c r="F59" i="2"/>
  <c r="F60" i="2"/>
  <c r="E53" i="2"/>
  <c r="E54" i="2"/>
  <c r="E55" i="2"/>
  <c r="E56" i="2"/>
  <c r="E57" i="2"/>
  <c r="E58" i="2"/>
  <c r="E59" i="2"/>
  <c r="E60" i="2"/>
  <c r="D53" i="2"/>
  <c r="D54" i="2"/>
  <c r="D55" i="2"/>
  <c r="D56" i="2"/>
  <c r="D57" i="2"/>
  <c r="D58" i="2"/>
  <c r="D59" i="2"/>
  <c r="D60" i="2"/>
  <c r="C53" i="2"/>
  <c r="C54" i="2"/>
  <c r="C55" i="2"/>
  <c r="C56" i="2"/>
  <c r="C57" i="2"/>
  <c r="C58" i="2"/>
  <c r="C59" i="2"/>
  <c r="C60" i="2"/>
  <c r="AF50" i="2" l="1"/>
  <c r="AE50" i="2"/>
  <c r="AD50" i="2"/>
  <c r="AC50" i="2"/>
  <c r="AB50" i="2"/>
  <c r="AA50" i="2"/>
  <c r="Z50" i="2"/>
  <c r="Y50" i="2"/>
  <c r="X50" i="2"/>
  <c r="O50" i="2"/>
  <c r="N50" i="2"/>
  <c r="M50" i="2"/>
  <c r="J50" i="2"/>
  <c r="I50" i="2"/>
  <c r="H50" i="2"/>
  <c r="G50" i="2"/>
  <c r="F50" i="2"/>
  <c r="E50" i="2"/>
  <c r="D50" i="2"/>
  <c r="C50" i="2"/>
  <c r="AF49" i="2"/>
  <c r="AE49" i="2"/>
  <c r="AD49" i="2"/>
  <c r="AC49" i="2"/>
  <c r="AB49" i="2"/>
  <c r="AA49" i="2"/>
  <c r="Z49" i="2"/>
  <c r="Y49" i="2"/>
  <c r="X49" i="2"/>
  <c r="K49" i="2"/>
  <c r="J49" i="2"/>
  <c r="I49" i="2"/>
  <c r="H49" i="2"/>
  <c r="G49" i="2"/>
  <c r="F49" i="2"/>
  <c r="E49" i="2"/>
  <c r="D49" i="2"/>
  <c r="C49" i="2"/>
  <c r="AF48" i="2"/>
  <c r="AE48" i="2"/>
  <c r="AD48" i="2"/>
  <c r="AC48" i="2"/>
  <c r="AB48" i="2"/>
  <c r="AA48" i="2"/>
  <c r="Z48" i="2"/>
  <c r="Y48" i="2"/>
  <c r="X48" i="2"/>
  <c r="K48" i="2"/>
  <c r="J48" i="2"/>
  <c r="I48" i="2"/>
  <c r="H48" i="2"/>
  <c r="G48" i="2"/>
  <c r="F48" i="2"/>
  <c r="E48" i="2"/>
  <c r="D48" i="2"/>
  <c r="C48" i="2"/>
  <c r="AF47" i="2"/>
  <c r="AE47" i="2"/>
  <c r="AD47" i="2"/>
  <c r="AC47" i="2"/>
  <c r="AB47" i="2"/>
  <c r="AA47" i="2"/>
  <c r="Z47" i="2"/>
  <c r="Y47" i="2"/>
  <c r="X47" i="2"/>
  <c r="K47" i="2"/>
  <c r="J47" i="2"/>
  <c r="I47" i="2"/>
  <c r="H47" i="2"/>
  <c r="G47" i="2"/>
  <c r="F47" i="2"/>
  <c r="E47" i="2"/>
  <c r="D47" i="2"/>
  <c r="C47" i="2"/>
  <c r="AD46" i="2"/>
  <c r="AC46" i="2"/>
  <c r="AB46" i="2"/>
  <c r="AA46" i="2"/>
  <c r="Z46" i="2"/>
  <c r="Y46" i="2"/>
  <c r="X46" i="2"/>
  <c r="I46" i="2"/>
  <c r="H46" i="2"/>
  <c r="G46" i="2"/>
  <c r="F46" i="2"/>
  <c r="E46" i="2"/>
  <c r="D46" i="2"/>
  <c r="C46" i="2"/>
  <c r="AD45" i="2"/>
  <c r="AC45" i="2"/>
  <c r="AB45" i="2"/>
  <c r="AA45" i="2"/>
  <c r="Z45" i="2"/>
  <c r="Y45" i="2"/>
  <c r="X45" i="2"/>
  <c r="I45" i="2"/>
  <c r="H45" i="2"/>
  <c r="G45" i="2"/>
  <c r="F45" i="2"/>
  <c r="E45" i="2"/>
  <c r="D45" i="2"/>
  <c r="C45" i="2"/>
  <c r="AC44" i="2"/>
  <c r="AB44" i="2"/>
  <c r="AA44" i="2"/>
  <c r="Z44" i="2"/>
  <c r="Y44" i="2"/>
  <c r="X44" i="2"/>
  <c r="H44" i="2"/>
  <c r="G44" i="2"/>
  <c r="F44" i="2"/>
  <c r="E44" i="2"/>
  <c r="D44" i="2"/>
  <c r="C44" i="2"/>
  <c r="Z43" i="2"/>
  <c r="Y43" i="2"/>
  <c r="X43" i="2"/>
  <c r="E43" i="2"/>
  <c r="D43" i="2"/>
  <c r="C43" i="2"/>
  <c r="AL40" i="2"/>
  <c r="AK40" i="2"/>
  <c r="AJ40" i="2"/>
  <c r="AI40" i="2"/>
  <c r="AH40" i="2"/>
  <c r="AF40" i="2"/>
  <c r="AE40" i="2"/>
  <c r="AD40" i="2"/>
  <c r="AC40" i="2"/>
  <c r="AB40" i="2"/>
  <c r="AA40" i="2"/>
  <c r="Z40" i="2"/>
  <c r="Y40" i="2"/>
  <c r="X40" i="2"/>
  <c r="Q40" i="2"/>
  <c r="P40" i="2"/>
  <c r="O40" i="2"/>
  <c r="N40" i="2"/>
  <c r="M40" i="2"/>
  <c r="K40" i="2"/>
  <c r="J40" i="2"/>
  <c r="I40" i="2"/>
  <c r="H40" i="2"/>
  <c r="G40" i="2"/>
  <c r="F40" i="2"/>
  <c r="E40" i="2"/>
  <c r="D40" i="2"/>
  <c r="C40" i="2"/>
  <c r="AE39" i="2"/>
  <c r="AD39" i="2"/>
  <c r="AC39" i="2"/>
  <c r="AB39" i="2"/>
  <c r="AA39" i="2"/>
  <c r="Z39" i="2"/>
  <c r="Y39" i="2"/>
  <c r="X39" i="2"/>
  <c r="J39" i="2"/>
  <c r="I39" i="2"/>
  <c r="H39" i="2"/>
  <c r="G39" i="2"/>
  <c r="F39" i="2"/>
  <c r="E39" i="2"/>
  <c r="D39" i="2"/>
  <c r="C39" i="2"/>
  <c r="AE38" i="2"/>
  <c r="AD38" i="2"/>
  <c r="AC38" i="2"/>
  <c r="AB38" i="2"/>
  <c r="AA38" i="2"/>
  <c r="Z38" i="2"/>
  <c r="Y38" i="2"/>
  <c r="X38" i="2"/>
  <c r="J38" i="2"/>
  <c r="I38" i="2"/>
  <c r="H38" i="2"/>
  <c r="G38" i="2"/>
  <c r="F38" i="2"/>
  <c r="E38" i="2"/>
  <c r="D38" i="2"/>
  <c r="C38" i="2"/>
  <c r="AE37" i="2"/>
  <c r="AD37" i="2"/>
  <c r="AC37" i="2"/>
  <c r="AB37" i="2"/>
  <c r="AA37" i="2"/>
  <c r="Z37" i="2"/>
  <c r="Y37" i="2"/>
  <c r="X37" i="2"/>
  <c r="K37" i="2"/>
  <c r="J37" i="2"/>
  <c r="I37" i="2"/>
  <c r="H37" i="2"/>
  <c r="G37" i="2"/>
  <c r="F37" i="2"/>
  <c r="E37" i="2"/>
  <c r="D37" i="2"/>
  <c r="C37" i="2"/>
  <c r="AD36" i="2"/>
  <c r="AC36" i="2"/>
  <c r="AB36" i="2"/>
  <c r="AA36" i="2"/>
  <c r="Z36" i="2"/>
  <c r="Y36" i="2"/>
  <c r="X36" i="2"/>
  <c r="I36" i="2"/>
  <c r="H36" i="2"/>
  <c r="G36" i="2"/>
  <c r="F36" i="2"/>
  <c r="E36" i="2"/>
  <c r="D36" i="2"/>
  <c r="C36" i="2"/>
  <c r="AE35" i="2"/>
  <c r="AD35" i="2"/>
  <c r="AC35" i="2"/>
  <c r="AB35" i="2"/>
  <c r="AA35" i="2"/>
  <c r="Z35" i="2"/>
  <c r="Y35" i="2"/>
  <c r="X35" i="2"/>
  <c r="J35" i="2"/>
  <c r="I35" i="2"/>
  <c r="H35" i="2"/>
  <c r="G35" i="2"/>
  <c r="F35" i="2"/>
  <c r="E35" i="2"/>
  <c r="D35" i="2"/>
  <c r="C35" i="2"/>
  <c r="AB34" i="2"/>
  <c r="AA34" i="2"/>
  <c r="Z34" i="2"/>
  <c r="Y34" i="2"/>
  <c r="X34" i="2"/>
  <c r="G34" i="2"/>
  <c r="F34" i="2"/>
  <c r="E34" i="2"/>
  <c r="D34" i="2"/>
  <c r="C34" i="2"/>
  <c r="AA33" i="2"/>
  <c r="Z33" i="2"/>
  <c r="Y33" i="2"/>
  <c r="X33" i="2"/>
  <c r="F33" i="2"/>
  <c r="E33" i="2"/>
  <c r="D33" i="2"/>
  <c r="C33" i="2"/>
  <c r="AQ30" i="2"/>
  <c r="AP30" i="2"/>
  <c r="AO30" i="2"/>
  <c r="AN30" i="2"/>
  <c r="AM30" i="2"/>
  <c r="AL30" i="2"/>
  <c r="AK30" i="2"/>
  <c r="AJ30" i="2"/>
  <c r="AI30" i="2"/>
  <c r="AH30" i="2"/>
  <c r="AF30" i="2"/>
  <c r="AE30" i="2"/>
  <c r="AD30" i="2"/>
  <c r="AC30" i="2"/>
  <c r="AB30" i="2"/>
  <c r="AA30" i="2"/>
  <c r="Z30" i="2"/>
  <c r="Y30" i="2"/>
  <c r="X30" i="2"/>
  <c r="V30" i="2"/>
  <c r="U30" i="2"/>
  <c r="T30" i="2"/>
  <c r="S30" i="2"/>
  <c r="R30" i="2"/>
  <c r="Q30" i="2"/>
  <c r="P30" i="2"/>
  <c r="O30" i="2"/>
  <c r="N30" i="2"/>
  <c r="M30" i="2"/>
  <c r="K30" i="2"/>
  <c r="J30" i="2"/>
  <c r="I30" i="2"/>
  <c r="H30" i="2"/>
  <c r="G30" i="2"/>
  <c r="F30" i="2"/>
  <c r="E30" i="2"/>
  <c r="D30" i="2"/>
  <c r="C30" i="2"/>
  <c r="AI29" i="2"/>
  <c r="AH29" i="2"/>
  <c r="AF29" i="2"/>
  <c r="AE29" i="2"/>
  <c r="AD29" i="2"/>
  <c r="AC29" i="2"/>
  <c r="AB29" i="2"/>
  <c r="AA29" i="2"/>
  <c r="Z29" i="2"/>
  <c r="Y29" i="2"/>
  <c r="X29" i="2"/>
  <c r="N29" i="2"/>
  <c r="M29" i="2"/>
  <c r="K29" i="2"/>
  <c r="J29" i="2"/>
  <c r="I29" i="2"/>
  <c r="H29" i="2"/>
  <c r="G29" i="2"/>
  <c r="F29" i="2"/>
  <c r="E29" i="2"/>
  <c r="D29" i="2"/>
  <c r="C29" i="2"/>
  <c r="AF28" i="2"/>
  <c r="AE28" i="2"/>
  <c r="AD28" i="2"/>
  <c r="AC28" i="2"/>
  <c r="AB28" i="2"/>
  <c r="AA28" i="2"/>
  <c r="Z28" i="2"/>
  <c r="Y28" i="2"/>
  <c r="X28" i="2"/>
  <c r="K28" i="2"/>
  <c r="J28" i="2"/>
  <c r="I28" i="2"/>
  <c r="H28" i="2"/>
  <c r="G28" i="2"/>
  <c r="F28" i="2"/>
  <c r="E28" i="2"/>
  <c r="D28" i="2"/>
  <c r="C28" i="2"/>
  <c r="AH27" i="2"/>
  <c r="AF27" i="2"/>
  <c r="AE27" i="2"/>
  <c r="AD27" i="2"/>
  <c r="AC27" i="2"/>
  <c r="AB27" i="2"/>
  <c r="AA27" i="2"/>
  <c r="Z27" i="2"/>
  <c r="Y27" i="2"/>
  <c r="X27" i="2"/>
  <c r="M27" i="2"/>
  <c r="K27" i="2"/>
  <c r="J27" i="2"/>
  <c r="I27" i="2"/>
  <c r="H27" i="2"/>
  <c r="G27" i="2"/>
  <c r="F27" i="2"/>
  <c r="E27" i="2"/>
  <c r="D27" i="2"/>
  <c r="C27" i="2"/>
  <c r="AF26" i="2"/>
  <c r="AE26" i="2"/>
  <c r="AD26" i="2"/>
  <c r="AC26" i="2"/>
  <c r="AB26" i="2"/>
  <c r="AA26" i="2"/>
  <c r="Z26" i="2"/>
  <c r="Y26" i="2"/>
  <c r="X26" i="2"/>
  <c r="K26" i="2"/>
  <c r="J26" i="2"/>
  <c r="I26" i="2"/>
  <c r="H26" i="2"/>
  <c r="G26" i="2"/>
  <c r="F26" i="2"/>
  <c r="E26" i="2"/>
  <c r="D26" i="2"/>
  <c r="C26" i="2"/>
  <c r="AD25" i="2"/>
  <c r="AC25" i="2"/>
  <c r="AB25" i="2"/>
  <c r="AA25" i="2"/>
  <c r="Z25" i="2"/>
  <c r="Y25" i="2"/>
  <c r="X25" i="2"/>
  <c r="I25" i="2"/>
  <c r="H25" i="2"/>
  <c r="G25" i="2"/>
  <c r="F25" i="2"/>
  <c r="E25" i="2"/>
  <c r="D25" i="2"/>
  <c r="C25" i="2"/>
  <c r="AB24" i="2"/>
  <c r="AA24" i="2"/>
  <c r="Z24" i="2"/>
  <c r="Y24" i="2"/>
  <c r="X24" i="2"/>
  <c r="G24" i="2"/>
  <c r="F24" i="2"/>
  <c r="E24" i="2"/>
  <c r="D24" i="2"/>
  <c r="C24" i="2"/>
  <c r="Y23" i="2"/>
  <c r="X23" i="2"/>
  <c r="D23" i="2"/>
  <c r="C23" i="2"/>
  <c r="AC19" i="2"/>
  <c r="AB19" i="2"/>
  <c r="AA19" i="2"/>
  <c r="Z19" i="2"/>
  <c r="Y19" i="2"/>
  <c r="X19" i="2"/>
  <c r="H19" i="2"/>
  <c r="G19" i="2"/>
  <c r="F19" i="2"/>
  <c r="E19" i="2"/>
  <c r="D19" i="2"/>
  <c r="C19" i="2"/>
  <c r="AF18" i="2"/>
  <c r="AE18" i="2"/>
  <c r="AD18" i="2"/>
  <c r="AC18" i="2"/>
  <c r="AB18" i="2"/>
  <c r="AA18" i="2"/>
  <c r="Z18" i="2"/>
  <c r="Y18" i="2"/>
  <c r="X18" i="2"/>
  <c r="K18" i="2"/>
  <c r="J18" i="2"/>
  <c r="I18" i="2"/>
  <c r="H18" i="2"/>
  <c r="G18" i="2"/>
  <c r="F18" i="2"/>
  <c r="E18" i="2"/>
  <c r="D18" i="2"/>
  <c r="C18" i="2"/>
  <c r="AD17" i="2"/>
  <c r="AC17" i="2"/>
  <c r="AB17" i="2"/>
  <c r="AA17" i="2"/>
  <c r="Z17" i="2"/>
  <c r="Y17" i="2"/>
  <c r="X17" i="2"/>
  <c r="I17" i="2"/>
  <c r="H17" i="2"/>
  <c r="G17" i="2"/>
  <c r="F17" i="2"/>
  <c r="E17" i="2"/>
  <c r="D17" i="2"/>
  <c r="C17" i="2"/>
  <c r="AC16" i="2"/>
  <c r="AB16" i="2"/>
  <c r="AA16" i="2"/>
  <c r="Z16" i="2"/>
  <c r="Y16" i="2"/>
  <c r="X16" i="2"/>
  <c r="H16" i="2"/>
  <c r="G16" i="2"/>
  <c r="F16" i="2"/>
  <c r="E16" i="2"/>
  <c r="D16" i="2"/>
  <c r="C16" i="2"/>
  <c r="AC15" i="2"/>
  <c r="AB15" i="2"/>
  <c r="AA15" i="2"/>
  <c r="Z15" i="2"/>
  <c r="Y15" i="2"/>
  <c r="X15" i="2"/>
  <c r="H15" i="2"/>
  <c r="G15" i="2"/>
  <c r="F15" i="2"/>
  <c r="E15" i="2"/>
  <c r="D15" i="2"/>
  <c r="C15" i="2"/>
  <c r="AA14" i="2"/>
  <c r="Z14" i="2"/>
  <c r="Y14" i="2"/>
  <c r="X14" i="2"/>
  <c r="F14" i="2"/>
  <c r="E14" i="2"/>
  <c r="D14" i="2"/>
  <c r="C14" i="2"/>
  <c r="Z13" i="2"/>
  <c r="Y13" i="2"/>
  <c r="X13" i="2"/>
  <c r="E13" i="2"/>
  <c r="D13" i="2"/>
  <c r="C13" i="2"/>
  <c r="AH9" i="2"/>
  <c r="AF9" i="2"/>
  <c r="AE9" i="2"/>
  <c r="AD9" i="2"/>
  <c r="AC9" i="2"/>
  <c r="AB9" i="2"/>
  <c r="AA9" i="2"/>
  <c r="Z9" i="2"/>
  <c r="Y9" i="2"/>
  <c r="X9" i="2"/>
  <c r="M9" i="2"/>
  <c r="K9" i="2"/>
  <c r="J9" i="2"/>
  <c r="I9" i="2"/>
  <c r="H9" i="2"/>
  <c r="G9" i="2"/>
  <c r="F9" i="2"/>
  <c r="E9" i="2"/>
  <c r="D9" i="2"/>
  <c r="C9" i="2"/>
  <c r="AE8" i="2"/>
  <c r="AD8" i="2"/>
  <c r="AC8" i="2"/>
  <c r="AB8" i="2"/>
  <c r="AA8" i="2"/>
  <c r="Z8" i="2"/>
  <c r="Y8" i="2"/>
  <c r="X8" i="2"/>
  <c r="J8" i="2"/>
  <c r="I8" i="2"/>
  <c r="H8" i="2"/>
  <c r="G8" i="2"/>
  <c r="F8" i="2"/>
  <c r="E8" i="2"/>
  <c r="D8" i="2"/>
  <c r="C8" i="2"/>
  <c r="AF7" i="2"/>
  <c r="AE7" i="2"/>
  <c r="AD7" i="2"/>
  <c r="AC7" i="2"/>
  <c r="AB7" i="2"/>
  <c r="AA7" i="2"/>
  <c r="Z7" i="2"/>
  <c r="Y7" i="2"/>
  <c r="X7" i="2"/>
  <c r="K7" i="2"/>
  <c r="J7" i="2"/>
  <c r="I7" i="2"/>
  <c r="H7" i="2"/>
  <c r="G7" i="2"/>
  <c r="F7" i="2"/>
  <c r="E7" i="2"/>
  <c r="D7" i="2"/>
  <c r="C7" i="2"/>
  <c r="AD6" i="2"/>
  <c r="AC6" i="2"/>
  <c r="AB6" i="2"/>
  <c r="AA6" i="2"/>
  <c r="Z6" i="2"/>
  <c r="Y6" i="2"/>
  <c r="X6" i="2"/>
  <c r="I6" i="2"/>
  <c r="H6" i="2"/>
  <c r="G6" i="2"/>
  <c r="F6" i="2"/>
  <c r="E6" i="2"/>
  <c r="D6" i="2"/>
  <c r="C6" i="2"/>
  <c r="AD5" i="2"/>
  <c r="AC5" i="2"/>
  <c r="AB5" i="2"/>
  <c r="AA5" i="2"/>
  <c r="Z5" i="2"/>
  <c r="Y5" i="2"/>
  <c r="X5" i="2"/>
  <c r="I5" i="2"/>
  <c r="H5" i="2"/>
  <c r="G5" i="2"/>
  <c r="F5" i="2"/>
  <c r="E5" i="2"/>
  <c r="D5" i="2"/>
  <c r="C5" i="2"/>
  <c r="AC4" i="2"/>
  <c r="AB4" i="2"/>
  <c r="AA4" i="2"/>
  <c r="Z4" i="2"/>
  <c r="Y4" i="2"/>
  <c r="X4" i="2"/>
  <c r="H4" i="2"/>
  <c r="G4" i="2"/>
  <c r="F4" i="2"/>
  <c r="E4" i="2"/>
  <c r="D4" i="2"/>
  <c r="C4" i="2"/>
  <c r="F3" i="2"/>
  <c r="E3" i="2"/>
  <c r="D3" i="2"/>
  <c r="C3" i="2"/>
</calcChain>
</file>

<file path=xl/sharedStrings.xml><?xml version="1.0" encoding="utf-8"?>
<sst xmlns="http://schemas.openxmlformats.org/spreadsheetml/2006/main" count="269" uniqueCount="84">
  <si>
    <t>Raw Data</t>
  </si>
  <si>
    <r>
      <t>Site (µmol/m</t>
    </r>
    <r>
      <rPr>
        <b/>
        <vertAlign val="super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sec)</t>
    </r>
  </si>
  <si>
    <t>Date Sampled</t>
  </si>
  <si>
    <t xml:space="preserve">Surface </t>
  </si>
  <si>
    <t>Surface (2)</t>
  </si>
  <si>
    <t>0.5m</t>
  </si>
  <si>
    <t>0.5m (2)</t>
  </si>
  <si>
    <t>1m</t>
  </si>
  <si>
    <t>1m (2)</t>
  </si>
  <si>
    <t>1.5m</t>
  </si>
  <si>
    <t>1.5m (2)</t>
  </si>
  <si>
    <t>2m</t>
  </si>
  <si>
    <t>2m (2)</t>
  </si>
  <si>
    <t>2.5m</t>
  </si>
  <si>
    <t>2.5m (2)</t>
  </si>
  <si>
    <t>3m</t>
  </si>
  <si>
    <t>3m (2)</t>
  </si>
  <si>
    <t>3.5m</t>
  </si>
  <si>
    <t>3.5 m(2)</t>
  </si>
  <si>
    <t>4m</t>
  </si>
  <si>
    <t>4m (2)</t>
  </si>
  <si>
    <t>4.5(2)</t>
  </si>
  <si>
    <t>5m</t>
  </si>
  <si>
    <t>5m (2)</t>
  </si>
  <si>
    <t xml:space="preserve">6m </t>
  </si>
  <si>
    <t>6m (2)</t>
  </si>
  <si>
    <t>7m</t>
  </si>
  <si>
    <t>7m (2)</t>
  </si>
  <si>
    <t>8m</t>
  </si>
  <si>
    <t>8m (2)</t>
  </si>
  <si>
    <t>9m</t>
  </si>
  <si>
    <t>9m (2)</t>
  </si>
  <si>
    <t>10m</t>
  </si>
  <si>
    <t>10m(2)</t>
  </si>
  <si>
    <t>11m</t>
  </si>
  <si>
    <t>11m(2)</t>
  </si>
  <si>
    <t>12m</t>
  </si>
  <si>
    <t>12m (2)</t>
  </si>
  <si>
    <t>13m</t>
  </si>
  <si>
    <t>13m (2)</t>
  </si>
  <si>
    <t>14m</t>
  </si>
  <si>
    <t>14m (2)</t>
  </si>
  <si>
    <t>Muddy Creek</t>
  </si>
  <si>
    <t>ODNR 4</t>
  </si>
  <si>
    <t>ODNR 6</t>
  </si>
  <si>
    <t>ODNR 2</t>
  </si>
  <si>
    <t>Buoy 2</t>
  </si>
  <si>
    <t>ODNR 1</t>
  </si>
  <si>
    <t>EC 1163</t>
  </si>
  <si>
    <t>Bells</t>
  </si>
  <si>
    <t xml:space="preserve">Skipped due </t>
  </si>
  <si>
    <t>to time</t>
  </si>
  <si>
    <t>to 6'</t>
  </si>
  <si>
    <t xml:space="preserve">Site </t>
  </si>
  <si>
    <t>Muddy Creek (µmol/m2 sec)</t>
  </si>
  <si>
    <t>ODNR 4 (µmol/m2 sec)</t>
  </si>
  <si>
    <t>ODNR 6 (lux)</t>
  </si>
  <si>
    <t>ODNR 2 (lux)</t>
  </si>
  <si>
    <t>Buoy 2 (lux)</t>
  </si>
  <si>
    <t>ODNR 1 (lux)</t>
  </si>
  <si>
    <t>EC 1163 (lux)</t>
  </si>
  <si>
    <t>Bells (lux)</t>
  </si>
  <si>
    <t>Site (lux)</t>
  </si>
  <si>
    <t>bottom</t>
  </si>
  <si>
    <t>4.5m</t>
  </si>
  <si>
    <t>6m</t>
  </si>
  <si>
    <t>Surface</t>
  </si>
  <si>
    <t>Site</t>
  </si>
  <si>
    <r>
      <t>Muddy Creek (µmol/m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sec)</t>
    </r>
  </si>
  <si>
    <r>
      <t>ODNR 4 (µmol/m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sec)</t>
    </r>
  </si>
  <si>
    <t>Notes</t>
  </si>
  <si>
    <t xml:space="preserve">ODNR 4 </t>
  </si>
  <si>
    <t>To Bottom</t>
  </si>
  <si>
    <t>To bottom</t>
  </si>
  <si>
    <t>Average (m)</t>
  </si>
  <si>
    <t>StDev (m)</t>
  </si>
  <si>
    <t>Sun came out at 1m</t>
  </si>
  <si>
    <t>impending</t>
  </si>
  <si>
    <t>weather</t>
  </si>
  <si>
    <t>No Light</t>
  </si>
  <si>
    <t>Meter</t>
  </si>
  <si>
    <t>Due to</t>
  </si>
  <si>
    <t>Sun was in n out</t>
  </si>
  <si>
    <t>Sun came out for 2nd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</si>
</sst>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8-Light</a:t>
            </a:r>
            <a:r>
              <a:rPr lang="en-US" baseline="0"/>
              <a:t> 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Muddy Creek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Average_SD!$C$3:$F$3</c:f>
              <c:numCache>
                <c:formatCode>General</c:formatCode>
                <c:ptCount val="4"/>
                <c:pt idx="0">
                  <c:v>149.19999999999999</c:v>
                </c:pt>
                <c:pt idx="1">
                  <c:v>5.75</c:v>
                </c:pt>
                <c:pt idx="2">
                  <c:v>0.39</c:v>
                </c:pt>
                <c:pt idx="3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3-4B81-9BE6-4B83BDE848AB}"/>
            </c:ext>
          </c:extLst>
        </c:ser>
        <c:ser>
          <c:idx val="1"/>
          <c:order val="1"/>
          <c:tx>
            <c:v>ODNR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Average_SD!$C$2:$N$2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Average_SD!$C$4:$H$4</c:f>
              <c:numCache>
                <c:formatCode>General</c:formatCode>
                <c:ptCount val="6"/>
                <c:pt idx="0">
                  <c:v>127.83500000000001</c:v>
                </c:pt>
                <c:pt idx="1">
                  <c:v>21.365000000000002</c:v>
                </c:pt>
                <c:pt idx="2">
                  <c:v>4.3650000000000002</c:v>
                </c:pt>
                <c:pt idx="3">
                  <c:v>0.58499999999999996</c:v>
                </c:pt>
                <c:pt idx="4">
                  <c:v>0.13</c:v>
                </c:pt>
                <c:pt idx="5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3-4B81-9BE6-4B83BDE848AB}"/>
            </c:ext>
          </c:extLst>
        </c:ser>
        <c:ser>
          <c:idx val="2"/>
          <c:order val="2"/>
          <c:tx>
            <c:v>ODNR 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Average_SD!$C$5:$I$5</c:f>
              <c:numCache>
                <c:formatCode>General</c:formatCode>
                <c:ptCount val="7"/>
                <c:pt idx="0">
                  <c:v>181.16</c:v>
                </c:pt>
                <c:pt idx="1">
                  <c:v>32.935000000000002</c:v>
                </c:pt>
                <c:pt idx="2">
                  <c:v>6.165</c:v>
                </c:pt>
                <c:pt idx="3">
                  <c:v>2.395</c:v>
                </c:pt>
                <c:pt idx="4">
                  <c:v>0.71500000000000008</c:v>
                </c:pt>
                <c:pt idx="5">
                  <c:v>0.14000000000000001</c:v>
                </c:pt>
                <c:pt idx="6">
                  <c:v>7.4999999999999997E-2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3-4B81-9BE6-4B83BDE848AB}"/>
            </c:ext>
          </c:extLst>
        </c:ser>
        <c:ser>
          <c:idx val="3"/>
          <c:order val="3"/>
          <c:tx>
            <c:v>ODNR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Average_SD!$C$6:$I$6</c:f>
              <c:numCache>
                <c:formatCode>General</c:formatCode>
                <c:ptCount val="7"/>
                <c:pt idx="0">
                  <c:v>195.04500000000002</c:v>
                </c:pt>
                <c:pt idx="1">
                  <c:v>25.520000000000003</c:v>
                </c:pt>
                <c:pt idx="2">
                  <c:v>6.41</c:v>
                </c:pt>
                <c:pt idx="3">
                  <c:v>0.98499999999999988</c:v>
                </c:pt>
                <c:pt idx="4">
                  <c:v>0.23499999999999999</c:v>
                </c:pt>
                <c:pt idx="5">
                  <c:v>0.08</c:v>
                </c:pt>
                <c:pt idx="6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3-4B81-9BE6-4B83BDE848AB}"/>
            </c:ext>
          </c:extLst>
        </c:ser>
        <c:ser>
          <c:idx val="4"/>
          <c:order val="4"/>
          <c:tx>
            <c:v>Buoy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Average_SD!$C$7:$K$7</c:f>
              <c:numCache>
                <c:formatCode>General</c:formatCode>
                <c:ptCount val="9"/>
                <c:pt idx="0">
                  <c:v>199.45</c:v>
                </c:pt>
                <c:pt idx="1">
                  <c:v>85.864999999999995</c:v>
                </c:pt>
                <c:pt idx="2">
                  <c:v>32.17</c:v>
                </c:pt>
                <c:pt idx="3">
                  <c:v>14.309999999999999</c:v>
                </c:pt>
                <c:pt idx="4">
                  <c:v>6.03</c:v>
                </c:pt>
                <c:pt idx="5">
                  <c:v>2.0750000000000002</c:v>
                </c:pt>
                <c:pt idx="6">
                  <c:v>1.0449999999999999</c:v>
                </c:pt>
                <c:pt idx="7">
                  <c:v>0.33999999999999997</c:v>
                </c:pt>
                <c:pt idx="8">
                  <c:v>7.4999999999999997E-2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3-4B81-9BE6-4B83BDE848AB}"/>
            </c:ext>
          </c:extLst>
        </c:ser>
        <c:ser>
          <c:idx val="5"/>
          <c:order val="5"/>
          <c:tx>
            <c:v>ODNR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Average_SD!$C$8:$J$8</c:f>
              <c:numCache>
                <c:formatCode>General</c:formatCode>
                <c:ptCount val="8"/>
                <c:pt idx="0">
                  <c:v>189.85000000000002</c:v>
                </c:pt>
                <c:pt idx="1">
                  <c:v>73.465000000000003</c:v>
                </c:pt>
                <c:pt idx="2">
                  <c:v>21.43</c:v>
                </c:pt>
                <c:pt idx="3">
                  <c:v>9.4550000000000001</c:v>
                </c:pt>
                <c:pt idx="4">
                  <c:v>2.7549999999999999</c:v>
                </c:pt>
                <c:pt idx="5">
                  <c:v>1.0350000000000001</c:v>
                </c:pt>
                <c:pt idx="6">
                  <c:v>0.35</c:v>
                </c:pt>
                <c:pt idx="7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3-4B81-9BE6-4B83BDE848AB}"/>
            </c:ext>
          </c:extLst>
        </c:ser>
        <c:ser>
          <c:idx val="6"/>
          <c:order val="6"/>
          <c:tx>
            <c:v>EC 1163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Average_SD!$C$9:$M$9</c:f>
              <c:numCache>
                <c:formatCode>General</c:formatCode>
                <c:ptCount val="11"/>
                <c:pt idx="0">
                  <c:v>142.33499999999998</c:v>
                </c:pt>
                <c:pt idx="1">
                  <c:v>63.819999999999993</c:v>
                </c:pt>
                <c:pt idx="2">
                  <c:v>22.225000000000001</c:v>
                </c:pt>
                <c:pt idx="3">
                  <c:v>8.2199999999999989</c:v>
                </c:pt>
                <c:pt idx="4">
                  <c:v>4.4950000000000001</c:v>
                </c:pt>
                <c:pt idx="5">
                  <c:v>2.52</c:v>
                </c:pt>
                <c:pt idx="6">
                  <c:v>0.89500000000000002</c:v>
                </c:pt>
                <c:pt idx="7">
                  <c:v>0.4</c:v>
                </c:pt>
                <c:pt idx="8">
                  <c:v>0.16</c:v>
                </c:pt>
                <c:pt idx="10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3-4B81-9BE6-4B83BDE8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36255"/>
        <c:axId val="49948063"/>
      </c:scatterChart>
      <c:valAx>
        <c:axId val="20098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8063"/>
        <c:crosses val="autoZero"/>
        <c:crossBetween val="midCat"/>
      </c:valAx>
      <c:valAx>
        <c:axId val="49948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(µmol/m</a:t>
                </a:r>
                <a:r>
                  <a:rPr lang="en-US" baseline="30000"/>
                  <a:t>2</a:t>
                </a:r>
                <a:r>
                  <a:rPr lang="en-US"/>
                  <a:t>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  <a:r>
              <a:rPr lang="en-US" baseline="0"/>
              <a:t> 10-Light 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Average_SD!$A$93</c:f>
              <c:strCache>
                <c:ptCount val="1"/>
                <c:pt idx="0">
                  <c:v>Muddy Creek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Average_SD!$C$93:$G$93</c:f>
              <c:numCache>
                <c:formatCode>General</c:formatCode>
                <c:ptCount val="5"/>
                <c:pt idx="0">
                  <c:v>573.45000000000005</c:v>
                </c:pt>
                <c:pt idx="1">
                  <c:v>25.494999999999997</c:v>
                </c:pt>
                <c:pt idx="2">
                  <c:v>1.58</c:v>
                </c:pt>
                <c:pt idx="3">
                  <c:v>7.0000000000000007E-2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D8-4582-8F1F-4E7969D58E0C}"/>
            </c:ext>
          </c:extLst>
        </c:ser>
        <c:ser>
          <c:idx val="1"/>
          <c:order val="1"/>
          <c:tx>
            <c:strRef>
              <c:f>Average_SD!$A$24</c:f>
              <c:strCache>
                <c:ptCount val="1"/>
                <c:pt idx="0">
                  <c:v>ODNR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Average_SD!$C$94:$G$94</c:f>
              <c:numCache>
                <c:formatCode>General</c:formatCode>
                <c:ptCount val="5"/>
                <c:pt idx="0">
                  <c:v>723</c:v>
                </c:pt>
                <c:pt idx="1">
                  <c:v>106.97</c:v>
                </c:pt>
                <c:pt idx="2">
                  <c:v>16.84</c:v>
                </c:pt>
                <c:pt idx="3">
                  <c:v>3.5449999999999999</c:v>
                </c:pt>
                <c:pt idx="4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D8-4582-8F1F-4E7969D58E0C}"/>
            </c:ext>
          </c:extLst>
        </c:ser>
        <c:ser>
          <c:idx val="2"/>
          <c:order val="2"/>
          <c:tx>
            <c:strRef>
              <c:f>Average_SD!$A$95</c:f>
              <c:strCache>
                <c:ptCount val="1"/>
                <c:pt idx="0">
                  <c:v>ODNR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Average_SD!$C$95:$H$95</c:f>
              <c:numCache>
                <c:formatCode>General</c:formatCode>
                <c:ptCount val="6"/>
                <c:pt idx="0">
                  <c:v>427.75</c:v>
                </c:pt>
                <c:pt idx="1">
                  <c:v>100.97999999999999</c:v>
                </c:pt>
                <c:pt idx="2">
                  <c:v>18.535</c:v>
                </c:pt>
                <c:pt idx="3">
                  <c:v>4.71</c:v>
                </c:pt>
                <c:pt idx="4">
                  <c:v>0.13</c:v>
                </c:pt>
                <c:pt idx="5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D8-4582-8F1F-4E7969D58E0C}"/>
            </c:ext>
          </c:extLst>
        </c:ser>
        <c:ser>
          <c:idx val="3"/>
          <c:order val="3"/>
          <c:tx>
            <c:strRef>
              <c:f>Average_SD!$A$96</c:f>
              <c:strCache>
                <c:ptCount val="1"/>
                <c:pt idx="0">
                  <c:v>ODNR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Average_SD!$C$96:$I$96</c:f>
              <c:numCache>
                <c:formatCode>General</c:formatCode>
                <c:ptCount val="7"/>
                <c:pt idx="0">
                  <c:v>989.15000000000009</c:v>
                </c:pt>
                <c:pt idx="1">
                  <c:v>360.70000000000005</c:v>
                </c:pt>
                <c:pt idx="2">
                  <c:v>122.66</c:v>
                </c:pt>
                <c:pt idx="3">
                  <c:v>35.53</c:v>
                </c:pt>
                <c:pt idx="4">
                  <c:v>11.345000000000001</c:v>
                </c:pt>
                <c:pt idx="5">
                  <c:v>6.75</c:v>
                </c:pt>
                <c:pt idx="6">
                  <c:v>1.9749999999999999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D8-4582-8F1F-4E7969D58E0C}"/>
            </c:ext>
          </c:extLst>
        </c:ser>
        <c:ser>
          <c:idx val="4"/>
          <c:order val="4"/>
          <c:tx>
            <c:strRef>
              <c:f>Average_SD!$A$97</c:f>
              <c:strCache>
                <c:ptCount val="1"/>
                <c:pt idx="0">
                  <c:v>Buoy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Average_SD!$C$97:$I$97</c:f>
              <c:numCache>
                <c:formatCode>General</c:formatCode>
                <c:ptCount val="7"/>
                <c:pt idx="0">
                  <c:v>980.15</c:v>
                </c:pt>
                <c:pt idx="1">
                  <c:v>387.54999999999995</c:v>
                </c:pt>
                <c:pt idx="2">
                  <c:v>182.02999999999997</c:v>
                </c:pt>
                <c:pt idx="3">
                  <c:v>72.674999999999997</c:v>
                </c:pt>
                <c:pt idx="4">
                  <c:v>24.7</c:v>
                </c:pt>
                <c:pt idx="5">
                  <c:v>13.75</c:v>
                </c:pt>
                <c:pt idx="6">
                  <c:v>5.2850000000000001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D8-4582-8F1F-4E7969D58E0C}"/>
            </c:ext>
          </c:extLst>
        </c:ser>
        <c:ser>
          <c:idx val="5"/>
          <c:order val="5"/>
          <c:tx>
            <c:strRef>
              <c:f>Average_SD!$A$98</c:f>
              <c:strCache>
                <c:ptCount val="1"/>
                <c:pt idx="0">
                  <c:v>ODNR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Average_SD!$C$98:$J$98</c:f>
              <c:numCache>
                <c:formatCode>General</c:formatCode>
                <c:ptCount val="8"/>
                <c:pt idx="0">
                  <c:v>649.79999999999995</c:v>
                </c:pt>
                <c:pt idx="1">
                  <c:v>255.7</c:v>
                </c:pt>
                <c:pt idx="2">
                  <c:v>109.065</c:v>
                </c:pt>
                <c:pt idx="3">
                  <c:v>51.08</c:v>
                </c:pt>
                <c:pt idx="4">
                  <c:v>17.824999999999999</c:v>
                </c:pt>
                <c:pt idx="5">
                  <c:v>5.1199999999999992</c:v>
                </c:pt>
                <c:pt idx="6">
                  <c:v>3.02</c:v>
                </c:pt>
                <c:pt idx="7">
                  <c:v>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D8-4582-8F1F-4E7969D58E0C}"/>
            </c:ext>
          </c:extLst>
        </c:ser>
        <c:ser>
          <c:idx val="6"/>
          <c:order val="6"/>
          <c:tx>
            <c:strRef>
              <c:f>Average_SD!$A$99</c:f>
              <c:strCache>
                <c:ptCount val="1"/>
                <c:pt idx="0">
                  <c:v>EC 1163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Average_SD!$C$99:$I$99</c:f>
              <c:numCache>
                <c:formatCode>General</c:formatCode>
                <c:ptCount val="7"/>
                <c:pt idx="0">
                  <c:v>542.1</c:v>
                </c:pt>
                <c:pt idx="1">
                  <c:v>182.60000000000002</c:v>
                </c:pt>
                <c:pt idx="2">
                  <c:v>66.599999999999994</c:v>
                </c:pt>
                <c:pt idx="3">
                  <c:v>52.129999999999995</c:v>
                </c:pt>
                <c:pt idx="4">
                  <c:v>24.75</c:v>
                </c:pt>
                <c:pt idx="5">
                  <c:v>10.870000000000001</c:v>
                </c:pt>
                <c:pt idx="6">
                  <c:v>5.4499999999999993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D8-4582-8F1F-4E7969D58E0C}"/>
            </c:ext>
          </c:extLst>
        </c:ser>
        <c:ser>
          <c:idx val="7"/>
          <c:order val="7"/>
          <c:tx>
            <c:strRef>
              <c:f>Average_SD!$A$100</c:f>
              <c:strCache>
                <c:ptCount val="1"/>
                <c:pt idx="0">
                  <c:v>Bells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Average_SD!$C$100:$S$100</c:f>
              <c:numCache>
                <c:formatCode>General</c:formatCode>
                <c:ptCount val="17"/>
                <c:pt idx="0">
                  <c:v>1043.9000000000001</c:v>
                </c:pt>
                <c:pt idx="1">
                  <c:v>619.15</c:v>
                </c:pt>
                <c:pt idx="2">
                  <c:v>321.45</c:v>
                </c:pt>
                <c:pt idx="3">
                  <c:v>290.25</c:v>
                </c:pt>
                <c:pt idx="4">
                  <c:v>119.095</c:v>
                </c:pt>
                <c:pt idx="5">
                  <c:v>135.42500000000001</c:v>
                </c:pt>
                <c:pt idx="6">
                  <c:v>94.37</c:v>
                </c:pt>
                <c:pt idx="7">
                  <c:v>94.575000000000003</c:v>
                </c:pt>
                <c:pt idx="8">
                  <c:v>71.260000000000005</c:v>
                </c:pt>
                <c:pt idx="10">
                  <c:v>38.67</c:v>
                </c:pt>
                <c:pt idx="11">
                  <c:v>19.954999999999998</c:v>
                </c:pt>
                <c:pt idx="12">
                  <c:v>14.895</c:v>
                </c:pt>
                <c:pt idx="13">
                  <c:v>9.995000000000001</c:v>
                </c:pt>
                <c:pt idx="14">
                  <c:v>8.5549999999999997</c:v>
                </c:pt>
                <c:pt idx="15">
                  <c:v>2.835</c:v>
                </c:pt>
                <c:pt idx="16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D8-4582-8F1F-4E7969D5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74207"/>
        <c:axId val="1110296863"/>
      </c:scatterChart>
      <c:valAx>
        <c:axId val="9396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96863"/>
        <c:crosses val="autoZero"/>
        <c:crossBetween val="midCat"/>
      </c:valAx>
      <c:valAx>
        <c:axId val="1110296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(µmol/m</a:t>
                </a:r>
                <a:r>
                  <a:rPr lang="en-US" baseline="30000"/>
                  <a:t>2</a:t>
                </a:r>
                <a:r>
                  <a:rPr lang="en-US"/>
                  <a:t>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7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15-Light</a:t>
            </a:r>
            <a:r>
              <a:rPr lang="en-US" baseline="0"/>
              <a:t> 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Muddy Creek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Average_SD!$C$13:$E$13</c:f>
              <c:numCache>
                <c:formatCode>General</c:formatCode>
                <c:ptCount val="3"/>
                <c:pt idx="0">
                  <c:v>123.58</c:v>
                </c:pt>
                <c:pt idx="1">
                  <c:v>1.26</c:v>
                </c:pt>
                <c:pt idx="2">
                  <c:v>0.80499999999999994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C-4891-8994-A61BADD72F57}"/>
            </c:ext>
          </c:extLst>
        </c:ser>
        <c:ser>
          <c:idx val="1"/>
          <c:order val="1"/>
          <c:tx>
            <c:v>ODNR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Average_SD!$C$14:$F$14</c:f>
              <c:numCache>
                <c:formatCode>General</c:formatCode>
                <c:ptCount val="4"/>
                <c:pt idx="0">
                  <c:v>145.54</c:v>
                </c:pt>
                <c:pt idx="1">
                  <c:v>5.55</c:v>
                </c:pt>
                <c:pt idx="2">
                  <c:v>0.27500000000000002</c:v>
                </c:pt>
                <c:pt idx="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C-4891-8994-A61BADD72F57}"/>
            </c:ext>
          </c:extLst>
        </c:ser>
        <c:ser>
          <c:idx val="2"/>
          <c:order val="2"/>
          <c:tx>
            <c:v>ODNR 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Average_SD!$C$15:$H$15</c:f>
              <c:numCache>
                <c:formatCode>General</c:formatCode>
                <c:ptCount val="6"/>
                <c:pt idx="0">
                  <c:v>153.16</c:v>
                </c:pt>
                <c:pt idx="1">
                  <c:v>28.835000000000001</c:v>
                </c:pt>
                <c:pt idx="2">
                  <c:v>11.56</c:v>
                </c:pt>
                <c:pt idx="3">
                  <c:v>4.6950000000000003</c:v>
                </c:pt>
                <c:pt idx="4">
                  <c:v>0.12000000000000001</c:v>
                </c:pt>
                <c:pt idx="5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4C-4891-8994-A61BADD72F57}"/>
            </c:ext>
          </c:extLst>
        </c:ser>
        <c:ser>
          <c:idx val="3"/>
          <c:order val="3"/>
          <c:tx>
            <c:v>ODNR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Average_SD!$C$16:$H$16</c:f>
              <c:numCache>
                <c:formatCode>General</c:formatCode>
                <c:ptCount val="6"/>
                <c:pt idx="0">
                  <c:v>161.61000000000001</c:v>
                </c:pt>
                <c:pt idx="1">
                  <c:v>40.599999999999994</c:v>
                </c:pt>
                <c:pt idx="2">
                  <c:v>7.4150000000000009</c:v>
                </c:pt>
                <c:pt idx="3">
                  <c:v>1.73</c:v>
                </c:pt>
                <c:pt idx="4">
                  <c:v>0.32500000000000001</c:v>
                </c:pt>
                <c:pt idx="5">
                  <c:v>6.0000000000000005E-2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4C-4891-8994-A61BADD72F57}"/>
            </c:ext>
          </c:extLst>
        </c:ser>
        <c:ser>
          <c:idx val="4"/>
          <c:order val="4"/>
          <c:tx>
            <c:v>Buoy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Average_SD!$C$17:$I$17</c:f>
              <c:numCache>
                <c:formatCode>General</c:formatCode>
                <c:ptCount val="7"/>
                <c:pt idx="0">
                  <c:v>134.16499999999999</c:v>
                </c:pt>
                <c:pt idx="1">
                  <c:v>46.93</c:v>
                </c:pt>
                <c:pt idx="2">
                  <c:v>12.664999999999999</c:v>
                </c:pt>
                <c:pt idx="3">
                  <c:v>2.87</c:v>
                </c:pt>
                <c:pt idx="4">
                  <c:v>0.44999999999999996</c:v>
                </c:pt>
                <c:pt idx="5">
                  <c:v>0.17</c:v>
                </c:pt>
                <c:pt idx="6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4C-4891-8994-A61BADD72F57}"/>
            </c:ext>
          </c:extLst>
        </c:ser>
        <c:ser>
          <c:idx val="5"/>
          <c:order val="5"/>
          <c:tx>
            <c:v>ODNR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Average_SD!$C$18:$K$18</c:f>
              <c:numCache>
                <c:formatCode>General</c:formatCode>
                <c:ptCount val="9"/>
                <c:pt idx="0">
                  <c:v>136.73000000000002</c:v>
                </c:pt>
                <c:pt idx="1">
                  <c:v>51.144999999999996</c:v>
                </c:pt>
                <c:pt idx="2">
                  <c:v>16.48</c:v>
                </c:pt>
                <c:pt idx="3">
                  <c:v>4.3249999999999993</c:v>
                </c:pt>
                <c:pt idx="4">
                  <c:v>2.1850000000000001</c:v>
                </c:pt>
                <c:pt idx="5">
                  <c:v>1.0350000000000001</c:v>
                </c:pt>
                <c:pt idx="6">
                  <c:v>0.32</c:v>
                </c:pt>
                <c:pt idx="7">
                  <c:v>0.155</c:v>
                </c:pt>
                <c:pt idx="8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4C-4891-8994-A61BADD72F57}"/>
            </c:ext>
          </c:extLst>
        </c:ser>
        <c:ser>
          <c:idx val="6"/>
          <c:order val="6"/>
          <c:tx>
            <c:v>EC 1163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Average_SD!$C$19:$H$19</c:f>
              <c:numCache>
                <c:formatCode>General</c:formatCode>
                <c:ptCount val="6"/>
                <c:pt idx="0">
                  <c:v>146.79499999999999</c:v>
                </c:pt>
                <c:pt idx="1">
                  <c:v>21.61</c:v>
                </c:pt>
                <c:pt idx="2">
                  <c:v>4.9399999999999995</c:v>
                </c:pt>
                <c:pt idx="3">
                  <c:v>0.96500000000000008</c:v>
                </c:pt>
                <c:pt idx="4">
                  <c:v>0.19500000000000001</c:v>
                </c:pt>
                <c:pt idx="5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4C-4891-8994-A61BADD7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5071"/>
        <c:axId val="48736287"/>
      </c:scatterChart>
      <c:valAx>
        <c:axId val="382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6287"/>
        <c:crosses val="autoZero"/>
        <c:crossBetween val="midCat"/>
      </c:valAx>
      <c:valAx>
        <c:axId val="48736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(µmol/m</a:t>
                </a:r>
                <a:r>
                  <a:rPr lang="en-US" baseline="30000"/>
                  <a:t>2</a:t>
                </a:r>
                <a:r>
                  <a:rPr lang="en-US"/>
                  <a:t>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22-Light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Muddy Creek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Average_SD!$C$23:$D$23</c:f>
              <c:numCache>
                <c:formatCode>General</c:formatCode>
                <c:ptCount val="2"/>
                <c:pt idx="0">
                  <c:v>10.71</c:v>
                </c:pt>
                <c:pt idx="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6-4290-AFB3-4658DB153213}"/>
            </c:ext>
          </c:extLst>
        </c:ser>
        <c:ser>
          <c:idx val="1"/>
          <c:order val="1"/>
          <c:tx>
            <c:v>ODNR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Average_SD!$C$24:$G$24</c:f>
              <c:numCache>
                <c:formatCode>General</c:formatCode>
                <c:ptCount val="5"/>
                <c:pt idx="0">
                  <c:v>9.07</c:v>
                </c:pt>
                <c:pt idx="1">
                  <c:v>1.43</c:v>
                </c:pt>
                <c:pt idx="2">
                  <c:v>0.26</c:v>
                </c:pt>
                <c:pt idx="3">
                  <c:v>0.05</c:v>
                </c:pt>
                <c:pt idx="4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06-4290-AFB3-4658DB153213}"/>
            </c:ext>
          </c:extLst>
        </c:ser>
        <c:ser>
          <c:idx val="2"/>
          <c:order val="2"/>
          <c:tx>
            <c:v>ODNR 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Average_SD!$C$25:$I$25</c:f>
              <c:numCache>
                <c:formatCode>General</c:formatCode>
                <c:ptCount val="7"/>
                <c:pt idx="0">
                  <c:v>23.995000000000001</c:v>
                </c:pt>
                <c:pt idx="1">
                  <c:v>5.8800000000000008</c:v>
                </c:pt>
                <c:pt idx="2">
                  <c:v>1.7999999999999998</c:v>
                </c:pt>
                <c:pt idx="3">
                  <c:v>0.53499999999999992</c:v>
                </c:pt>
                <c:pt idx="4">
                  <c:v>0.16500000000000001</c:v>
                </c:pt>
                <c:pt idx="5">
                  <c:v>0.05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06-4290-AFB3-4658DB153213}"/>
            </c:ext>
          </c:extLst>
        </c:ser>
        <c:ser>
          <c:idx val="3"/>
          <c:order val="3"/>
          <c:tx>
            <c:v>ODNR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Average_SD!$C$26:$K$26</c:f>
              <c:numCache>
                <c:formatCode>General</c:formatCode>
                <c:ptCount val="9"/>
                <c:pt idx="0">
                  <c:v>25.824999999999999</c:v>
                </c:pt>
                <c:pt idx="1">
                  <c:v>13.975000000000001</c:v>
                </c:pt>
                <c:pt idx="2">
                  <c:v>7.2350000000000003</c:v>
                </c:pt>
                <c:pt idx="3">
                  <c:v>3.0049999999999999</c:v>
                </c:pt>
                <c:pt idx="4">
                  <c:v>1.4649999999999999</c:v>
                </c:pt>
                <c:pt idx="5">
                  <c:v>0.755</c:v>
                </c:pt>
                <c:pt idx="6">
                  <c:v>0.245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06-4290-AFB3-4658DB153213}"/>
            </c:ext>
          </c:extLst>
        </c:ser>
        <c:ser>
          <c:idx val="4"/>
          <c:order val="4"/>
          <c:tx>
            <c:v>Buoy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Average_SD!$C$27:$M$27</c:f>
              <c:numCache>
                <c:formatCode>General</c:formatCode>
                <c:ptCount val="11"/>
                <c:pt idx="0">
                  <c:v>93.984999999999999</c:v>
                </c:pt>
                <c:pt idx="1">
                  <c:v>71.384999999999991</c:v>
                </c:pt>
                <c:pt idx="2">
                  <c:v>42.08</c:v>
                </c:pt>
                <c:pt idx="3">
                  <c:v>26.71</c:v>
                </c:pt>
                <c:pt idx="4">
                  <c:v>15.815</c:v>
                </c:pt>
                <c:pt idx="5">
                  <c:v>10.780000000000001</c:v>
                </c:pt>
                <c:pt idx="6">
                  <c:v>6.6050000000000004</c:v>
                </c:pt>
                <c:pt idx="7">
                  <c:v>2.78</c:v>
                </c:pt>
                <c:pt idx="8">
                  <c:v>0.85499999999999998</c:v>
                </c:pt>
                <c:pt idx="10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06-4290-AFB3-4658DB153213}"/>
            </c:ext>
          </c:extLst>
        </c:ser>
        <c:ser>
          <c:idx val="5"/>
          <c:order val="5"/>
          <c:tx>
            <c:v>ODNR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Average_SD!$C$28:$K$28</c:f>
              <c:numCache>
                <c:formatCode>General</c:formatCode>
                <c:ptCount val="9"/>
                <c:pt idx="0">
                  <c:v>93.59</c:v>
                </c:pt>
                <c:pt idx="1">
                  <c:v>60.959999999999994</c:v>
                </c:pt>
                <c:pt idx="2">
                  <c:v>31.375</c:v>
                </c:pt>
                <c:pt idx="3">
                  <c:v>15.059999999999999</c:v>
                </c:pt>
                <c:pt idx="4">
                  <c:v>6.9700000000000006</c:v>
                </c:pt>
                <c:pt idx="5">
                  <c:v>3.3849999999999998</c:v>
                </c:pt>
                <c:pt idx="6">
                  <c:v>1.4500000000000002</c:v>
                </c:pt>
                <c:pt idx="7">
                  <c:v>0.39500000000000002</c:v>
                </c:pt>
                <c:pt idx="8">
                  <c:v>4.5000000000000005E-2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06-4290-AFB3-4658DB153213}"/>
            </c:ext>
          </c:extLst>
        </c:ser>
        <c:ser>
          <c:idx val="6"/>
          <c:order val="6"/>
          <c:tx>
            <c:v>EC 1163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Average_SD!$C$29:$N$29</c:f>
              <c:numCache>
                <c:formatCode>General</c:formatCode>
                <c:ptCount val="12"/>
                <c:pt idx="0">
                  <c:v>39.465000000000003</c:v>
                </c:pt>
                <c:pt idx="1">
                  <c:v>12.48</c:v>
                </c:pt>
                <c:pt idx="2">
                  <c:v>8.4350000000000005</c:v>
                </c:pt>
                <c:pt idx="3">
                  <c:v>6.57</c:v>
                </c:pt>
                <c:pt idx="4">
                  <c:v>8.02</c:v>
                </c:pt>
                <c:pt idx="5">
                  <c:v>5.375</c:v>
                </c:pt>
                <c:pt idx="6">
                  <c:v>3.3200000000000003</c:v>
                </c:pt>
                <c:pt idx="7">
                  <c:v>2.38</c:v>
                </c:pt>
                <c:pt idx="8">
                  <c:v>1.73</c:v>
                </c:pt>
                <c:pt idx="10">
                  <c:v>0.85</c:v>
                </c:pt>
                <c:pt idx="11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06-4290-AFB3-4658DB153213}"/>
            </c:ext>
          </c:extLst>
        </c:ser>
        <c:ser>
          <c:idx val="7"/>
          <c:order val="7"/>
          <c:tx>
            <c:v>Bells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Average_SD!$C$30:$V$30</c:f>
              <c:numCache>
                <c:formatCode>General</c:formatCode>
                <c:ptCount val="20"/>
                <c:pt idx="0">
                  <c:v>71.284999999999997</c:v>
                </c:pt>
                <c:pt idx="1">
                  <c:v>15.115000000000002</c:v>
                </c:pt>
                <c:pt idx="2">
                  <c:v>12.43</c:v>
                </c:pt>
                <c:pt idx="3">
                  <c:v>12.135</c:v>
                </c:pt>
                <c:pt idx="4">
                  <c:v>9.4550000000000001</c:v>
                </c:pt>
                <c:pt idx="5">
                  <c:v>8.98</c:v>
                </c:pt>
                <c:pt idx="6">
                  <c:v>8.27</c:v>
                </c:pt>
                <c:pt idx="7">
                  <c:v>6.76</c:v>
                </c:pt>
                <c:pt idx="8">
                  <c:v>5.52</c:v>
                </c:pt>
                <c:pt idx="10">
                  <c:v>4.3550000000000004</c:v>
                </c:pt>
                <c:pt idx="11">
                  <c:v>3.165</c:v>
                </c:pt>
                <c:pt idx="12">
                  <c:v>2.62</c:v>
                </c:pt>
                <c:pt idx="13">
                  <c:v>2.0099999999999998</c:v>
                </c:pt>
                <c:pt idx="14">
                  <c:v>1.4750000000000001</c:v>
                </c:pt>
                <c:pt idx="15">
                  <c:v>0.93500000000000005</c:v>
                </c:pt>
                <c:pt idx="16">
                  <c:v>0.27500000000000002</c:v>
                </c:pt>
                <c:pt idx="17">
                  <c:v>0.28000000000000003</c:v>
                </c:pt>
                <c:pt idx="18">
                  <c:v>0.26500000000000001</c:v>
                </c:pt>
                <c:pt idx="19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F06-4290-AFB3-4658DB15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34095"/>
        <c:axId val="48722143"/>
      </c:scatterChart>
      <c:valAx>
        <c:axId val="206453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143"/>
        <c:crosses val="autoZero"/>
        <c:crossBetween val="midCat"/>
      </c:valAx>
      <c:valAx>
        <c:axId val="48722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(µmol/m</a:t>
                </a:r>
                <a:r>
                  <a:rPr lang="en-US" baseline="30000"/>
                  <a:t>2</a:t>
                </a:r>
                <a:r>
                  <a:rPr lang="en-US"/>
                  <a:t>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3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29th-Light</a:t>
            </a:r>
            <a:r>
              <a:rPr lang="en-US" baseline="0"/>
              <a:t> 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Average_SD!$A$33</c:f>
              <c:strCache>
                <c:ptCount val="1"/>
                <c:pt idx="0">
                  <c:v>Muddy Creek (µmol/m2 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Average_SD!$C$33:$F$33</c:f>
              <c:numCache>
                <c:formatCode>General</c:formatCode>
                <c:ptCount val="4"/>
                <c:pt idx="0">
                  <c:v>119.36000000000001</c:v>
                </c:pt>
                <c:pt idx="1">
                  <c:v>5.2650000000000006</c:v>
                </c:pt>
                <c:pt idx="2">
                  <c:v>0.36</c:v>
                </c:pt>
                <c:pt idx="3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5-4154-9246-7B0A08C09817}"/>
            </c:ext>
          </c:extLst>
        </c:ser>
        <c:ser>
          <c:idx val="1"/>
          <c:order val="1"/>
          <c:tx>
            <c:strRef>
              <c:f>Average_SD!$A$34</c:f>
              <c:strCache>
                <c:ptCount val="1"/>
                <c:pt idx="0">
                  <c:v>ODNR 4 (µmol/m2 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Average_SD!$C$34:$G$34</c:f>
              <c:numCache>
                <c:formatCode>General</c:formatCode>
                <c:ptCount val="5"/>
                <c:pt idx="0">
                  <c:v>114.66</c:v>
                </c:pt>
                <c:pt idx="1">
                  <c:v>11.879999999999999</c:v>
                </c:pt>
                <c:pt idx="2">
                  <c:v>1.54</c:v>
                </c:pt>
                <c:pt idx="3">
                  <c:v>0.39500000000000002</c:v>
                </c:pt>
                <c:pt idx="4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A5-4154-9246-7B0A08C09817}"/>
            </c:ext>
          </c:extLst>
        </c:ser>
        <c:ser>
          <c:idx val="2"/>
          <c:order val="2"/>
          <c:tx>
            <c:strRef>
              <c:f>Average_SD!$A$35</c:f>
              <c:strCache>
                <c:ptCount val="1"/>
                <c:pt idx="0">
                  <c:v>ODNR 6 (lux)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Average_SD!$C$35:$J$35</c:f>
              <c:numCache>
                <c:formatCode>General</c:formatCode>
                <c:ptCount val="8"/>
                <c:pt idx="0">
                  <c:v>483.65</c:v>
                </c:pt>
                <c:pt idx="1">
                  <c:v>393</c:v>
                </c:pt>
                <c:pt idx="2">
                  <c:v>167.35000000000002</c:v>
                </c:pt>
                <c:pt idx="3">
                  <c:v>82.25</c:v>
                </c:pt>
                <c:pt idx="4">
                  <c:v>19</c:v>
                </c:pt>
                <c:pt idx="5">
                  <c:v>6.4</c:v>
                </c:pt>
                <c:pt idx="6">
                  <c:v>1.85</c:v>
                </c:pt>
                <c:pt idx="7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A5-4154-9246-7B0A08C09817}"/>
            </c:ext>
          </c:extLst>
        </c:ser>
        <c:ser>
          <c:idx val="3"/>
          <c:order val="3"/>
          <c:tx>
            <c:strRef>
              <c:f>Average_SD!$A$36</c:f>
              <c:strCache>
                <c:ptCount val="1"/>
                <c:pt idx="0">
                  <c:v>ODNR 2 (lux)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Average_SD!$C$36:$I$36</c:f>
              <c:numCache>
                <c:formatCode>General</c:formatCode>
                <c:ptCount val="7"/>
                <c:pt idx="0">
                  <c:v>1449.8</c:v>
                </c:pt>
                <c:pt idx="1">
                  <c:v>513.79999999999995</c:v>
                </c:pt>
                <c:pt idx="2">
                  <c:v>309.3</c:v>
                </c:pt>
                <c:pt idx="3">
                  <c:v>93.699999999999989</c:v>
                </c:pt>
                <c:pt idx="4">
                  <c:v>42.650000000000006</c:v>
                </c:pt>
                <c:pt idx="5">
                  <c:v>25.200000000000003</c:v>
                </c:pt>
                <c:pt idx="6">
                  <c:v>12.399999999999999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A5-4154-9246-7B0A08C09817}"/>
            </c:ext>
          </c:extLst>
        </c:ser>
        <c:ser>
          <c:idx val="4"/>
          <c:order val="4"/>
          <c:tx>
            <c:strRef>
              <c:f>Average_SD!$A$37</c:f>
              <c:strCache>
                <c:ptCount val="1"/>
                <c:pt idx="0">
                  <c:v>Buoy 2 (lux)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Average_SD!$C$37:$K$37</c:f>
              <c:numCache>
                <c:formatCode>General</c:formatCode>
                <c:ptCount val="9"/>
                <c:pt idx="0">
                  <c:v>728.15</c:v>
                </c:pt>
                <c:pt idx="1">
                  <c:v>519.5</c:v>
                </c:pt>
                <c:pt idx="2">
                  <c:v>353</c:v>
                </c:pt>
                <c:pt idx="3">
                  <c:v>153</c:v>
                </c:pt>
                <c:pt idx="4">
                  <c:v>67.199999999999989</c:v>
                </c:pt>
                <c:pt idx="5">
                  <c:v>70.95</c:v>
                </c:pt>
                <c:pt idx="6">
                  <c:v>26.1</c:v>
                </c:pt>
                <c:pt idx="7">
                  <c:v>14.5</c:v>
                </c:pt>
                <c:pt idx="8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A5-4154-9246-7B0A08C09817}"/>
            </c:ext>
          </c:extLst>
        </c:ser>
        <c:ser>
          <c:idx val="5"/>
          <c:order val="5"/>
          <c:tx>
            <c:strRef>
              <c:f>Average_SD!$A$38</c:f>
              <c:strCache>
                <c:ptCount val="1"/>
                <c:pt idx="0">
                  <c:v>ODNR 1 (lux)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Average_SD!$C$38:$J$38</c:f>
              <c:numCache>
                <c:formatCode>General</c:formatCode>
                <c:ptCount val="8"/>
                <c:pt idx="0">
                  <c:v>1162.4000000000001</c:v>
                </c:pt>
                <c:pt idx="1">
                  <c:v>349.9</c:v>
                </c:pt>
                <c:pt idx="2">
                  <c:v>144.75</c:v>
                </c:pt>
                <c:pt idx="3">
                  <c:v>107.35</c:v>
                </c:pt>
                <c:pt idx="4">
                  <c:v>66.5</c:v>
                </c:pt>
                <c:pt idx="5">
                  <c:v>77.5</c:v>
                </c:pt>
                <c:pt idx="6">
                  <c:v>45.8</c:v>
                </c:pt>
                <c:pt idx="7">
                  <c:v>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A5-4154-9246-7B0A08C09817}"/>
            </c:ext>
          </c:extLst>
        </c:ser>
        <c:ser>
          <c:idx val="6"/>
          <c:order val="6"/>
          <c:tx>
            <c:strRef>
              <c:f>Average_SD!$A$39</c:f>
              <c:strCache>
                <c:ptCount val="1"/>
                <c:pt idx="0">
                  <c:v>EC 1163 (lux)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Average_SD!$C$39:$J$39</c:f>
              <c:numCache>
                <c:formatCode>General</c:formatCode>
                <c:ptCount val="8"/>
                <c:pt idx="0">
                  <c:v>859.15000000000009</c:v>
                </c:pt>
                <c:pt idx="1">
                  <c:v>415.35</c:v>
                </c:pt>
                <c:pt idx="2">
                  <c:v>141.5</c:v>
                </c:pt>
                <c:pt idx="3">
                  <c:v>109.5</c:v>
                </c:pt>
                <c:pt idx="4">
                  <c:v>50.85</c:v>
                </c:pt>
                <c:pt idx="5">
                  <c:v>12</c:v>
                </c:pt>
                <c:pt idx="6">
                  <c:v>6.6</c:v>
                </c:pt>
                <c:pt idx="7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A5-4154-9246-7B0A08C09817}"/>
            </c:ext>
          </c:extLst>
        </c:ser>
        <c:ser>
          <c:idx val="7"/>
          <c:order val="7"/>
          <c:tx>
            <c:strRef>
              <c:f>Average_SD!$A$40</c:f>
              <c:strCache>
                <c:ptCount val="1"/>
                <c:pt idx="0">
                  <c:v>Bells (lux)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Average_SD!$C$40:$Q$40</c:f>
              <c:numCache>
                <c:formatCode>General</c:formatCode>
                <c:ptCount val="15"/>
                <c:pt idx="0">
                  <c:v>797</c:v>
                </c:pt>
                <c:pt idx="1">
                  <c:v>769.3</c:v>
                </c:pt>
                <c:pt idx="2">
                  <c:v>712.35</c:v>
                </c:pt>
                <c:pt idx="3">
                  <c:v>557.54999999999995</c:v>
                </c:pt>
                <c:pt idx="4">
                  <c:v>433.15</c:v>
                </c:pt>
                <c:pt idx="5">
                  <c:v>318.85000000000002</c:v>
                </c:pt>
                <c:pt idx="6">
                  <c:v>323.79999999999995</c:v>
                </c:pt>
                <c:pt idx="7">
                  <c:v>243.14999999999998</c:v>
                </c:pt>
                <c:pt idx="8">
                  <c:v>206.8</c:v>
                </c:pt>
                <c:pt idx="10">
                  <c:v>145.30000000000001</c:v>
                </c:pt>
                <c:pt idx="11">
                  <c:v>76</c:v>
                </c:pt>
                <c:pt idx="12">
                  <c:v>33.1</c:v>
                </c:pt>
                <c:pt idx="13">
                  <c:v>15.350000000000001</c:v>
                </c:pt>
                <c:pt idx="14">
                  <c:v>15.45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A5-4154-9246-7B0A08C0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2575"/>
        <c:axId val="277926079"/>
      </c:scatterChart>
      <c:valAx>
        <c:axId val="1419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26079"/>
        <c:crosses val="autoZero"/>
        <c:crossBetween val="midCat"/>
      </c:valAx>
      <c:valAx>
        <c:axId val="277926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6th-Light 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Muddy Creek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Average_SD!$C$43:$E$43</c:f>
              <c:numCache>
                <c:formatCode>General</c:formatCode>
                <c:ptCount val="3"/>
                <c:pt idx="0">
                  <c:v>51.55</c:v>
                </c:pt>
                <c:pt idx="1">
                  <c:v>4.3</c:v>
                </c:pt>
                <c:pt idx="2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B2-45E9-B2CE-2A4BBAC561F1}"/>
            </c:ext>
          </c:extLst>
        </c:ser>
        <c:ser>
          <c:idx val="1"/>
          <c:order val="1"/>
          <c:tx>
            <c:v>ODNR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Average_SD!$C$44:$H$44</c:f>
              <c:numCache>
                <c:formatCode>General</c:formatCode>
                <c:ptCount val="6"/>
                <c:pt idx="0">
                  <c:v>1219.7</c:v>
                </c:pt>
                <c:pt idx="1">
                  <c:v>193.64999999999998</c:v>
                </c:pt>
                <c:pt idx="2">
                  <c:v>36.549999999999997</c:v>
                </c:pt>
                <c:pt idx="3">
                  <c:v>8.5</c:v>
                </c:pt>
                <c:pt idx="4">
                  <c:v>1.35</c:v>
                </c:pt>
                <c:pt idx="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B2-45E9-B2CE-2A4BBAC561F1}"/>
            </c:ext>
          </c:extLst>
        </c:ser>
        <c:ser>
          <c:idx val="2"/>
          <c:order val="2"/>
          <c:tx>
            <c:v>ODNR 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Average_SD!$C$45:$I$45</c:f>
              <c:numCache>
                <c:formatCode>General</c:formatCode>
                <c:ptCount val="7"/>
                <c:pt idx="0">
                  <c:v>1403.3000000000002</c:v>
                </c:pt>
                <c:pt idx="1">
                  <c:v>364.15</c:v>
                </c:pt>
                <c:pt idx="2">
                  <c:v>76.650000000000006</c:v>
                </c:pt>
                <c:pt idx="3">
                  <c:v>33.549999999999997</c:v>
                </c:pt>
                <c:pt idx="4">
                  <c:v>9</c:v>
                </c:pt>
                <c:pt idx="5">
                  <c:v>3.8</c:v>
                </c:pt>
                <c:pt idx="6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B2-45E9-B2CE-2A4BBAC561F1}"/>
            </c:ext>
          </c:extLst>
        </c:ser>
        <c:ser>
          <c:idx val="3"/>
          <c:order val="3"/>
          <c:tx>
            <c:v>ODNR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Average_SD!$C$46:$I$46</c:f>
              <c:numCache>
                <c:formatCode>General</c:formatCode>
                <c:ptCount val="7"/>
                <c:pt idx="0">
                  <c:v>1552.5</c:v>
                </c:pt>
                <c:pt idx="1">
                  <c:v>497.29999999999995</c:v>
                </c:pt>
                <c:pt idx="2">
                  <c:v>207.05</c:v>
                </c:pt>
                <c:pt idx="3">
                  <c:v>46.900000000000006</c:v>
                </c:pt>
                <c:pt idx="4">
                  <c:v>12.350000000000001</c:v>
                </c:pt>
                <c:pt idx="5">
                  <c:v>4.4499999999999993</c:v>
                </c:pt>
                <c:pt idx="6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B2-45E9-B2CE-2A4BBAC561F1}"/>
            </c:ext>
          </c:extLst>
        </c:ser>
        <c:ser>
          <c:idx val="4"/>
          <c:order val="4"/>
          <c:tx>
            <c:v>Buoy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Average_SD!$C$47:$K$47</c:f>
              <c:numCache>
                <c:formatCode>General</c:formatCode>
                <c:ptCount val="9"/>
                <c:pt idx="0">
                  <c:v>1612.6</c:v>
                </c:pt>
                <c:pt idx="1">
                  <c:v>533.4</c:v>
                </c:pt>
                <c:pt idx="2">
                  <c:v>346.1</c:v>
                </c:pt>
                <c:pt idx="3">
                  <c:v>158.05000000000001</c:v>
                </c:pt>
                <c:pt idx="4">
                  <c:v>70.550000000000011</c:v>
                </c:pt>
                <c:pt idx="5">
                  <c:v>41.8</c:v>
                </c:pt>
                <c:pt idx="6">
                  <c:v>15.65</c:v>
                </c:pt>
                <c:pt idx="7">
                  <c:v>2.6500000000000004</c:v>
                </c:pt>
                <c:pt idx="8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B2-45E9-B2CE-2A4BBAC561F1}"/>
            </c:ext>
          </c:extLst>
        </c:ser>
        <c:ser>
          <c:idx val="5"/>
          <c:order val="5"/>
          <c:tx>
            <c:v>ODNR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Average_SD!$C$48:$K$48</c:f>
              <c:numCache>
                <c:formatCode>General</c:formatCode>
                <c:ptCount val="9"/>
                <c:pt idx="0">
                  <c:v>1489.3</c:v>
                </c:pt>
                <c:pt idx="1">
                  <c:v>781.05</c:v>
                </c:pt>
                <c:pt idx="2">
                  <c:v>378.8</c:v>
                </c:pt>
                <c:pt idx="3">
                  <c:v>197.55</c:v>
                </c:pt>
                <c:pt idx="4">
                  <c:v>93.1</c:v>
                </c:pt>
                <c:pt idx="5">
                  <c:v>46.8</c:v>
                </c:pt>
                <c:pt idx="6">
                  <c:v>18.799999999999997</c:v>
                </c:pt>
                <c:pt idx="7">
                  <c:v>9.25</c:v>
                </c:pt>
                <c:pt idx="8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B2-45E9-B2CE-2A4BBAC561F1}"/>
            </c:ext>
          </c:extLst>
        </c:ser>
        <c:ser>
          <c:idx val="6"/>
          <c:order val="6"/>
          <c:tx>
            <c:v>EC 1163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Average_SD!$C$49:$L$49</c:f>
              <c:numCache>
                <c:formatCode>General</c:formatCode>
                <c:ptCount val="10"/>
                <c:pt idx="0">
                  <c:v>1608.85</c:v>
                </c:pt>
                <c:pt idx="1">
                  <c:v>760.6</c:v>
                </c:pt>
                <c:pt idx="2">
                  <c:v>494.6</c:v>
                </c:pt>
                <c:pt idx="3">
                  <c:v>310.64999999999998</c:v>
                </c:pt>
                <c:pt idx="4">
                  <c:v>187.10000000000002</c:v>
                </c:pt>
                <c:pt idx="5">
                  <c:v>105.3</c:v>
                </c:pt>
                <c:pt idx="6">
                  <c:v>58.15</c:v>
                </c:pt>
                <c:pt idx="7">
                  <c:v>34.15</c:v>
                </c:pt>
                <c:pt idx="8">
                  <c:v>22</c:v>
                </c:pt>
                <c:pt idx="9">
                  <c:v>9.1000000000000014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6B2-45E9-B2CE-2A4BBAC561F1}"/>
            </c:ext>
          </c:extLst>
        </c:ser>
        <c:ser>
          <c:idx val="7"/>
          <c:order val="7"/>
          <c:tx>
            <c:v>Bells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Average_SD!$C$50:$O$50</c:f>
              <c:numCache>
                <c:formatCode>General</c:formatCode>
                <c:ptCount val="13"/>
                <c:pt idx="0">
                  <c:v>1438.9</c:v>
                </c:pt>
                <c:pt idx="1">
                  <c:v>826.55</c:v>
                </c:pt>
                <c:pt idx="2">
                  <c:v>739.35</c:v>
                </c:pt>
                <c:pt idx="3">
                  <c:v>674.45</c:v>
                </c:pt>
                <c:pt idx="4">
                  <c:v>575.25</c:v>
                </c:pt>
                <c:pt idx="5">
                  <c:v>373.9</c:v>
                </c:pt>
                <c:pt idx="6">
                  <c:v>345.5</c:v>
                </c:pt>
                <c:pt idx="7">
                  <c:v>294.25</c:v>
                </c:pt>
                <c:pt idx="8">
                  <c:v>238.1</c:v>
                </c:pt>
                <c:pt idx="10">
                  <c:v>180.7</c:v>
                </c:pt>
                <c:pt idx="11">
                  <c:v>161.15</c:v>
                </c:pt>
                <c:pt idx="12">
                  <c:v>111.8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6B2-45E9-B2CE-2A4BBAC5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86735"/>
        <c:axId val="275509375"/>
      </c:scatterChart>
      <c:valAx>
        <c:axId val="28758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09375"/>
        <c:crosses val="autoZero"/>
        <c:crossBetween val="midCat"/>
      </c:valAx>
      <c:valAx>
        <c:axId val="2755093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(lux)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13-Light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Muddy Creek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Average_SD!$C$53:$F$53</c:f>
              <c:numCache>
                <c:formatCode>General</c:formatCode>
                <c:ptCount val="4"/>
                <c:pt idx="0">
                  <c:v>1162.05</c:v>
                </c:pt>
                <c:pt idx="1">
                  <c:v>21.805</c:v>
                </c:pt>
                <c:pt idx="2">
                  <c:v>1.335</c:v>
                </c:pt>
                <c:pt idx="3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7-4173-85A8-271A6549D01D}"/>
            </c:ext>
          </c:extLst>
        </c:ser>
        <c:ser>
          <c:idx val="1"/>
          <c:order val="1"/>
          <c:tx>
            <c:v>ODNR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Average_SD!$C$54:$H$54</c:f>
              <c:numCache>
                <c:formatCode>General</c:formatCode>
                <c:ptCount val="6"/>
                <c:pt idx="0">
                  <c:v>1231.3000000000002</c:v>
                </c:pt>
                <c:pt idx="1">
                  <c:v>105.19</c:v>
                </c:pt>
                <c:pt idx="2">
                  <c:v>19.61</c:v>
                </c:pt>
                <c:pt idx="3">
                  <c:v>3.0549999999999997</c:v>
                </c:pt>
                <c:pt idx="4">
                  <c:v>0.46</c:v>
                </c:pt>
                <c:pt idx="5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7-4173-85A8-271A6549D01D}"/>
            </c:ext>
          </c:extLst>
        </c:ser>
        <c:ser>
          <c:idx val="2"/>
          <c:order val="2"/>
          <c:tx>
            <c:v>ODNR 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Average_SD!$C$55:$I$55</c:f>
              <c:numCache>
                <c:formatCode>General</c:formatCode>
                <c:ptCount val="7"/>
                <c:pt idx="0">
                  <c:v>731.7</c:v>
                </c:pt>
                <c:pt idx="1">
                  <c:v>79.490000000000009</c:v>
                </c:pt>
                <c:pt idx="2">
                  <c:v>20.56</c:v>
                </c:pt>
                <c:pt idx="3">
                  <c:v>2.5750000000000002</c:v>
                </c:pt>
                <c:pt idx="4">
                  <c:v>0.5</c:v>
                </c:pt>
                <c:pt idx="5">
                  <c:v>0.12</c:v>
                </c:pt>
                <c:pt idx="6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77-4173-85A8-271A6549D01D}"/>
            </c:ext>
          </c:extLst>
        </c:ser>
        <c:ser>
          <c:idx val="3"/>
          <c:order val="3"/>
          <c:tx>
            <c:v>ODNR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Average_SD!$C$56:$I$56</c:f>
              <c:numCache>
                <c:formatCode>General</c:formatCode>
                <c:ptCount val="7"/>
                <c:pt idx="0">
                  <c:v>1202.5</c:v>
                </c:pt>
                <c:pt idx="1">
                  <c:v>155.19999999999999</c:v>
                </c:pt>
                <c:pt idx="2">
                  <c:v>58.185000000000002</c:v>
                </c:pt>
                <c:pt idx="3">
                  <c:v>33.254999999999995</c:v>
                </c:pt>
                <c:pt idx="4">
                  <c:v>16.215</c:v>
                </c:pt>
                <c:pt idx="5">
                  <c:v>4.2249999999999996</c:v>
                </c:pt>
                <c:pt idx="6">
                  <c:v>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77-4173-85A8-271A6549D01D}"/>
            </c:ext>
          </c:extLst>
        </c:ser>
        <c:ser>
          <c:idx val="4"/>
          <c:order val="4"/>
          <c:tx>
            <c:v>Buoy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Average_SD!$C$57:$J$57</c:f>
              <c:numCache>
                <c:formatCode>General</c:formatCode>
                <c:ptCount val="8"/>
                <c:pt idx="0">
                  <c:v>1521.1</c:v>
                </c:pt>
                <c:pt idx="1">
                  <c:v>400.8</c:v>
                </c:pt>
                <c:pt idx="2">
                  <c:v>126.41499999999999</c:v>
                </c:pt>
                <c:pt idx="3">
                  <c:v>42.274999999999999</c:v>
                </c:pt>
                <c:pt idx="4">
                  <c:v>8.89</c:v>
                </c:pt>
                <c:pt idx="5">
                  <c:v>3.165</c:v>
                </c:pt>
                <c:pt idx="6">
                  <c:v>0.90999999999999992</c:v>
                </c:pt>
                <c:pt idx="7">
                  <c:v>8.4999999999999992E-2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77-4173-85A8-271A6549D01D}"/>
            </c:ext>
          </c:extLst>
        </c:ser>
        <c:ser>
          <c:idx val="5"/>
          <c:order val="5"/>
          <c:tx>
            <c:v>ODNR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Average_SD!$C$58:$K$58</c:f>
              <c:numCache>
                <c:formatCode>General</c:formatCode>
                <c:ptCount val="9"/>
                <c:pt idx="0">
                  <c:v>679.45</c:v>
                </c:pt>
                <c:pt idx="1">
                  <c:v>157.435</c:v>
                </c:pt>
                <c:pt idx="2">
                  <c:v>98.914999999999992</c:v>
                </c:pt>
                <c:pt idx="3">
                  <c:v>45.255000000000003</c:v>
                </c:pt>
                <c:pt idx="4">
                  <c:v>15.205</c:v>
                </c:pt>
                <c:pt idx="5">
                  <c:v>11.21</c:v>
                </c:pt>
                <c:pt idx="6">
                  <c:v>4.9550000000000001</c:v>
                </c:pt>
                <c:pt idx="7">
                  <c:v>2.1799999999999997</c:v>
                </c:pt>
                <c:pt idx="8">
                  <c:v>0.84499999999999997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77-4173-85A8-271A6549D01D}"/>
            </c:ext>
          </c:extLst>
        </c:ser>
        <c:ser>
          <c:idx val="6"/>
          <c:order val="6"/>
          <c:tx>
            <c:v>EC 1163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Average_SD!$C$59:$J$59</c:f>
              <c:numCache>
                <c:formatCode>General</c:formatCode>
                <c:ptCount val="8"/>
                <c:pt idx="0">
                  <c:v>1498.4</c:v>
                </c:pt>
                <c:pt idx="1">
                  <c:v>344.45000000000005</c:v>
                </c:pt>
                <c:pt idx="2">
                  <c:v>302.75</c:v>
                </c:pt>
                <c:pt idx="3">
                  <c:v>136.43</c:v>
                </c:pt>
                <c:pt idx="4">
                  <c:v>74.515000000000001</c:v>
                </c:pt>
                <c:pt idx="5">
                  <c:v>37.695</c:v>
                </c:pt>
                <c:pt idx="6">
                  <c:v>20.335000000000001</c:v>
                </c:pt>
                <c:pt idx="7">
                  <c:v>10.030000000000001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77-4173-85A8-271A6549D01D}"/>
            </c:ext>
          </c:extLst>
        </c:ser>
        <c:ser>
          <c:idx val="7"/>
          <c:order val="7"/>
          <c:tx>
            <c:v>Bells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Average_SD!$C$60:$S$60</c:f>
              <c:numCache>
                <c:formatCode>General</c:formatCode>
                <c:ptCount val="17"/>
                <c:pt idx="0">
                  <c:v>1590.6</c:v>
                </c:pt>
                <c:pt idx="1">
                  <c:v>701.7</c:v>
                </c:pt>
                <c:pt idx="2">
                  <c:v>566.20000000000005</c:v>
                </c:pt>
                <c:pt idx="3">
                  <c:v>393.7</c:v>
                </c:pt>
                <c:pt idx="4">
                  <c:v>252.6</c:v>
                </c:pt>
                <c:pt idx="5">
                  <c:v>210.5</c:v>
                </c:pt>
                <c:pt idx="6">
                  <c:v>131.79</c:v>
                </c:pt>
                <c:pt idx="7">
                  <c:v>94.36</c:v>
                </c:pt>
                <c:pt idx="8">
                  <c:v>55.15</c:v>
                </c:pt>
                <c:pt idx="10">
                  <c:v>29.23</c:v>
                </c:pt>
                <c:pt idx="11">
                  <c:v>13.91</c:v>
                </c:pt>
                <c:pt idx="12">
                  <c:v>8.0299999999999994</c:v>
                </c:pt>
                <c:pt idx="13">
                  <c:v>4.05</c:v>
                </c:pt>
                <c:pt idx="14">
                  <c:v>1.84</c:v>
                </c:pt>
                <c:pt idx="15">
                  <c:v>0.76</c:v>
                </c:pt>
                <c:pt idx="1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77-4173-85A8-271A6549D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06735"/>
        <c:axId val="278036735"/>
      </c:scatterChart>
      <c:valAx>
        <c:axId val="2876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36735"/>
        <c:crosses val="autoZero"/>
        <c:crossBetween val="midCat"/>
      </c:valAx>
      <c:valAx>
        <c:axId val="2780367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(µmol/m</a:t>
                </a:r>
                <a:r>
                  <a:rPr lang="en-US" baseline="30000"/>
                  <a:t>2</a:t>
                </a:r>
                <a:r>
                  <a:rPr lang="en-US" baseline="0"/>
                  <a:t>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0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20-Light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Average_SD!$A$63</c:f>
              <c:strCache>
                <c:ptCount val="1"/>
                <c:pt idx="0">
                  <c:v>Muddy Creek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Average_SD!$C$63:$F$63</c:f>
              <c:numCache>
                <c:formatCode>General</c:formatCode>
                <c:ptCount val="4"/>
                <c:pt idx="0">
                  <c:v>590.59999999999991</c:v>
                </c:pt>
                <c:pt idx="1">
                  <c:v>18.655000000000001</c:v>
                </c:pt>
                <c:pt idx="2">
                  <c:v>0.42499999999999999</c:v>
                </c:pt>
                <c:pt idx="3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5-4508-AE20-22A52AD1E745}"/>
            </c:ext>
          </c:extLst>
        </c:ser>
        <c:ser>
          <c:idx val="1"/>
          <c:order val="1"/>
          <c:tx>
            <c:strRef>
              <c:f>Average_SD!$A$64</c:f>
              <c:strCache>
                <c:ptCount val="1"/>
                <c:pt idx="0">
                  <c:v>ODNR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Average_SD!$C$64:$H$64</c:f>
              <c:numCache>
                <c:formatCode>General</c:formatCode>
                <c:ptCount val="6"/>
                <c:pt idx="0">
                  <c:v>569.95000000000005</c:v>
                </c:pt>
                <c:pt idx="1">
                  <c:v>78.44</c:v>
                </c:pt>
                <c:pt idx="2">
                  <c:v>11.145</c:v>
                </c:pt>
                <c:pt idx="3">
                  <c:v>1.615</c:v>
                </c:pt>
                <c:pt idx="4">
                  <c:v>0.27</c:v>
                </c:pt>
                <c:pt idx="5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5-4508-AE20-22A52AD1E745}"/>
            </c:ext>
          </c:extLst>
        </c:ser>
        <c:ser>
          <c:idx val="2"/>
          <c:order val="2"/>
          <c:tx>
            <c:strRef>
              <c:f>Average_SD!$A$65</c:f>
              <c:strCache>
                <c:ptCount val="1"/>
                <c:pt idx="0">
                  <c:v>ODNR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Average_SD!$C$65:$J$65</c:f>
              <c:numCache>
                <c:formatCode>General</c:formatCode>
                <c:ptCount val="8"/>
                <c:pt idx="0">
                  <c:v>802.2</c:v>
                </c:pt>
                <c:pt idx="1">
                  <c:v>164.37</c:v>
                </c:pt>
                <c:pt idx="2">
                  <c:v>40.989999999999995</c:v>
                </c:pt>
                <c:pt idx="3">
                  <c:v>9.2899999999999991</c:v>
                </c:pt>
                <c:pt idx="4">
                  <c:v>2.21</c:v>
                </c:pt>
                <c:pt idx="5">
                  <c:v>0.55000000000000004</c:v>
                </c:pt>
                <c:pt idx="6">
                  <c:v>9.5000000000000001E-2</c:v>
                </c:pt>
                <c:pt idx="7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5-4508-AE20-22A52AD1E745}"/>
            </c:ext>
          </c:extLst>
        </c:ser>
        <c:ser>
          <c:idx val="3"/>
          <c:order val="3"/>
          <c:tx>
            <c:strRef>
              <c:f>Average_SD!$A$66</c:f>
              <c:strCache>
                <c:ptCount val="1"/>
                <c:pt idx="0">
                  <c:v>ODNR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Average_SD!$C$66:$J$66</c:f>
              <c:numCache>
                <c:formatCode>General</c:formatCode>
                <c:ptCount val="8"/>
                <c:pt idx="0">
                  <c:v>772.75</c:v>
                </c:pt>
                <c:pt idx="1">
                  <c:v>344.5</c:v>
                </c:pt>
                <c:pt idx="2">
                  <c:v>144.29</c:v>
                </c:pt>
                <c:pt idx="3">
                  <c:v>56.08</c:v>
                </c:pt>
                <c:pt idx="4">
                  <c:v>17.240000000000002</c:v>
                </c:pt>
                <c:pt idx="5">
                  <c:v>5.8849999999999998</c:v>
                </c:pt>
                <c:pt idx="6">
                  <c:v>2.08</c:v>
                </c:pt>
                <c:pt idx="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E5-4508-AE20-22A52AD1E745}"/>
            </c:ext>
          </c:extLst>
        </c:ser>
        <c:ser>
          <c:idx val="4"/>
          <c:order val="4"/>
          <c:tx>
            <c:strRef>
              <c:f>Average_SD!$A$67</c:f>
              <c:strCache>
                <c:ptCount val="1"/>
                <c:pt idx="0">
                  <c:v>Buoy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Average_SD!$C$67:$K$67</c:f>
              <c:numCache>
                <c:formatCode>General</c:formatCode>
                <c:ptCount val="9"/>
                <c:pt idx="0">
                  <c:v>250.53</c:v>
                </c:pt>
                <c:pt idx="1">
                  <c:v>123.27</c:v>
                </c:pt>
                <c:pt idx="2">
                  <c:v>156.185</c:v>
                </c:pt>
                <c:pt idx="3">
                  <c:v>65.39500000000001</c:v>
                </c:pt>
                <c:pt idx="4">
                  <c:v>27.14</c:v>
                </c:pt>
                <c:pt idx="5">
                  <c:v>8.09</c:v>
                </c:pt>
                <c:pt idx="6">
                  <c:v>0.93500000000000005</c:v>
                </c:pt>
                <c:pt idx="7">
                  <c:v>0.79</c:v>
                </c:pt>
                <c:pt idx="8">
                  <c:v>0.17499999999999999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E5-4508-AE20-22A52AD1E745}"/>
            </c:ext>
          </c:extLst>
        </c:ser>
        <c:ser>
          <c:idx val="5"/>
          <c:order val="5"/>
          <c:tx>
            <c:strRef>
              <c:f>Average_SD!$A$68</c:f>
              <c:strCache>
                <c:ptCount val="1"/>
                <c:pt idx="0">
                  <c:v>ODNR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Average_SD!$C$68:$K$68</c:f>
              <c:numCache>
                <c:formatCode>General</c:formatCode>
                <c:ptCount val="9"/>
                <c:pt idx="0">
                  <c:v>899.75</c:v>
                </c:pt>
                <c:pt idx="1">
                  <c:v>362.45000000000005</c:v>
                </c:pt>
                <c:pt idx="2">
                  <c:v>135.97</c:v>
                </c:pt>
                <c:pt idx="3">
                  <c:v>53.734999999999999</c:v>
                </c:pt>
                <c:pt idx="4">
                  <c:v>20.399999999999999</c:v>
                </c:pt>
                <c:pt idx="5">
                  <c:v>8.3550000000000004</c:v>
                </c:pt>
                <c:pt idx="6">
                  <c:v>2.29</c:v>
                </c:pt>
                <c:pt idx="7">
                  <c:v>0.8</c:v>
                </c:pt>
                <c:pt idx="8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E5-4508-AE20-22A52AD1E745}"/>
            </c:ext>
          </c:extLst>
        </c:ser>
        <c:ser>
          <c:idx val="6"/>
          <c:order val="6"/>
          <c:tx>
            <c:strRef>
              <c:f>Average_SD!$A$69</c:f>
              <c:strCache>
                <c:ptCount val="1"/>
                <c:pt idx="0">
                  <c:v>EC 1163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Average_SD!$C$69:$N$69</c:f>
              <c:numCache>
                <c:formatCode>General</c:formatCode>
                <c:ptCount val="12"/>
                <c:pt idx="0">
                  <c:v>1219.25</c:v>
                </c:pt>
                <c:pt idx="1">
                  <c:v>576.20000000000005</c:v>
                </c:pt>
                <c:pt idx="2">
                  <c:v>220.05</c:v>
                </c:pt>
                <c:pt idx="3">
                  <c:v>83.07</c:v>
                </c:pt>
                <c:pt idx="4">
                  <c:v>45.685000000000002</c:v>
                </c:pt>
                <c:pt idx="5">
                  <c:v>23.255000000000003</c:v>
                </c:pt>
                <c:pt idx="6">
                  <c:v>10.64</c:v>
                </c:pt>
                <c:pt idx="7">
                  <c:v>5.125</c:v>
                </c:pt>
                <c:pt idx="8">
                  <c:v>3.4</c:v>
                </c:pt>
                <c:pt idx="10">
                  <c:v>0.3</c:v>
                </c:pt>
                <c:pt idx="11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E5-4508-AE20-22A52AD1E745}"/>
            </c:ext>
          </c:extLst>
        </c:ser>
        <c:ser>
          <c:idx val="7"/>
          <c:order val="7"/>
          <c:tx>
            <c:strRef>
              <c:f>Average_SD!$A$70</c:f>
              <c:strCache>
                <c:ptCount val="1"/>
                <c:pt idx="0">
                  <c:v>Bells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Average_SD!$C$70:$S$70</c:f>
              <c:numCache>
                <c:formatCode>General</c:formatCode>
                <c:ptCount val="17"/>
                <c:pt idx="0">
                  <c:v>451.8</c:v>
                </c:pt>
                <c:pt idx="1">
                  <c:v>542.20000000000005</c:v>
                </c:pt>
                <c:pt idx="2">
                  <c:v>305.89999999999998</c:v>
                </c:pt>
                <c:pt idx="3">
                  <c:v>220.8</c:v>
                </c:pt>
                <c:pt idx="4">
                  <c:v>187.94</c:v>
                </c:pt>
                <c:pt idx="5">
                  <c:v>149.29</c:v>
                </c:pt>
                <c:pt idx="6">
                  <c:v>114.22</c:v>
                </c:pt>
                <c:pt idx="7">
                  <c:v>82.06</c:v>
                </c:pt>
                <c:pt idx="8">
                  <c:v>64.790000000000006</c:v>
                </c:pt>
                <c:pt idx="10">
                  <c:v>43.33</c:v>
                </c:pt>
                <c:pt idx="11">
                  <c:v>32.42</c:v>
                </c:pt>
                <c:pt idx="12">
                  <c:v>25.03</c:v>
                </c:pt>
                <c:pt idx="13">
                  <c:v>18.61</c:v>
                </c:pt>
                <c:pt idx="14">
                  <c:v>13.85</c:v>
                </c:pt>
                <c:pt idx="15">
                  <c:v>4.93</c:v>
                </c:pt>
                <c:pt idx="16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E5-4508-AE20-22A52AD1E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860752"/>
        <c:axId val="1906561376"/>
      </c:scatterChart>
      <c:valAx>
        <c:axId val="18988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61376"/>
        <c:crosses val="autoZero"/>
        <c:crossBetween val="midCat"/>
      </c:valAx>
      <c:valAx>
        <c:axId val="1906561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(µmol/m</a:t>
                </a:r>
                <a:r>
                  <a:rPr lang="en-US" baseline="30000"/>
                  <a:t>2</a:t>
                </a:r>
                <a:r>
                  <a:rPr lang="en-US"/>
                  <a:t>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6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27-Light</a:t>
            </a:r>
            <a:r>
              <a:rPr lang="en-US" baseline="0"/>
              <a:t> 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Average_SD!$A$73</c:f>
              <c:strCache>
                <c:ptCount val="1"/>
                <c:pt idx="0">
                  <c:v>Muddy Creek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Average_SD!$C$2:$N$2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Average_SD!$C$73:$F$73</c:f>
              <c:numCache>
                <c:formatCode>General</c:formatCode>
                <c:ptCount val="4"/>
                <c:pt idx="0">
                  <c:v>235.15</c:v>
                </c:pt>
                <c:pt idx="1">
                  <c:v>4.55</c:v>
                </c:pt>
                <c:pt idx="2">
                  <c:v>0.1</c:v>
                </c:pt>
                <c:pt idx="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2-4DDC-9C03-5CB12A599BBB}"/>
            </c:ext>
          </c:extLst>
        </c:ser>
        <c:ser>
          <c:idx val="1"/>
          <c:order val="1"/>
          <c:tx>
            <c:strRef>
              <c:f>Average_SD!$A$74</c:f>
              <c:strCache>
                <c:ptCount val="1"/>
                <c:pt idx="0">
                  <c:v>ODNR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Average_SD!$C$2:$N$2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Average_SD!$C$74:$H$74</c:f>
              <c:numCache>
                <c:formatCode>General</c:formatCode>
                <c:ptCount val="6"/>
                <c:pt idx="0">
                  <c:v>540.54999999999995</c:v>
                </c:pt>
                <c:pt idx="1">
                  <c:v>48.314999999999998</c:v>
                </c:pt>
                <c:pt idx="2">
                  <c:v>3.8550000000000004</c:v>
                </c:pt>
                <c:pt idx="3">
                  <c:v>1.365</c:v>
                </c:pt>
                <c:pt idx="4">
                  <c:v>0.19</c:v>
                </c:pt>
                <c:pt idx="5">
                  <c:v>8.4999999999999992E-2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2-4DDC-9C03-5CB12A599BBB}"/>
            </c:ext>
          </c:extLst>
        </c:ser>
        <c:ser>
          <c:idx val="2"/>
          <c:order val="2"/>
          <c:tx>
            <c:strRef>
              <c:f>Average_SD!$A$75</c:f>
              <c:strCache>
                <c:ptCount val="1"/>
                <c:pt idx="0">
                  <c:v>ODNR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Average_SD!$C$2:$N$2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Average_SD!$C$75:$M$75</c:f>
              <c:numCache>
                <c:formatCode>General</c:formatCode>
                <c:ptCount val="11"/>
                <c:pt idx="0">
                  <c:v>1089</c:v>
                </c:pt>
                <c:pt idx="1">
                  <c:v>216.5</c:v>
                </c:pt>
                <c:pt idx="2">
                  <c:v>37.42</c:v>
                </c:pt>
                <c:pt idx="3">
                  <c:v>9.17</c:v>
                </c:pt>
                <c:pt idx="4">
                  <c:v>2.2750000000000004</c:v>
                </c:pt>
                <c:pt idx="5">
                  <c:v>0.53</c:v>
                </c:pt>
                <c:pt idx="6">
                  <c:v>0.14000000000000001</c:v>
                </c:pt>
                <c:pt idx="7">
                  <c:v>0.2495</c:v>
                </c:pt>
                <c:pt idx="8">
                  <c:v>0.04</c:v>
                </c:pt>
                <c:pt idx="10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2-4DDC-9C03-5CB12A599BBB}"/>
            </c:ext>
          </c:extLst>
        </c:ser>
        <c:ser>
          <c:idx val="3"/>
          <c:order val="3"/>
          <c:tx>
            <c:strRef>
              <c:f>Average_SD!$A$76</c:f>
              <c:strCache>
                <c:ptCount val="1"/>
                <c:pt idx="0">
                  <c:v>ODNR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Average_SD!$C$2:$N$2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Average_SD!$C$76:$K$76</c:f>
              <c:numCache>
                <c:formatCode>General</c:formatCode>
                <c:ptCount val="9"/>
                <c:pt idx="0">
                  <c:v>833.45</c:v>
                </c:pt>
                <c:pt idx="1">
                  <c:v>233.54</c:v>
                </c:pt>
                <c:pt idx="2">
                  <c:v>32.905000000000001</c:v>
                </c:pt>
                <c:pt idx="3">
                  <c:v>9.08</c:v>
                </c:pt>
                <c:pt idx="4">
                  <c:v>3.2</c:v>
                </c:pt>
                <c:pt idx="5">
                  <c:v>1.2050000000000001</c:v>
                </c:pt>
                <c:pt idx="6">
                  <c:v>0.68500000000000005</c:v>
                </c:pt>
                <c:pt idx="7">
                  <c:v>0.32499999999999996</c:v>
                </c:pt>
                <c:pt idx="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2-4DDC-9C03-5CB12A599BBB}"/>
            </c:ext>
          </c:extLst>
        </c:ser>
        <c:ser>
          <c:idx val="4"/>
          <c:order val="4"/>
          <c:tx>
            <c:strRef>
              <c:f>Average_SD!$A$77</c:f>
              <c:strCache>
                <c:ptCount val="1"/>
                <c:pt idx="0">
                  <c:v>Buoy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Average_SD!$C$2:$N$2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Average_SD!$C$77:$M$77</c:f>
              <c:numCache>
                <c:formatCode>General</c:formatCode>
                <c:ptCount val="11"/>
                <c:pt idx="0">
                  <c:v>976.40000000000009</c:v>
                </c:pt>
                <c:pt idx="1">
                  <c:v>237.83</c:v>
                </c:pt>
                <c:pt idx="2">
                  <c:v>80.300000000000011</c:v>
                </c:pt>
                <c:pt idx="3">
                  <c:v>22.965</c:v>
                </c:pt>
                <c:pt idx="4">
                  <c:v>10.765000000000001</c:v>
                </c:pt>
                <c:pt idx="5">
                  <c:v>3.4449999999999998</c:v>
                </c:pt>
                <c:pt idx="6">
                  <c:v>1.35</c:v>
                </c:pt>
                <c:pt idx="7">
                  <c:v>0.51500000000000001</c:v>
                </c:pt>
                <c:pt idx="8">
                  <c:v>0.14500000000000002</c:v>
                </c:pt>
                <c:pt idx="1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2-4DDC-9C03-5CB12A599BBB}"/>
            </c:ext>
          </c:extLst>
        </c:ser>
        <c:ser>
          <c:idx val="5"/>
          <c:order val="5"/>
          <c:tx>
            <c:strRef>
              <c:f>Average_SD!$A$78</c:f>
              <c:strCache>
                <c:ptCount val="1"/>
                <c:pt idx="0">
                  <c:v>ODNR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Average_SD!$C$2:$N$2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Average_SD!$C$78:$M$78</c:f>
              <c:numCache>
                <c:formatCode>General</c:formatCode>
                <c:ptCount val="11"/>
                <c:pt idx="0">
                  <c:v>583.255</c:v>
                </c:pt>
                <c:pt idx="1">
                  <c:v>26.064999999999998</c:v>
                </c:pt>
                <c:pt idx="2">
                  <c:v>51.42</c:v>
                </c:pt>
                <c:pt idx="3">
                  <c:v>18.32</c:v>
                </c:pt>
                <c:pt idx="4">
                  <c:v>4.5950000000000006</c:v>
                </c:pt>
                <c:pt idx="5">
                  <c:v>2.4249999999999998</c:v>
                </c:pt>
                <c:pt idx="6">
                  <c:v>1.1000000000000001</c:v>
                </c:pt>
                <c:pt idx="7">
                  <c:v>0.17</c:v>
                </c:pt>
                <c:pt idx="8">
                  <c:v>7.0000000000000007E-2</c:v>
                </c:pt>
                <c:pt idx="1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2-4DDC-9C03-5CB12A599BBB}"/>
            </c:ext>
          </c:extLst>
        </c:ser>
        <c:ser>
          <c:idx val="6"/>
          <c:order val="6"/>
          <c:tx>
            <c:strRef>
              <c:f>Average_SD!$A$79</c:f>
              <c:strCache>
                <c:ptCount val="1"/>
                <c:pt idx="0">
                  <c:v>EC 1163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Average_SD!$C$2:$N$2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Average_SD!$C$79:$N$79</c:f>
              <c:numCache>
                <c:formatCode>General</c:formatCode>
                <c:ptCount val="12"/>
                <c:pt idx="0">
                  <c:v>948.5</c:v>
                </c:pt>
                <c:pt idx="1">
                  <c:v>295.75</c:v>
                </c:pt>
                <c:pt idx="2">
                  <c:v>104.06</c:v>
                </c:pt>
                <c:pt idx="3">
                  <c:v>29.060000000000002</c:v>
                </c:pt>
                <c:pt idx="4">
                  <c:v>11.21</c:v>
                </c:pt>
                <c:pt idx="5">
                  <c:v>3.6950000000000003</c:v>
                </c:pt>
                <c:pt idx="6">
                  <c:v>1.375</c:v>
                </c:pt>
                <c:pt idx="7">
                  <c:v>0.75</c:v>
                </c:pt>
                <c:pt idx="8">
                  <c:v>0.60499999999999998</c:v>
                </c:pt>
                <c:pt idx="10">
                  <c:v>0.45</c:v>
                </c:pt>
                <c:pt idx="11">
                  <c:v>0.33500000000000002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2-4DDC-9C03-5CB12A599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27855"/>
        <c:axId val="862373295"/>
      </c:scatterChart>
      <c:valAx>
        <c:axId val="86532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73295"/>
        <c:crosses val="autoZero"/>
        <c:crossBetween val="midCat"/>
      </c:valAx>
      <c:valAx>
        <c:axId val="862373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(µmol/m</a:t>
                </a:r>
                <a:r>
                  <a:rPr lang="en-US" baseline="30000"/>
                  <a:t>2</a:t>
                </a:r>
                <a:r>
                  <a:rPr lang="en-US"/>
                  <a:t>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  <a:r>
              <a:rPr lang="en-US" baseline="0"/>
              <a:t> 3-Light 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Average_SD!$A$83</c:f>
              <c:strCache>
                <c:ptCount val="1"/>
                <c:pt idx="0">
                  <c:v>Muddy Creek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Average_SD!$C$83:$F$83</c:f>
              <c:numCache>
                <c:formatCode>General</c:formatCode>
                <c:ptCount val="4"/>
                <c:pt idx="0">
                  <c:v>281.89999999999998</c:v>
                </c:pt>
                <c:pt idx="1">
                  <c:v>14.450000000000001</c:v>
                </c:pt>
                <c:pt idx="2">
                  <c:v>0.72</c:v>
                </c:pt>
                <c:pt idx="3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5-4E30-89E1-1514595F8EE3}"/>
            </c:ext>
          </c:extLst>
        </c:ser>
        <c:ser>
          <c:idx val="1"/>
          <c:order val="1"/>
          <c:tx>
            <c:strRef>
              <c:f>Average_SD!$A$84</c:f>
              <c:strCache>
                <c:ptCount val="1"/>
                <c:pt idx="0">
                  <c:v>ODNR 4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Average_SD!$C$84:$G$84</c:f>
              <c:numCache>
                <c:formatCode>General</c:formatCode>
                <c:ptCount val="5"/>
                <c:pt idx="0">
                  <c:v>596.15000000000009</c:v>
                </c:pt>
                <c:pt idx="1">
                  <c:v>37.409999999999997</c:v>
                </c:pt>
                <c:pt idx="2">
                  <c:v>2.31</c:v>
                </c:pt>
                <c:pt idx="3">
                  <c:v>0.155</c:v>
                </c:pt>
                <c:pt idx="4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B5-4E30-89E1-1514595F8EE3}"/>
            </c:ext>
          </c:extLst>
        </c:ser>
        <c:ser>
          <c:idx val="2"/>
          <c:order val="2"/>
          <c:tx>
            <c:strRef>
              <c:f>Average_SD!$A$85</c:f>
              <c:strCache>
                <c:ptCount val="1"/>
                <c:pt idx="0">
                  <c:v>ODNR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Average_SD!$C$85:$H$85</c:f>
              <c:numCache>
                <c:formatCode>General</c:formatCode>
                <c:ptCount val="6"/>
                <c:pt idx="0">
                  <c:v>727.93000000000006</c:v>
                </c:pt>
                <c:pt idx="1">
                  <c:v>23.725000000000001</c:v>
                </c:pt>
                <c:pt idx="2">
                  <c:v>5.7799999999999994</c:v>
                </c:pt>
                <c:pt idx="3">
                  <c:v>1.415</c:v>
                </c:pt>
                <c:pt idx="4">
                  <c:v>0.34499999999999997</c:v>
                </c:pt>
                <c:pt idx="5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B5-4E30-89E1-1514595F8EE3}"/>
            </c:ext>
          </c:extLst>
        </c:ser>
        <c:ser>
          <c:idx val="3"/>
          <c:order val="3"/>
          <c:tx>
            <c:strRef>
              <c:f>Average_SD!$A$86</c:f>
              <c:strCache>
                <c:ptCount val="1"/>
                <c:pt idx="0">
                  <c:v>ODNR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Average_SD!$C$86:$I$86</c:f>
              <c:numCache>
                <c:formatCode>General</c:formatCode>
                <c:ptCount val="7"/>
                <c:pt idx="0">
                  <c:v>1089.6500000000001</c:v>
                </c:pt>
                <c:pt idx="1">
                  <c:v>116.02</c:v>
                </c:pt>
                <c:pt idx="2">
                  <c:v>38.765000000000001</c:v>
                </c:pt>
                <c:pt idx="3">
                  <c:v>13.780000000000001</c:v>
                </c:pt>
                <c:pt idx="4">
                  <c:v>3.4350000000000001</c:v>
                </c:pt>
                <c:pt idx="5">
                  <c:v>1.1950000000000001</c:v>
                </c:pt>
                <c:pt idx="6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B5-4E30-89E1-1514595F8EE3}"/>
            </c:ext>
          </c:extLst>
        </c:ser>
        <c:ser>
          <c:idx val="4"/>
          <c:order val="4"/>
          <c:tx>
            <c:strRef>
              <c:f>Average_SD!$A$87</c:f>
              <c:strCache>
                <c:ptCount val="1"/>
                <c:pt idx="0">
                  <c:v>Buoy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Average_SD!$C$87:$I$87</c:f>
              <c:numCache>
                <c:formatCode>General</c:formatCode>
                <c:ptCount val="7"/>
                <c:pt idx="0">
                  <c:v>100.245</c:v>
                </c:pt>
                <c:pt idx="1">
                  <c:v>28.484999999999999</c:v>
                </c:pt>
                <c:pt idx="2">
                  <c:v>8.36</c:v>
                </c:pt>
                <c:pt idx="3">
                  <c:v>4.2349999999999994</c:v>
                </c:pt>
                <c:pt idx="4">
                  <c:v>2.0099999999999998</c:v>
                </c:pt>
                <c:pt idx="5">
                  <c:v>0.80499999999999994</c:v>
                </c:pt>
                <c:pt idx="6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B5-4E30-89E1-1514595F8EE3}"/>
            </c:ext>
          </c:extLst>
        </c:ser>
        <c:ser>
          <c:idx val="5"/>
          <c:order val="5"/>
          <c:tx>
            <c:strRef>
              <c:f>Average_SD!$A$88</c:f>
              <c:strCache>
                <c:ptCount val="1"/>
                <c:pt idx="0">
                  <c:v>ODNR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Average_SD!$C$88:$J$88</c:f>
              <c:numCache>
                <c:formatCode>General</c:formatCode>
                <c:ptCount val="8"/>
                <c:pt idx="0">
                  <c:v>229.8</c:v>
                </c:pt>
                <c:pt idx="1">
                  <c:v>76.875</c:v>
                </c:pt>
                <c:pt idx="2">
                  <c:v>75.599999999999994</c:v>
                </c:pt>
                <c:pt idx="3">
                  <c:v>45.97</c:v>
                </c:pt>
                <c:pt idx="4">
                  <c:v>24.475000000000001</c:v>
                </c:pt>
                <c:pt idx="5">
                  <c:v>15.815</c:v>
                </c:pt>
                <c:pt idx="6">
                  <c:v>7.83</c:v>
                </c:pt>
                <c:pt idx="7">
                  <c:v>3.7699999999999996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B5-4E30-89E1-1514595F8EE3}"/>
            </c:ext>
          </c:extLst>
        </c:ser>
        <c:ser>
          <c:idx val="6"/>
          <c:order val="6"/>
          <c:tx>
            <c:strRef>
              <c:f>Average_SD!$A$89</c:f>
              <c:strCache>
                <c:ptCount val="1"/>
                <c:pt idx="0">
                  <c:v>EC 1163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Average_SD!$C$89:$K$89</c:f>
              <c:numCache>
                <c:formatCode>General</c:formatCode>
                <c:ptCount val="9"/>
                <c:pt idx="0">
                  <c:v>864.65000000000009</c:v>
                </c:pt>
                <c:pt idx="1">
                  <c:v>491.65</c:v>
                </c:pt>
                <c:pt idx="2">
                  <c:v>167.095</c:v>
                </c:pt>
                <c:pt idx="3">
                  <c:v>52.615000000000002</c:v>
                </c:pt>
                <c:pt idx="4">
                  <c:v>16.285</c:v>
                </c:pt>
                <c:pt idx="5">
                  <c:v>13.295</c:v>
                </c:pt>
                <c:pt idx="6">
                  <c:v>3.13</c:v>
                </c:pt>
                <c:pt idx="7">
                  <c:v>1.58</c:v>
                </c:pt>
                <c:pt idx="8">
                  <c:v>0.72499999999999998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B5-4E30-89E1-1514595F8EE3}"/>
            </c:ext>
          </c:extLst>
        </c:ser>
        <c:ser>
          <c:idx val="7"/>
          <c:order val="7"/>
          <c:tx>
            <c:strRef>
              <c:f>Average_SD!$A$90</c:f>
              <c:strCache>
                <c:ptCount val="1"/>
                <c:pt idx="0">
                  <c:v>Bells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Average_SD!$C$2:$V$2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Average_SD!$C$90:$P$90</c:f>
              <c:numCache>
                <c:formatCode>General</c:formatCode>
                <c:ptCount val="14"/>
                <c:pt idx="0">
                  <c:v>655.1</c:v>
                </c:pt>
                <c:pt idx="1">
                  <c:v>466.3</c:v>
                </c:pt>
                <c:pt idx="2">
                  <c:v>316.60000000000002</c:v>
                </c:pt>
                <c:pt idx="3">
                  <c:v>186.69</c:v>
                </c:pt>
                <c:pt idx="4">
                  <c:v>120.46</c:v>
                </c:pt>
                <c:pt idx="5">
                  <c:v>76.989999999999995</c:v>
                </c:pt>
                <c:pt idx="6">
                  <c:v>58.24</c:v>
                </c:pt>
                <c:pt idx="7">
                  <c:v>44.55</c:v>
                </c:pt>
                <c:pt idx="8">
                  <c:v>34.26</c:v>
                </c:pt>
                <c:pt idx="10">
                  <c:v>21.1</c:v>
                </c:pt>
                <c:pt idx="11">
                  <c:v>13.52</c:v>
                </c:pt>
                <c:pt idx="12">
                  <c:v>8.59</c:v>
                </c:pt>
                <c:pt idx="13">
                  <c:v>4.8600000000000003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5B5-4E30-89E1-1514595F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17407"/>
        <c:axId val="378702767"/>
      </c:scatterChart>
      <c:valAx>
        <c:axId val="3795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02767"/>
        <c:crosses val="autoZero"/>
        <c:crossBetween val="midCat"/>
      </c:valAx>
      <c:valAx>
        <c:axId val="378702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(µmol/m</a:t>
                </a:r>
                <a:r>
                  <a:rPr lang="en-US" baseline="30000"/>
                  <a:t>2</a:t>
                </a:r>
                <a:r>
                  <a:rPr lang="en-US" baseline="0"/>
                  <a:t>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0</xdr:row>
      <xdr:rowOff>95250</xdr:rowOff>
    </xdr:from>
    <xdr:to>
      <xdr:col>7</xdr:col>
      <xdr:colOff>586740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C1A1D-AB9E-45F6-88B7-7B41A7D12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472440</xdr:colOff>
      <xdr:row>0</xdr:row>
      <xdr:rowOff>34290</xdr:rowOff>
    </xdr:from>
    <xdr:to>
      <xdr:col>16</xdr:col>
      <xdr:colOff>167640</xdr:colOff>
      <xdr:row>15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8225A-BF14-4919-9654-D621A4750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15</xdr:row>
      <xdr:rowOff>140970</xdr:rowOff>
    </xdr:from>
    <xdr:to>
      <xdr:col>7</xdr:col>
      <xdr:colOff>335280</xdr:colOff>
      <xdr:row>30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5AD61-5738-4130-898A-48B9A1EB9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251460</xdr:colOff>
      <xdr:row>16</xdr:row>
      <xdr:rowOff>41910</xdr:rowOff>
    </xdr:from>
    <xdr:to>
      <xdr:col>20</xdr:col>
      <xdr:colOff>502920</xdr:colOff>
      <xdr:row>31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DEB82C-10BC-4541-AC74-671595F24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32</xdr:row>
      <xdr:rowOff>102870</xdr:rowOff>
    </xdr:from>
    <xdr:to>
      <xdr:col>7</xdr:col>
      <xdr:colOff>411480</xdr:colOff>
      <xdr:row>47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2516DC-D6B9-43CD-B5BC-57B1DF8E8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137160</xdr:colOff>
      <xdr:row>32</xdr:row>
      <xdr:rowOff>34290</xdr:rowOff>
    </xdr:from>
    <xdr:to>
      <xdr:col>15</xdr:col>
      <xdr:colOff>441960</xdr:colOff>
      <xdr:row>47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4F027D-E361-49CA-B913-CF64B7442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198120</xdr:colOff>
      <xdr:row>48</xdr:row>
      <xdr:rowOff>26670</xdr:rowOff>
    </xdr:from>
    <xdr:to>
      <xdr:col>7</xdr:col>
      <xdr:colOff>502920</xdr:colOff>
      <xdr:row>63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9CE3B3-FAE6-4FC3-B12E-6B114648C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304800</xdr:colOff>
      <xdr:row>48</xdr:row>
      <xdr:rowOff>7620</xdr:rowOff>
    </xdr:from>
    <xdr:to>
      <xdr:col>16</xdr:col>
      <xdr:colOff>0</xdr:colOff>
      <xdr:row>63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1E44EB-E1F0-4D32-8F8A-A391F4965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167640</xdr:colOff>
      <xdr:row>64</xdr:row>
      <xdr:rowOff>91440</xdr:rowOff>
    </xdr:from>
    <xdr:to>
      <xdr:col>7</xdr:col>
      <xdr:colOff>472440</xdr:colOff>
      <xdr:row>79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1F7766-7E0F-4B24-8DBE-79BC0370F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91440</xdr:colOff>
      <xdr:row>63</xdr:row>
      <xdr:rowOff>160020</xdr:rowOff>
    </xdr:from>
    <xdr:to>
      <xdr:col>15</xdr:col>
      <xdr:colOff>396240</xdr:colOff>
      <xdr:row>78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E5EA13-329B-4F75-A061-5830A8BF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36E8-9140-4253-A610-C4384A62F04A}">
  <dimension ref="A1:AR100"/>
  <sheetViews>
    <sheetView workbookViewId="0">
      <pane xSplit="10" ySplit="14" topLeftCell="K90" activePane="bottomRight" state="frozen"/>
      <selection pane="topRight" activeCell="J1" sqref="J1"/>
      <selection pane="bottomLeft" activeCell="A15" sqref="A15"/>
      <selection pane="bottomRight" activeCell="B104" sqref="B104"/>
    </sheetView>
  </sheetViews>
  <sheetFormatPr defaultRowHeight="14.4" x14ac:dyDescent="0.3"/>
  <cols>
    <col min="1" max="1" width="26" bestFit="1" customWidth="1"/>
    <col min="2" max="2" width="12.33203125" customWidth="1"/>
    <col min="3" max="3" width="25.109375" bestFit="1" customWidth="1"/>
    <col min="5" max="5" width="10.109375" bestFit="1" customWidth="1"/>
  </cols>
  <sheetData>
    <row r="1" spans="1:44" x14ac:dyDescent="0.3">
      <c r="D1" s="7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44" ht="16.2" x14ac:dyDescent="0.3">
      <c r="A2" s="2" t="s">
        <v>1</v>
      </c>
      <c r="B2" s="2" t="s">
        <v>2</v>
      </c>
      <c r="C2" s="2" t="s">
        <v>70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>
        <v>4.5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/>
    </row>
    <row r="3" spans="1:44" x14ac:dyDescent="0.3">
      <c r="A3" t="s">
        <v>42</v>
      </c>
      <c r="B3" s="3">
        <v>43990</v>
      </c>
      <c r="C3" s="3"/>
      <c r="D3">
        <v>149.19999999999999</v>
      </c>
      <c r="F3">
        <v>5.75</v>
      </c>
      <c r="H3">
        <v>0.39</v>
      </c>
      <c r="J3">
        <v>0.03</v>
      </c>
    </row>
    <row r="4" spans="1:44" x14ac:dyDescent="0.3">
      <c r="A4" t="s">
        <v>43</v>
      </c>
      <c r="B4" s="3">
        <v>43990</v>
      </c>
      <c r="C4" s="3"/>
      <c r="D4">
        <v>163.94</v>
      </c>
      <c r="E4">
        <v>91.73</v>
      </c>
      <c r="F4">
        <v>20.62</v>
      </c>
      <c r="G4">
        <v>22.11</v>
      </c>
      <c r="H4">
        <v>4.8499999999999996</v>
      </c>
      <c r="I4">
        <v>3.88</v>
      </c>
      <c r="J4">
        <v>0.63</v>
      </c>
      <c r="K4">
        <v>0.54</v>
      </c>
      <c r="L4">
        <v>0.13</v>
      </c>
      <c r="M4">
        <v>0.13</v>
      </c>
      <c r="N4">
        <v>0.02</v>
      </c>
      <c r="O4">
        <v>0.03</v>
      </c>
    </row>
    <row r="5" spans="1:44" x14ac:dyDescent="0.3">
      <c r="A5" t="s">
        <v>44</v>
      </c>
      <c r="B5" s="3">
        <v>43990</v>
      </c>
      <c r="C5" s="3"/>
      <c r="D5">
        <v>203.7</v>
      </c>
      <c r="E5">
        <v>158.62</v>
      </c>
      <c r="F5">
        <v>34.81</v>
      </c>
      <c r="G5">
        <v>31.06</v>
      </c>
      <c r="H5">
        <v>5.25</v>
      </c>
      <c r="I5">
        <v>7.08</v>
      </c>
      <c r="J5">
        <v>2.48</v>
      </c>
      <c r="K5">
        <v>2.31</v>
      </c>
      <c r="L5">
        <v>0.8</v>
      </c>
      <c r="M5">
        <v>0.63</v>
      </c>
      <c r="N5">
        <v>0.16</v>
      </c>
      <c r="O5">
        <v>0.12</v>
      </c>
      <c r="P5">
        <v>0.02</v>
      </c>
      <c r="Q5">
        <v>0.13</v>
      </c>
    </row>
    <row r="6" spans="1:44" x14ac:dyDescent="0.3">
      <c r="A6" t="s">
        <v>45</v>
      </c>
      <c r="B6" s="3">
        <v>43990</v>
      </c>
      <c r="C6" s="3"/>
      <c r="D6">
        <v>192.01</v>
      </c>
      <c r="E6">
        <v>198.08</v>
      </c>
      <c r="F6">
        <v>21.19</v>
      </c>
      <c r="G6">
        <v>29.85</v>
      </c>
      <c r="H6">
        <v>7.51</v>
      </c>
      <c r="I6">
        <v>5.31</v>
      </c>
      <c r="J6">
        <v>1.1499999999999999</v>
      </c>
      <c r="K6">
        <v>0.82</v>
      </c>
      <c r="L6">
        <v>0.21</v>
      </c>
      <c r="M6">
        <v>0.26</v>
      </c>
      <c r="N6">
        <v>0.09</v>
      </c>
      <c r="O6">
        <v>7.0000000000000007E-2</v>
      </c>
      <c r="P6">
        <v>0.02</v>
      </c>
      <c r="Q6">
        <v>0.01</v>
      </c>
    </row>
    <row r="7" spans="1:44" x14ac:dyDescent="0.3">
      <c r="A7" t="s">
        <v>46</v>
      </c>
      <c r="B7" s="3">
        <v>43990</v>
      </c>
      <c r="C7" s="3"/>
      <c r="D7">
        <v>191.9</v>
      </c>
      <c r="E7">
        <v>207</v>
      </c>
      <c r="F7">
        <v>93.57</v>
      </c>
      <c r="G7">
        <v>78.16</v>
      </c>
      <c r="H7">
        <v>32.47</v>
      </c>
      <c r="I7">
        <v>31.87</v>
      </c>
      <c r="J7">
        <v>14.69</v>
      </c>
      <c r="K7">
        <v>13.93</v>
      </c>
      <c r="L7">
        <v>6.74</v>
      </c>
      <c r="M7">
        <v>5.32</v>
      </c>
      <c r="N7">
        <v>2.23</v>
      </c>
      <c r="O7">
        <v>1.92</v>
      </c>
      <c r="P7">
        <v>0.96</v>
      </c>
      <c r="Q7">
        <v>1.1299999999999999</v>
      </c>
      <c r="R7">
        <v>0.32</v>
      </c>
      <c r="S7">
        <v>0.36</v>
      </c>
      <c r="T7">
        <v>0.09</v>
      </c>
      <c r="U7">
        <v>0.06</v>
      </c>
    </row>
    <row r="8" spans="1:44" x14ac:dyDescent="0.3">
      <c r="A8" t="s">
        <v>47</v>
      </c>
      <c r="B8" s="3">
        <v>43990</v>
      </c>
      <c r="C8" s="3"/>
      <c r="D8">
        <v>183.8</v>
      </c>
      <c r="E8">
        <v>195.9</v>
      </c>
      <c r="F8">
        <v>71.56</v>
      </c>
      <c r="G8">
        <v>75.37</v>
      </c>
      <c r="H8">
        <v>20.96</v>
      </c>
      <c r="I8">
        <v>21.9</v>
      </c>
      <c r="J8">
        <v>9.9</v>
      </c>
      <c r="K8">
        <v>9.01</v>
      </c>
      <c r="L8">
        <v>3.31</v>
      </c>
      <c r="M8">
        <v>2.2000000000000002</v>
      </c>
      <c r="N8">
        <v>0.96</v>
      </c>
      <c r="O8">
        <v>1.1100000000000001</v>
      </c>
      <c r="P8">
        <v>0.33</v>
      </c>
      <c r="Q8">
        <v>0.37</v>
      </c>
      <c r="R8">
        <v>0.04</v>
      </c>
      <c r="S8">
        <v>0.1</v>
      </c>
    </row>
    <row r="9" spans="1:44" x14ac:dyDescent="0.3">
      <c r="A9" t="s">
        <v>48</v>
      </c>
      <c r="B9" s="3">
        <v>43990</v>
      </c>
      <c r="C9" s="3"/>
      <c r="D9">
        <v>146.47999999999999</v>
      </c>
      <c r="E9">
        <v>138.19</v>
      </c>
      <c r="F9">
        <v>55.4</v>
      </c>
      <c r="G9">
        <v>72.239999999999995</v>
      </c>
      <c r="H9">
        <v>22.92</v>
      </c>
      <c r="I9">
        <v>21.53</v>
      </c>
      <c r="J9">
        <v>9.0399999999999991</v>
      </c>
      <c r="K9">
        <v>7.4</v>
      </c>
      <c r="L9">
        <v>4.46</v>
      </c>
      <c r="M9">
        <v>4.53</v>
      </c>
      <c r="N9">
        <v>2.52</v>
      </c>
      <c r="O9">
        <v>2.52</v>
      </c>
      <c r="P9">
        <v>0.93</v>
      </c>
      <c r="Q9">
        <v>0.86</v>
      </c>
      <c r="R9">
        <v>0.37</v>
      </c>
      <c r="S9">
        <v>0.43</v>
      </c>
      <c r="T9">
        <v>0.16</v>
      </c>
      <c r="U9">
        <v>0.16</v>
      </c>
      <c r="X9">
        <v>0.08</v>
      </c>
      <c r="Y9">
        <v>0.08</v>
      </c>
    </row>
    <row r="10" spans="1:44" x14ac:dyDescent="0.3">
      <c r="A10" t="s">
        <v>49</v>
      </c>
      <c r="B10" t="s">
        <v>50</v>
      </c>
      <c r="D10" t="s">
        <v>51</v>
      </c>
    </row>
    <row r="12" spans="1:44" ht="16.2" x14ac:dyDescent="0.3">
      <c r="A12" s="2" t="s">
        <v>1</v>
      </c>
    </row>
    <row r="13" spans="1:44" x14ac:dyDescent="0.3">
      <c r="A13" t="s">
        <v>42</v>
      </c>
      <c r="B13" s="3">
        <v>43997</v>
      </c>
      <c r="C13" s="3"/>
      <c r="D13">
        <v>127.55</v>
      </c>
      <c r="E13">
        <v>119.61</v>
      </c>
      <c r="F13">
        <v>1.1100000000000001</v>
      </c>
      <c r="G13">
        <v>1.41</v>
      </c>
      <c r="H13">
        <v>0.99</v>
      </c>
      <c r="I13">
        <v>0.62</v>
      </c>
    </row>
    <row r="14" spans="1:44" x14ac:dyDescent="0.3">
      <c r="A14" t="s">
        <v>43</v>
      </c>
      <c r="B14" s="3">
        <v>43997</v>
      </c>
      <c r="C14" s="3"/>
      <c r="D14">
        <v>145.88999999999999</v>
      </c>
      <c r="E14">
        <v>145.19</v>
      </c>
      <c r="F14">
        <v>6.56</v>
      </c>
      <c r="G14">
        <v>4.54</v>
      </c>
      <c r="H14">
        <v>0.39</v>
      </c>
      <c r="I14">
        <v>0.16</v>
      </c>
      <c r="J14">
        <v>0.01</v>
      </c>
      <c r="K14">
        <v>0.01</v>
      </c>
    </row>
    <row r="15" spans="1:44" x14ac:dyDescent="0.3">
      <c r="A15" t="s">
        <v>44</v>
      </c>
      <c r="B15" s="3">
        <v>43997</v>
      </c>
      <c r="C15" s="3"/>
      <c r="D15">
        <v>157.47999999999999</v>
      </c>
      <c r="E15">
        <v>148.84</v>
      </c>
      <c r="F15">
        <v>28.64</v>
      </c>
      <c r="G15">
        <v>29.03</v>
      </c>
      <c r="H15">
        <v>7.03</v>
      </c>
      <c r="I15">
        <v>16.09</v>
      </c>
      <c r="J15">
        <v>5.69</v>
      </c>
      <c r="K15">
        <v>3.7</v>
      </c>
      <c r="L15">
        <v>0.17</v>
      </c>
      <c r="M15">
        <v>7.0000000000000007E-2</v>
      </c>
      <c r="N15">
        <v>0.02</v>
      </c>
      <c r="O15">
        <v>0.03</v>
      </c>
    </row>
    <row r="16" spans="1:44" x14ac:dyDescent="0.3">
      <c r="A16" t="s">
        <v>45</v>
      </c>
      <c r="B16" s="3">
        <v>43997</v>
      </c>
      <c r="C16" s="3"/>
      <c r="D16">
        <v>167.09</v>
      </c>
      <c r="E16">
        <v>156.13</v>
      </c>
      <c r="F16">
        <v>41.72</v>
      </c>
      <c r="G16">
        <v>39.479999999999997</v>
      </c>
      <c r="H16">
        <v>8.8800000000000008</v>
      </c>
      <c r="I16">
        <v>5.95</v>
      </c>
      <c r="J16">
        <v>2.08</v>
      </c>
      <c r="K16">
        <v>1.38</v>
      </c>
      <c r="L16">
        <v>0.38</v>
      </c>
      <c r="M16">
        <v>0.27</v>
      </c>
      <c r="N16">
        <v>0.05</v>
      </c>
      <c r="O16">
        <v>7.0000000000000007E-2</v>
      </c>
    </row>
    <row r="17" spans="1:43" x14ac:dyDescent="0.3">
      <c r="A17" t="s">
        <v>46</v>
      </c>
      <c r="B17" s="3">
        <v>43997</v>
      </c>
      <c r="C17" s="3"/>
      <c r="D17">
        <v>138.72999999999999</v>
      </c>
      <c r="E17">
        <v>129.6</v>
      </c>
      <c r="F17">
        <v>47.31</v>
      </c>
      <c r="G17">
        <v>46.55</v>
      </c>
      <c r="H17">
        <v>14.74</v>
      </c>
      <c r="I17">
        <v>10.59</v>
      </c>
      <c r="J17">
        <v>3.51</v>
      </c>
      <c r="K17">
        <v>2.23</v>
      </c>
      <c r="L17">
        <v>0.42</v>
      </c>
      <c r="M17">
        <v>0.48</v>
      </c>
      <c r="N17">
        <v>0.2</v>
      </c>
      <c r="O17">
        <v>0.14000000000000001</v>
      </c>
      <c r="P17">
        <v>0.03</v>
      </c>
      <c r="Q17">
        <v>0.05</v>
      </c>
    </row>
    <row r="18" spans="1:43" x14ac:dyDescent="0.3">
      <c r="A18" t="s">
        <v>47</v>
      </c>
      <c r="B18" s="3">
        <v>43997</v>
      </c>
      <c r="C18" s="3"/>
      <c r="D18">
        <v>145.34</v>
      </c>
      <c r="E18">
        <v>128.12</v>
      </c>
      <c r="F18">
        <v>59.39</v>
      </c>
      <c r="G18">
        <v>42.9</v>
      </c>
      <c r="H18">
        <v>16.43</v>
      </c>
      <c r="I18">
        <v>16.53</v>
      </c>
      <c r="J18">
        <v>4.1399999999999997</v>
      </c>
      <c r="K18">
        <v>4.51</v>
      </c>
      <c r="L18">
        <v>1.98</v>
      </c>
      <c r="M18">
        <v>2.39</v>
      </c>
      <c r="N18">
        <v>1.05</v>
      </c>
      <c r="O18">
        <v>1.02</v>
      </c>
      <c r="P18">
        <v>0.3</v>
      </c>
      <c r="Q18">
        <v>0.34</v>
      </c>
      <c r="R18">
        <v>0.19</v>
      </c>
      <c r="S18">
        <v>0.12</v>
      </c>
      <c r="T18">
        <v>0.03</v>
      </c>
      <c r="U18">
        <v>0.01</v>
      </c>
    </row>
    <row r="19" spans="1:43" x14ac:dyDescent="0.3">
      <c r="A19" t="s">
        <v>48</v>
      </c>
      <c r="B19" s="3">
        <v>43997</v>
      </c>
      <c r="C19" s="3"/>
      <c r="D19">
        <v>153.13999999999999</v>
      </c>
      <c r="E19">
        <v>140.44999999999999</v>
      </c>
      <c r="F19">
        <v>24.19</v>
      </c>
      <c r="G19">
        <v>19.03</v>
      </c>
      <c r="H19">
        <v>4.5599999999999996</v>
      </c>
      <c r="I19">
        <v>5.32</v>
      </c>
      <c r="J19">
        <v>0.92</v>
      </c>
      <c r="K19">
        <v>1.01</v>
      </c>
      <c r="L19">
        <v>0.21</v>
      </c>
      <c r="M19">
        <v>0.18</v>
      </c>
      <c r="N19">
        <v>0.05</v>
      </c>
      <c r="O19">
        <v>0.04</v>
      </c>
    </row>
    <row r="20" spans="1:43" x14ac:dyDescent="0.3">
      <c r="A20" t="s">
        <v>49</v>
      </c>
      <c r="B20" t="s">
        <v>50</v>
      </c>
      <c r="D20" t="s">
        <v>52</v>
      </c>
    </row>
    <row r="22" spans="1:43" ht="16.2" x14ac:dyDescent="0.3">
      <c r="A22" s="2" t="s">
        <v>1</v>
      </c>
    </row>
    <row r="23" spans="1:43" x14ac:dyDescent="0.3">
      <c r="A23" t="s">
        <v>42</v>
      </c>
      <c r="B23" s="3">
        <v>44004</v>
      </c>
      <c r="C23" s="3"/>
      <c r="D23">
        <v>11.16</v>
      </c>
      <c r="E23">
        <v>10.26</v>
      </c>
      <c r="F23">
        <v>0.18</v>
      </c>
      <c r="G23">
        <v>0.22</v>
      </c>
    </row>
    <row r="24" spans="1:43" x14ac:dyDescent="0.3">
      <c r="A24" t="s">
        <v>43</v>
      </c>
      <c r="B24" s="3">
        <v>44004</v>
      </c>
      <c r="C24" s="3"/>
      <c r="D24">
        <v>8.92</v>
      </c>
      <c r="E24">
        <v>9.2200000000000006</v>
      </c>
      <c r="F24">
        <v>1.48</v>
      </c>
      <c r="G24">
        <v>1.38</v>
      </c>
      <c r="H24">
        <v>0.25</v>
      </c>
      <c r="I24">
        <v>0.27</v>
      </c>
      <c r="J24">
        <v>0.05</v>
      </c>
      <c r="K24">
        <v>0.05</v>
      </c>
      <c r="L24">
        <v>0</v>
      </c>
      <c r="M24">
        <v>0.01</v>
      </c>
    </row>
    <row r="25" spans="1:43" x14ac:dyDescent="0.3">
      <c r="A25" t="s">
        <v>44</v>
      </c>
      <c r="B25" s="3">
        <v>44004</v>
      </c>
      <c r="C25" s="3"/>
      <c r="D25">
        <v>20.87</v>
      </c>
      <c r="E25">
        <v>27.12</v>
      </c>
      <c r="F25">
        <v>4.82</v>
      </c>
      <c r="G25">
        <v>6.94</v>
      </c>
      <c r="H25">
        <v>1.57</v>
      </c>
      <c r="I25">
        <v>2.0299999999999998</v>
      </c>
      <c r="J25">
        <v>0.48</v>
      </c>
      <c r="K25">
        <v>0.59</v>
      </c>
      <c r="L25">
        <v>0.16</v>
      </c>
      <c r="M25">
        <v>0.17</v>
      </c>
      <c r="N25">
        <v>0.05</v>
      </c>
      <c r="O25">
        <v>0.05</v>
      </c>
      <c r="P25">
        <v>0.01</v>
      </c>
      <c r="Q25">
        <v>0.01</v>
      </c>
    </row>
    <row r="26" spans="1:43" x14ac:dyDescent="0.3">
      <c r="A26" t="s">
        <v>45</v>
      </c>
      <c r="B26" s="3">
        <v>44004</v>
      </c>
      <c r="C26" s="3"/>
      <c r="D26">
        <v>26.25</v>
      </c>
      <c r="E26">
        <v>25.4</v>
      </c>
      <c r="F26">
        <v>17.12</v>
      </c>
      <c r="G26">
        <v>10.83</v>
      </c>
      <c r="H26">
        <v>9.2200000000000006</v>
      </c>
      <c r="I26">
        <v>5.25</v>
      </c>
      <c r="J26">
        <v>4.25</v>
      </c>
      <c r="K26">
        <v>1.76</v>
      </c>
      <c r="L26">
        <v>2.0699999999999998</v>
      </c>
      <c r="M26">
        <v>0.86</v>
      </c>
      <c r="N26">
        <v>1.04</v>
      </c>
      <c r="O26">
        <v>0.47</v>
      </c>
      <c r="P26">
        <v>0.32</v>
      </c>
      <c r="Q26">
        <v>0.17</v>
      </c>
      <c r="R26">
        <v>0.01</v>
      </c>
      <c r="S26">
        <v>0.01</v>
      </c>
      <c r="T26">
        <v>0</v>
      </c>
      <c r="U26">
        <v>0.01</v>
      </c>
    </row>
    <row r="27" spans="1:43" x14ac:dyDescent="0.3">
      <c r="A27" t="s">
        <v>46</v>
      </c>
      <c r="B27" s="3">
        <v>44004</v>
      </c>
      <c r="C27" s="3"/>
      <c r="D27">
        <v>79.03</v>
      </c>
      <c r="E27">
        <v>108.94</v>
      </c>
      <c r="F27">
        <v>72.709999999999994</v>
      </c>
      <c r="G27">
        <v>70.06</v>
      </c>
      <c r="H27">
        <v>47.09</v>
      </c>
      <c r="I27">
        <v>37.07</v>
      </c>
      <c r="J27">
        <v>28.93</v>
      </c>
      <c r="K27">
        <v>24.49</v>
      </c>
      <c r="L27">
        <v>16.63</v>
      </c>
      <c r="M27">
        <v>15</v>
      </c>
      <c r="N27">
        <v>11.64</v>
      </c>
      <c r="O27">
        <v>9.92</v>
      </c>
      <c r="P27">
        <v>7.49</v>
      </c>
      <c r="Q27">
        <v>5.72</v>
      </c>
      <c r="R27">
        <v>3.01</v>
      </c>
      <c r="S27">
        <v>2.5499999999999998</v>
      </c>
      <c r="T27">
        <v>0.06</v>
      </c>
      <c r="U27">
        <v>1.65</v>
      </c>
      <c r="X27">
        <v>0</v>
      </c>
      <c r="Y27">
        <v>0.06</v>
      </c>
    </row>
    <row r="28" spans="1:43" x14ac:dyDescent="0.3">
      <c r="A28" t="s">
        <v>47</v>
      </c>
      <c r="B28" s="3">
        <v>44004</v>
      </c>
      <c r="C28" s="3"/>
      <c r="D28">
        <v>121.93</v>
      </c>
      <c r="E28">
        <v>65.25</v>
      </c>
      <c r="F28">
        <v>65.55</v>
      </c>
      <c r="G28">
        <v>56.37</v>
      </c>
      <c r="H28">
        <v>32.409999999999997</v>
      </c>
      <c r="I28">
        <v>30.34</v>
      </c>
      <c r="J28">
        <v>15.09</v>
      </c>
      <c r="K28">
        <v>15.03</v>
      </c>
      <c r="L28">
        <v>6.58</v>
      </c>
      <c r="M28">
        <v>7.36</v>
      </c>
      <c r="N28">
        <v>3.64</v>
      </c>
      <c r="O28">
        <v>3.13</v>
      </c>
      <c r="P28">
        <v>1.58</v>
      </c>
      <c r="Q28">
        <v>1.32</v>
      </c>
      <c r="R28">
        <v>0.48</v>
      </c>
      <c r="S28">
        <v>0.31</v>
      </c>
      <c r="T28">
        <v>7.0000000000000007E-2</v>
      </c>
      <c r="U28">
        <v>0.02</v>
      </c>
    </row>
    <row r="29" spans="1:43" x14ac:dyDescent="0.3">
      <c r="A29" t="s">
        <v>48</v>
      </c>
      <c r="B29" s="3">
        <v>44004</v>
      </c>
      <c r="C29" s="3"/>
      <c r="D29">
        <v>62.14</v>
      </c>
      <c r="E29">
        <v>16.79</v>
      </c>
      <c r="F29">
        <v>15.28</v>
      </c>
      <c r="G29">
        <v>9.68</v>
      </c>
      <c r="H29">
        <v>10.55</v>
      </c>
      <c r="I29">
        <v>6.32</v>
      </c>
      <c r="J29">
        <v>7.97</v>
      </c>
      <c r="K29">
        <v>5.17</v>
      </c>
      <c r="L29">
        <v>9.44</v>
      </c>
      <c r="M29">
        <v>6.6</v>
      </c>
      <c r="N29">
        <v>7.18</v>
      </c>
      <c r="O29">
        <v>3.57</v>
      </c>
      <c r="P29">
        <v>4.21</v>
      </c>
      <c r="Q29">
        <v>2.4300000000000002</v>
      </c>
      <c r="R29">
        <v>3.12</v>
      </c>
      <c r="S29">
        <v>1.64</v>
      </c>
      <c r="T29">
        <v>2.38</v>
      </c>
      <c r="U29">
        <v>1.08</v>
      </c>
      <c r="X29">
        <v>1.1399999999999999</v>
      </c>
      <c r="Y29">
        <v>0.56000000000000005</v>
      </c>
      <c r="Z29">
        <v>0</v>
      </c>
      <c r="AA29">
        <v>0.36</v>
      </c>
    </row>
    <row r="30" spans="1:43" x14ac:dyDescent="0.3">
      <c r="A30" t="s">
        <v>49</v>
      </c>
      <c r="B30" s="3">
        <v>44004</v>
      </c>
      <c r="C30" s="3"/>
      <c r="D30">
        <v>122.38</v>
      </c>
      <c r="E30">
        <v>20.190000000000001</v>
      </c>
      <c r="F30">
        <v>13.22</v>
      </c>
      <c r="G30">
        <v>17.010000000000002</v>
      </c>
      <c r="H30">
        <v>11.77</v>
      </c>
      <c r="I30">
        <v>13.09</v>
      </c>
      <c r="J30">
        <v>13.93</v>
      </c>
      <c r="K30">
        <v>10.34</v>
      </c>
      <c r="L30">
        <v>11.28</v>
      </c>
      <c r="M30">
        <v>7.63</v>
      </c>
      <c r="N30">
        <v>9.6999999999999993</v>
      </c>
      <c r="O30">
        <v>8.26</v>
      </c>
      <c r="P30">
        <v>8.9600000000000009</v>
      </c>
      <c r="Q30">
        <v>7.58</v>
      </c>
      <c r="R30">
        <v>6.89</v>
      </c>
      <c r="S30">
        <v>6.63</v>
      </c>
      <c r="T30">
        <v>5.66</v>
      </c>
      <c r="U30">
        <v>5.38</v>
      </c>
      <c r="X30">
        <v>4.4000000000000004</v>
      </c>
      <c r="Y30">
        <v>4.3099999999999996</v>
      </c>
      <c r="Z30">
        <v>3.2</v>
      </c>
      <c r="AA30">
        <v>3.13</v>
      </c>
      <c r="AB30">
        <v>2.81</v>
      </c>
      <c r="AC30">
        <v>2.4300000000000002</v>
      </c>
      <c r="AD30">
        <v>1.93</v>
      </c>
      <c r="AE30">
        <v>2.09</v>
      </c>
      <c r="AF30">
        <v>1.51</v>
      </c>
      <c r="AG30">
        <v>1.44</v>
      </c>
      <c r="AH30">
        <v>1.04</v>
      </c>
      <c r="AI30">
        <v>0.83</v>
      </c>
      <c r="AJ30">
        <v>0.01</v>
      </c>
      <c r="AK30">
        <v>0.54</v>
      </c>
      <c r="AL30">
        <v>0</v>
      </c>
      <c r="AM30">
        <v>0.56000000000000005</v>
      </c>
      <c r="AN30">
        <v>0</v>
      </c>
      <c r="AO30">
        <v>0.53</v>
      </c>
      <c r="AP30">
        <v>0</v>
      </c>
      <c r="AQ30">
        <v>0.52</v>
      </c>
    </row>
    <row r="32" spans="1:43" x14ac:dyDescent="0.3">
      <c r="A32" s="2" t="s">
        <v>53</v>
      </c>
    </row>
    <row r="33" spans="1:33" x14ac:dyDescent="0.3">
      <c r="A33" t="s">
        <v>54</v>
      </c>
      <c r="B33" s="3">
        <v>44011</v>
      </c>
      <c r="C33" s="3"/>
      <c r="D33">
        <v>164.43</v>
      </c>
      <c r="E33">
        <v>74.290000000000006</v>
      </c>
      <c r="F33">
        <v>4.95</v>
      </c>
      <c r="G33">
        <v>5.58</v>
      </c>
      <c r="H33">
        <v>0.3</v>
      </c>
      <c r="I33">
        <v>0.42</v>
      </c>
      <c r="J33">
        <v>0.01</v>
      </c>
      <c r="K33">
        <v>0.02</v>
      </c>
    </row>
    <row r="34" spans="1:33" x14ac:dyDescent="0.3">
      <c r="A34" t="s">
        <v>55</v>
      </c>
      <c r="B34" s="3">
        <v>44011</v>
      </c>
      <c r="C34" s="3"/>
      <c r="D34">
        <v>133.88999999999999</v>
      </c>
      <c r="E34">
        <v>95.43</v>
      </c>
      <c r="F34">
        <v>11.76</v>
      </c>
      <c r="G34">
        <v>12</v>
      </c>
      <c r="H34">
        <v>1.31</v>
      </c>
      <c r="I34">
        <v>1.77</v>
      </c>
      <c r="J34">
        <v>0.39</v>
      </c>
      <c r="K34">
        <v>0.4</v>
      </c>
      <c r="L34">
        <v>0.08</v>
      </c>
      <c r="M34">
        <v>0.08</v>
      </c>
    </row>
    <row r="35" spans="1:33" x14ac:dyDescent="0.3">
      <c r="A35" t="s">
        <v>56</v>
      </c>
      <c r="B35" s="3">
        <v>44011</v>
      </c>
      <c r="C35" s="3"/>
      <c r="D35">
        <v>826.8</v>
      </c>
      <c r="E35">
        <v>140.5</v>
      </c>
      <c r="F35">
        <v>346.6</v>
      </c>
      <c r="G35">
        <v>439.4</v>
      </c>
      <c r="H35">
        <v>161.80000000000001</v>
      </c>
      <c r="I35">
        <v>172.9</v>
      </c>
      <c r="J35">
        <v>81.7</v>
      </c>
      <c r="K35">
        <v>82.8</v>
      </c>
      <c r="L35">
        <v>22.3</v>
      </c>
      <c r="M35">
        <v>15.7</v>
      </c>
      <c r="N35">
        <v>6.7</v>
      </c>
      <c r="O35">
        <v>6.1</v>
      </c>
      <c r="P35">
        <v>1</v>
      </c>
      <c r="Q35">
        <v>2.7</v>
      </c>
      <c r="R35">
        <v>0.5</v>
      </c>
      <c r="S35">
        <v>0</v>
      </c>
    </row>
    <row r="36" spans="1:33" x14ac:dyDescent="0.3">
      <c r="A36" t="s">
        <v>57</v>
      </c>
      <c r="B36" s="3">
        <v>44011</v>
      </c>
      <c r="C36" s="3"/>
      <c r="D36">
        <v>1401.6</v>
      </c>
      <c r="E36">
        <v>1498</v>
      </c>
      <c r="F36">
        <v>629.20000000000005</v>
      </c>
      <c r="G36">
        <v>398.4</v>
      </c>
      <c r="H36">
        <v>303.60000000000002</v>
      </c>
      <c r="I36">
        <v>315</v>
      </c>
      <c r="J36">
        <v>94.6</v>
      </c>
      <c r="K36">
        <v>92.8</v>
      </c>
      <c r="L36">
        <v>43.6</v>
      </c>
      <c r="M36">
        <v>41.7</v>
      </c>
      <c r="N36">
        <v>24.8</v>
      </c>
      <c r="O36">
        <v>25.6</v>
      </c>
      <c r="P36">
        <v>13.2</v>
      </c>
      <c r="Q36">
        <v>11.6</v>
      </c>
    </row>
    <row r="37" spans="1:33" x14ac:dyDescent="0.3">
      <c r="A37" t="s">
        <v>58</v>
      </c>
      <c r="B37" s="3">
        <v>44011</v>
      </c>
      <c r="C37" s="3"/>
      <c r="D37">
        <v>486.5</v>
      </c>
      <c r="E37">
        <v>969.8</v>
      </c>
      <c r="F37">
        <v>506.7</v>
      </c>
      <c r="G37">
        <v>532.29999999999995</v>
      </c>
      <c r="H37">
        <v>345.9</v>
      </c>
      <c r="I37">
        <v>360.1</v>
      </c>
      <c r="J37">
        <v>152.69999999999999</v>
      </c>
      <c r="K37">
        <v>153.30000000000001</v>
      </c>
      <c r="L37">
        <v>67.599999999999994</v>
      </c>
      <c r="M37">
        <v>66.8</v>
      </c>
      <c r="N37">
        <v>47.6</v>
      </c>
      <c r="O37">
        <v>94.3</v>
      </c>
      <c r="P37">
        <v>22.6</v>
      </c>
      <c r="Q37">
        <v>29.6</v>
      </c>
      <c r="R37">
        <v>15.4</v>
      </c>
      <c r="S37">
        <v>13.6</v>
      </c>
      <c r="T37">
        <v>4.2</v>
      </c>
      <c r="U37">
        <v>4</v>
      </c>
    </row>
    <row r="38" spans="1:33" x14ac:dyDescent="0.3">
      <c r="A38" t="s">
        <v>59</v>
      </c>
      <c r="B38" s="3">
        <v>44011</v>
      </c>
      <c r="C38" s="3"/>
      <c r="D38">
        <v>1158.2</v>
      </c>
      <c r="E38">
        <v>1166.5999999999999</v>
      </c>
      <c r="F38">
        <v>336.8</v>
      </c>
      <c r="G38">
        <v>363</v>
      </c>
      <c r="H38">
        <v>108.2</v>
      </c>
      <c r="I38">
        <v>181.3</v>
      </c>
      <c r="J38">
        <v>96.9</v>
      </c>
      <c r="K38">
        <v>117.8</v>
      </c>
      <c r="L38">
        <v>73</v>
      </c>
      <c r="M38">
        <v>60</v>
      </c>
      <c r="N38">
        <v>78.7</v>
      </c>
      <c r="O38">
        <v>76.3</v>
      </c>
      <c r="P38">
        <v>41.8</v>
      </c>
      <c r="Q38">
        <v>49.8</v>
      </c>
      <c r="R38">
        <v>3.5</v>
      </c>
      <c r="S38">
        <v>5.0999999999999996</v>
      </c>
    </row>
    <row r="39" spans="1:33" x14ac:dyDescent="0.3">
      <c r="A39" t="s">
        <v>60</v>
      </c>
      <c r="B39" s="3">
        <v>44011</v>
      </c>
      <c r="C39" s="3"/>
      <c r="D39">
        <v>871.7</v>
      </c>
      <c r="E39">
        <v>846.6</v>
      </c>
      <c r="F39">
        <v>459.4</v>
      </c>
      <c r="G39">
        <v>371.3</v>
      </c>
      <c r="H39">
        <v>151.69999999999999</v>
      </c>
      <c r="I39">
        <v>131.30000000000001</v>
      </c>
      <c r="J39">
        <v>106.7</v>
      </c>
      <c r="K39">
        <v>112.3</v>
      </c>
      <c r="L39">
        <v>50.7</v>
      </c>
      <c r="M39">
        <v>51</v>
      </c>
      <c r="N39">
        <v>15.1</v>
      </c>
      <c r="O39">
        <v>8.9</v>
      </c>
      <c r="P39">
        <v>6.7</v>
      </c>
      <c r="Q39">
        <v>6.5</v>
      </c>
      <c r="R39">
        <v>4.9000000000000004</v>
      </c>
      <c r="S39">
        <v>5</v>
      </c>
    </row>
    <row r="40" spans="1:33" x14ac:dyDescent="0.3">
      <c r="A40" t="s">
        <v>61</v>
      </c>
      <c r="B40" s="3">
        <v>44011</v>
      </c>
      <c r="C40" s="3"/>
      <c r="D40">
        <v>768</v>
      </c>
      <c r="E40">
        <v>826</v>
      </c>
      <c r="F40">
        <v>788.3</v>
      </c>
      <c r="G40">
        <v>750.3</v>
      </c>
      <c r="H40">
        <v>661.2</v>
      </c>
      <c r="I40">
        <v>763.5</v>
      </c>
      <c r="J40">
        <v>541.79999999999995</v>
      </c>
      <c r="K40">
        <v>573.29999999999995</v>
      </c>
      <c r="L40">
        <v>492.5</v>
      </c>
      <c r="M40">
        <v>373.8</v>
      </c>
      <c r="N40">
        <v>395.9</v>
      </c>
      <c r="O40">
        <v>241.8</v>
      </c>
      <c r="P40">
        <v>332.4</v>
      </c>
      <c r="Q40">
        <v>315.2</v>
      </c>
      <c r="R40">
        <v>263.7</v>
      </c>
      <c r="S40">
        <v>222.6</v>
      </c>
      <c r="T40">
        <v>217.6</v>
      </c>
      <c r="U40">
        <v>196</v>
      </c>
      <c r="X40">
        <v>146.6</v>
      </c>
      <c r="Y40">
        <v>144</v>
      </c>
      <c r="Z40">
        <v>73</v>
      </c>
      <c r="AA40">
        <v>79</v>
      </c>
      <c r="AB40">
        <v>31.5</v>
      </c>
      <c r="AC40">
        <v>34.700000000000003</v>
      </c>
      <c r="AD40">
        <v>8.4</v>
      </c>
      <c r="AE40">
        <v>22.3</v>
      </c>
      <c r="AF40">
        <v>16.399999999999999</v>
      </c>
      <c r="AG40">
        <v>14.5</v>
      </c>
    </row>
    <row r="41" spans="1:33" x14ac:dyDescent="0.3">
      <c r="B41" s="3"/>
      <c r="C41" s="3"/>
    </row>
    <row r="42" spans="1:33" x14ac:dyDescent="0.3">
      <c r="A42" s="2" t="s">
        <v>62</v>
      </c>
    </row>
    <row r="43" spans="1:33" x14ac:dyDescent="0.3">
      <c r="A43" t="s">
        <v>42</v>
      </c>
      <c r="B43" s="3">
        <v>44018</v>
      </c>
      <c r="C43" s="3"/>
      <c r="D43">
        <v>64</v>
      </c>
      <c r="E43">
        <v>39.1</v>
      </c>
      <c r="F43">
        <v>5.7</v>
      </c>
      <c r="G43">
        <v>2.9</v>
      </c>
      <c r="H43">
        <v>0.01</v>
      </c>
      <c r="I43">
        <v>0.01</v>
      </c>
    </row>
    <row r="44" spans="1:33" x14ac:dyDescent="0.3">
      <c r="A44" t="s">
        <v>43</v>
      </c>
      <c r="B44" s="3">
        <v>44018</v>
      </c>
      <c r="C44" s="3"/>
      <c r="D44">
        <v>1375</v>
      </c>
      <c r="E44">
        <v>1064.4000000000001</v>
      </c>
      <c r="F44">
        <v>220.1</v>
      </c>
      <c r="G44">
        <v>167.2</v>
      </c>
      <c r="H44">
        <v>36.799999999999997</v>
      </c>
      <c r="I44">
        <v>36.299999999999997</v>
      </c>
      <c r="J44">
        <v>8.9</v>
      </c>
      <c r="K44">
        <v>8.1</v>
      </c>
      <c r="L44">
        <v>1.6</v>
      </c>
      <c r="M44">
        <v>1.1000000000000001</v>
      </c>
      <c r="N44">
        <v>0.2</v>
      </c>
      <c r="O44">
        <v>0.3</v>
      </c>
    </row>
    <row r="45" spans="1:33" x14ac:dyDescent="0.3">
      <c r="A45" t="s">
        <v>44</v>
      </c>
      <c r="B45" s="3">
        <v>44018</v>
      </c>
      <c r="C45" s="3"/>
      <c r="D45">
        <v>1458.2</v>
      </c>
      <c r="E45">
        <v>1348.4</v>
      </c>
      <c r="F45">
        <v>434.2</v>
      </c>
      <c r="G45">
        <v>294.10000000000002</v>
      </c>
      <c r="H45">
        <v>81.2</v>
      </c>
      <c r="I45">
        <v>72.099999999999994</v>
      </c>
      <c r="J45">
        <v>36.1</v>
      </c>
      <c r="K45">
        <v>31</v>
      </c>
      <c r="L45">
        <v>11.9</v>
      </c>
      <c r="M45">
        <v>6.1</v>
      </c>
      <c r="N45">
        <v>4.5999999999999996</v>
      </c>
      <c r="O45">
        <v>3</v>
      </c>
      <c r="P45">
        <v>0.9</v>
      </c>
      <c r="Q45">
        <v>0.6</v>
      </c>
    </row>
    <row r="46" spans="1:33" x14ac:dyDescent="0.3">
      <c r="A46" t="s">
        <v>45</v>
      </c>
      <c r="B46" s="3">
        <v>44018</v>
      </c>
      <c r="C46" s="3"/>
      <c r="D46">
        <v>1650.1</v>
      </c>
      <c r="E46">
        <v>1454.9</v>
      </c>
      <c r="F46">
        <v>519.4</v>
      </c>
      <c r="G46">
        <v>475.2</v>
      </c>
      <c r="H46">
        <v>264.3</v>
      </c>
      <c r="I46">
        <v>149.80000000000001</v>
      </c>
      <c r="J46">
        <v>64.900000000000006</v>
      </c>
      <c r="K46">
        <v>28.9</v>
      </c>
      <c r="L46">
        <v>16.600000000000001</v>
      </c>
      <c r="M46">
        <v>8.1</v>
      </c>
      <c r="N46">
        <v>5.6</v>
      </c>
      <c r="O46">
        <v>3.3</v>
      </c>
      <c r="P46">
        <v>1.4</v>
      </c>
      <c r="Q46">
        <v>0.8</v>
      </c>
    </row>
    <row r="47" spans="1:33" x14ac:dyDescent="0.3">
      <c r="A47" t="s">
        <v>46</v>
      </c>
      <c r="B47" s="3">
        <v>44018</v>
      </c>
      <c r="C47" s="3"/>
      <c r="D47">
        <v>1589.1</v>
      </c>
      <c r="E47">
        <v>1636.1</v>
      </c>
      <c r="F47">
        <v>674.6</v>
      </c>
      <c r="G47">
        <v>392.2</v>
      </c>
      <c r="H47">
        <v>351.3</v>
      </c>
      <c r="I47">
        <v>340.9</v>
      </c>
      <c r="J47">
        <v>155.80000000000001</v>
      </c>
      <c r="K47">
        <v>160.30000000000001</v>
      </c>
      <c r="L47">
        <v>68.400000000000006</v>
      </c>
      <c r="M47">
        <v>72.7</v>
      </c>
      <c r="N47">
        <v>41.3</v>
      </c>
      <c r="O47">
        <v>42.3</v>
      </c>
      <c r="P47">
        <v>19.100000000000001</v>
      </c>
      <c r="Q47">
        <v>12.2</v>
      </c>
      <c r="R47">
        <v>2.1</v>
      </c>
      <c r="S47">
        <v>3.2</v>
      </c>
      <c r="T47">
        <v>0.9</v>
      </c>
      <c r="U47">
        <v>2.2000000000000002</v>
      </c>
    </row>
    <row r="48" spans="1:33" x14ac:dyDescent="0.3">
      <c r="A48" t="s">
        <v>47</v>
      </c>
      <c r="B48" s="3">
        <v>44018</v>
      </c>
      <c r="C48" s="3"/>
      <c r="D48">
        <v>1432.5</v>
      </c>
      <c r="E48">
        <v>1546.1</v>
      </c>
      <c r="F48">
        <v>731.1</v>
      </c>
      <c r="G48">
        <v>831</v>
      </c>
      <c r="H48">
        <v>377.8</v>
      </c>
      <c r="I48">
        <v>379.8</v>
      </c>
      <c r="J48">
        <v>211.4</v>
      </c>
      <c r="K48">
        <v>183.7</v>
      </c>
      <c r="L48">
        <v>105.8</v>
      </c>
      <c r="M48">
        <v>80.400000000000006</v>
      </c>
      <c r="N48">
        <v>50.6</v>
      </c>
      <c r="O48">
        <v>43</v>
      </c>
      <c r="P48">
        <v>19.7</v>
      </c>
      <c r="Q48">
        <v>17.899999999999999</v>
      </c>
      <c r="R48">
        <v>10.3</v>
      </c>
      <c r="S48">
        <v>8.1999999999999993</v>
      </c>
      <c r="T48">
        <v>3.6</v>
      </c>
      <c r="U48">
        <v>1</v>
      </c>
      <c r="X48" t="s">
        <v>63</v>
      </c>
    </row>
    <row r="49" spans="1:36" x14ac:dyDescent="0.3">
      <c r="A49" t="s">
        <v>48</v>
      </c>
      <c r="B49" s="3">
        <v>44018</v>
      </c>
      <c r="C49" s="3"/>
      <c r="D49">
        <v>1756.9</v>
      </c>
      <c r="E49">
        <v>1460.8</v>
      </c>
      <c r="F49">
        <v>784.7</v>
      </c>
      <c r="G49">
        <v>736.5</v>
      </c>
      <c r="H49">
        <v>519.1</v>
      </c>
      <c r="I49">
        <v>470.1</v>
      </c>
      <c r="J49">
        <v>303.8</v>
      </c>
      <c r="K49">
        <v>317.5</v>
      </c>
      <c r="L49">
        <v>183.9</v>
      </c>
      <c r="M49">
        <v>190.3</v>
      </c>
      <c r="N49">
        <v>107</v>
      </c>
      <c r="O49">
        <v>103.6</v>
      </c>
      <c r="P49">
        <v>53.5</v>
      </c>
      <c r="Q49">
        <v>62.8</v>
      </c>
      <c r="R49">
        <v>32</v>
      </c>
      <c r="S49">
        <v>36.299999999999997</v>
      </c>
      <c r="T49">
        <v>19.399999999999999</v>
      </c>
      <c r="U49">
        <v>24.6</v>
      </c>
      <c r="V49">
        <v>8.8000000000000007</v>
      </c>
      <c r="W49">
        <v>9.4</v>
      </c>
    </row>
    <row r="50" spans="1:36" x14ac:dyDescent="0.3">
      <c r="A50" t="s">
        <v>49</v>
      </c>
      <c r="B50" s="3">
        <v>44018</v>
      </c>
      <c r="C50" s="3"/>
      <c r="D50">
        <v>1416.9</v>
      </c>
      <c r="E50">
        <v>1460.9</v>
      </c>
      <c r="F50">
        <v>839.4</v>
      </c>
      <c r="G50">
        <v>813.7</v>
      </c>
      <c r="H50">
        <v>761</v>
      </c>
      <c r="I50">
        <v>717.7</v>
      </c>
      <c r="J50">
        <v>674.3</v>
      </c>
      <c r="K50">
        <v>674.6</v>
      </c>
      <c r="L50">
        <v>552.70000000000005</v>
      </c>
      <c r="M50">
        <v>597.79999999999995</v>
      </c>
      <c r="N50">
        <v>372.9</v>
      </c>
      <c r="O50">
        <v>374.9</v>
      </c>
      <c r="P50">
        <v>349.6</v>
      </c>
      <c r="Q50">
        <v>341.4</v>
      </c>
      <c r="R50">
        <v>297.2</v>
      </c>
      <c r="S50">
        <v>291.3</v>
      </c>
      <c r="T50">
        <v>222.6</v>
      </c>
      <c r="U50">
        <v>253.6</v>
      </c>
      <c r="X50">
        <v>180.7</v>
      </c>
      <c r="Z50">
        <v>157.80000000000001</v>
      </c>
      <c r="AA50">
        <v>164.5</v>
      </c>
      <c r="AB50">
        <v>111.8</v>
      </c>
    </row>
    <row r="52" spans="1:36" ht="16.2" x14ac:dyDescent="0.3">
      <c r="A52" s="2" t="s">
        <v>1</v>
      </c>
    </row>
    <row r="53" spans="1:36" x14ac:dyDescent="0.3">
      <c r="A53" t="s">
        <v>42</v>
      </c>
      <c r="B53" s="3">
        <v>44025</v>
      </c>
      <c r="C53" s="3"/>
      <c r="D53">
        <v>1139.5999999999999</v>
      </c>
      <c r="E53">
        <v>1184.5</v>
      </c>
      <c r="F53">
        <v>21.71</v>
      </c>
      <c r="G53">
        <v>21.9</v>
      </c>
      <c r="H53">
        <v>1.76</v>
      </c>
      <c r="I53">
        <v>0.91</v>
      </c>
      <c r="J53">
        <v>0.03</v>
      </c>
      <c r="K53">
        <v>0.05</v>
      </c>
    </row>
    <row r="54" spans="1:36" x14ac:dyDescent="0.3">
      <c r="A54" t="s">
        <v>71</v>
      </c>
      <c r="B54" s="3">
        <v>44025</v>
      </c>
      <c r="C54" s="3" t="s">
        <v>72</v>
      </c>
      <c r="D54">
        <v>1301.9000000000001</v>
      </c>
      <c r="E54">
        <v>1160.7</v>
      </c>
      <c r="F54">
        <v>108.44</v>
      </c>
      <c r="G54">
        <v>101.94</v>
      </c>
      <c r="H54">
        <v>18.010000000000002</v>
      </c>
      <c r="I54">
        <v>21.21</v>
      </c>
      <c r="J54">
        <v>2.85</v>
      </c>
      <c r="K54">
        <v>3.26</v>
      </c>
      <c r="L54">
        <v>0.55000000000000004</v>
      </c>
      <c r="M54">
        <v>0.37</v>
      </c>
      <c r="N54">
        <v>0.08</v>
      </c>
      <c r="O54">
        <v>0.08</v>
      </c>
    </row>
    <row r="55" spans="1:36" x14ac:dyDescent="0.3">
      <c r="A55" t="s">
        <v>44</v>
      </c>
      <c r="B55" s="3">
        <v>44025</v>
      </c>
      <c r="C55" s="3"/>
      <c r="D55">
        <v>540.9</v>
      </c>
      <c r="E55">
        <v>922.5</v>
      </c>
      <c r="F55">
        <v>99.89</v>
      </c>
      <c r="G55">
        <v>59.09</v>
      </c>
      <c r="H55">
        <v>21.74</v>
      </c>
      <c r="I55">
        <v>19.38</v>
      </c>
      <c r="J55">
        <v>3.59</v>
      </c>
      <c r="K55">
        <v>1.56</v>
      </c>
      <c r="L55">
        <v>0.65</v>
      </c>
      <c r="M55">
        <v>0.35</v>
      </c>
      <c r="N55">
        <v>0.15</v>
      </c>
      <c r="O55">
        <v>0.09</v>
      </c>
      <c r="P55">
        <v>0.03</v>
      </c>
      <c r="Q55">
        <v>0.02</v>
      </c>
    </row>
    <row r="56" spans="1:36" x14ac:dyDescent="0.3">
      <c r="A56" t="s">
        <v>45</v>
      </c>
      <c r="B56" s="3">
        <v>44025</v>
      </c>
      <c r="C56" s="3" t="s">
        <v>72</v>
      </c>
      <c r="D56">
        <v>1322.9</v>
      </c>
      <c r="E56">
        <v>1082.0999999999999</v>
      </c>
      <c r="F56">
        <v>155.12</v>
      </c>
      <c r="G56">
        <v>155.28</v>
      </c>
      <c r="H56">
        <v>75.97</v>
      </c>
      <c r="I56">
        <v>40.4</v>
      </c>
      <c r="J56">
        <v>24.75</v>
      </c>
      <c r="K56">
        <v>41.76</v>
      </c>
      <c r="L56">
        <v>8.91</v>
      </c>
      <c r="M56">
        <v>23.52</v>
      </c>
      <c r="N56">
        <v>3.41</v>
      </c>
      <c r="O56">
        <v>5.04</v>
      </c>
      <c r="P56">
        <v>0.71</v>
      </c>
      <c r="Q56">
        <v>1.71</v>
      </c>
    </row>
    <row r="57" spans="1:36" x14ac:dyDescent="0.3">
      <c r="A57" t="s">
        <v>46</v>
      </c>
      <c r="B57" s="3">
        <v>44025</v>
      </c>
      <c r="C57" s="3"/>
      <c r="D57">
        <v>1648.7</v>
      </c>
      <c r="E57">
        <v>1393.5</v>
      </c>
      <c r="F57">
        <v>359.8</v>
      </c>
      <c r="G57">
        <v>441.8</v>
      </c>
      <c r="H57">
        <v>110.63</v>
      </c>
      <c r="I57">
        <v>142.19999999999999</v>
      </c>
      <c r="J57">
        <v>41.32</v>
      </c>
      <c r="K57">
        <v>43.23</v>
      </c>
      <c r="L57">
        <v>3.14</v>
      </c>
      <c r="M57">
        <v>14.64</v>
      </c>
      <c r="N57">
        <v>0.57999999999999996</v>
      </c>
      <c r="O57">
        <v>5.75</v>
      </c>
      <c r="P57">
        <v>0.18</v>
      </c>
      <c r="Q57">
        <v>1.64</v>
      </c>
      <c r="R57">
        <v>0.09</v>
      </c>
      <c r="S57">
        <v>0.08</v>
      </c>
    </row>
    <row r="58" spans="1:36" x14ac:dyDescent="0.3">
      <c r="A58" t="s">
        <v>47</v>
      </c>
      <c r="B58" s="3">
        <v>44025</v>
      </c>
      <c r="C58" s="3" t="s">
        <v>73</v>
      </c>
      <c r="D58">
        <v>300.39999999999998</v>
      </c>
      <c r="E58">
        <v>1058.5</v>
      </c>
      <c r="F58">
        <v>223.9</v>
      </c>
      <c r="G58">
        <v>90.97</v>
      </c>
      <c r="H58">
        <v>167.48</v>
      </c>
      <c r="I58">
        <v>30.35</v>
      </c>
      <c r="J58">
        <v>80.17</v>
      </c>
      <c r="K58">
        <v>10.34</v>
      </c>
      <c r="L58">
        <v>26.05</v>
      </c>
      <c r="M58">
        <v>4.3600000000000003</v>
      </c>
      <c r="N58">
        <v>10.91</v>
      </c>
      <c r="O58">
        <v>11.51</v>
      </c>
      <c r="P58">
        <v>4.6900000000000004</v>
      </c>
      <c r="Q58">
        <v>5.22</v>
      </c>
      <c r="R58">
        <v>2.44</v>
      </c>
      <c r="S58">
        <v>1.92</v>
      </c>
      <c r="T58">
        <v>0.95</v>
      </c>
      <c r="U58">
        <v>0.74</v>
      </c>
    </row>
    <row r="59" spans="1:36" x14ac:dyDescent="0.3">
      <c r="A59" t="s">
        <v>48</v>
      </c>
      <c r="B59" s="3">
        <v>44025</v>
      </c>
      <c r="C59" s="3" t="s">
        <v>72</v>
      </c>
      <c r="D59">
        <v>1730</v>
      </c>
      <c r="E59">
        <v>1266.8</v>
      </c>
      <c r="F59">
        <v>266.3</v>
      </c>
      <c r="G59">
        <v>422.6</v>
      </c>
      <c r="H59">
        <v>322.39999999999998</v>
      </c>
      <c r="I59">
        <v>283.10000000000002</v>
      </c>
      <c r="J59">
        <v>134.04</v>
      </c>
      <c r="K59">
        <v>138.82</v>
      </c>
      <c r="L59">
        <v>47.98</v>
      </c>
      <c r="M59">
        <v>101.05</v>
      </c>
      <c r="N59">
        <v>17.91</v>
      </c>
      <c r="O59">
        <v>57.48</v>
      </c>
      <c r="P59">
        <v>11.86</v>
      </c>
      <c r="Q59">
        <v>28.81</v>
      </c>
      <c r="R59">
        <v>8.4600000000000009</v>
      </c>
      <c r="S59">
        <v>11.6</v>
      </c>
    </row>
    <row r="60" spans="1:36" x14ac:dyDescent="0.3">
      <c r="A60" t="s">
        <v>49</v>
      </c>
      <c r="B60" s="3">
        <v>44025</v>
      </c>
      <c r="C60" s="3"/>
      <c r="D60">
        <v>1590.6</v>
      </c>
      <c r="F60">
        <v>701.7</v>
      </c>
      <c r="H60">
        <v>566.20000000000005</v>
      </c>
      <c r="J60">
        <v>393.7</v>
      </c>
      <c r="L60">
        <v>252.6</v>
      </c>
      <c r="N60">
        <v>210.5</v>
      </c>
      <c r="P60">
        <v>131.79</v>
      </c>
      <c r="R60">
        <v>94.36</v>
      </c>
      <c r="T60">
        <v>55.15</v>
      </c>
      <c r="X60">
        <v>29.23</v>
      </c>
      <c r="Z60">
        <v>13.91</v>
      </c>
      <c r="AB60">
        <v>8.0299999999999994</v>
      </c>
      <c r="AD60">
        <v>4.05</v>
      </c>
      <c r="AF60">
        <v>1.84</v>
      </c>
      <c r="AH60">
        <v>0.76</v>
      </c>
      <c r="AJ60">
        <v>0.01</v>
      </c>
    </row>
    <row r="62" spans="1:36" ht="16.2" x14ac:dyDescent="0.3">
      <c r="A62" s="2" t="s">
        <v>1</v>
      </c>
    </row>
    <row r="63" spans="1:36" x14ac:dyDescent="0.3">
      <c r="A63" t="s">
        <v>42</v>
      </c>
      <c r="B63" s="3">
        <v>44032</v>
      </c>
      <c r="D63">
        <v>620.29999999999995</v>
      </c>
      <c r="E63">
        <v>560.9</v>
      </c>
      <c r="F63">
        <v>18.09</v>
      </c>
      <c r="G63">
        <v>19.22</v>
      </c>
      <c r="H63">
        <v>0.41</v>
      </c>
      <c r="I63">
        <v>0.44</v>
      </c>
      <c r="J63">
        <v>0.02</v>
      </c>
      <c r="K63">
        <v>0.01</v>
      </c>
    </row>
    <row r="64" spans="1:36" x14ac:dyDescent="0.3">
      <c r="A64" t="s">
        <v>71</v>
      </c>
      <c r="B64" s="3">
        <v>44032</v>
      </c>
      <c r="D64">
        <v>458.2</v>
      </c>
      <c r="E64">
        <v>681.7</v>
      </c>
      <c r="F64">
        <v>72.66</v>
      </c>
      <c r="G64">
        <v>84.22</v>
      </c>
      <c r="H64">
        <v>11.31</v>
      </c>
      <c r="I64">
        <v>10.98</v>
      </c>
      <c r="J64">
        <v>1.6</v>
      </c>
      <c r="K64">
        <v>1.63</v>
      </c>
      <c r="L64">
        <v>0.26</v>
      </c>
      <c r="M64">
        <v>0.28000000000000003</v>
      </c>
      <c r="N64">
        <v>0.04</v>
      </c>
      <c r="O64">
        <v>0.03</v>
      </c>
    </row>
    <row r="65" spans="1:36" x14ac:dyDescent="0.3">
      <c r="A65" t="s">
        <v>44</v>
      </c>
      <c r="B65" s="3">
        <v>44032</v>
      </c>
      <c r="D65">
        <v>777.2</v>
      </c>
      <c r="E65">
        <v>827.2</v>
      </c>
      <c r="F65">
        <v>158.16</v>
      </c>
      <c r="G65">
        <v>170.58</v>
      </c>
      <c r="H65">
        <v>45.91</v>
      </c>
      <c r="I65">
        <v>36.07</v>
      </c>
      <c r="J65">
        <v>9.33</v>
      </c>
      <c r="K65">
        <v>9.25</v>
      </c>
      <c r="L65">
        <v>2.2000000000000002</v>
      </c>
      <c r="M65">
        <v>2.2200000000000002</v>
      </c>
      <c r="N65">
        <v>0.51</v>
      </c>
      <c r="O65">
        <v>0.59</v>
      </c>
      <c r="P65">
        <v>0.13</v>
      </c>
      <c r="Q65">
        <v>0.06</v>
      </c>
      <c r="R65">
        <v>0.01</v>
      </c>
      <c r="S65">
        <v>0</v>
      </c>
    </row>
    <row r="66" spans="1:36" x14ac:dyDescent="0.3">
      <c r="A66" t="s">
        <v>45</v>
      </c>
      <c r="B66" s="3">
        <v>44032</v>
      </c>
      <c r="D66">
        <v>743.5</v>
      </c>
      <c r="E66">
        <v>802</v>
      </c>
      <c r="F66">
        <v>323.7</v>
      </c>
      <c r="G66">
        <v>365.3</v>
      </c>
      <c r="H66">
        <v>144.69</v>
      </c>
      <c r="I66">
        <v>143.88999999999999</v>
      </c>
      <c r="J66">
        <v>45.68</v>
      </c>
      <c r="K66">
        <v>66.48</v>
      </c>
      <c r="L66">
        <v>16.97</v>
      </c>
      <c r="M66">
        <v>17.510000000000002</v>
      </c>
      <c r="N66">
        <v>5.6</v>
      </c>
      <c r="O66">
        <v>6.17</v>
      </c>
      <c r="P66">
        <v>1.64</v>
      </c>
      <c r="Q66">
        <v>2.52</v>
      </c>
      <c r="R66">
        <v>0</v>
      </c>
      <c r="S66">
        <v>0.02</v>
      </c>
    </row>
    <row r="67" spans="1:36" x14ac:dyDescent="0.3">
      <c r="A67" t="s">
        <v>46</v>
      </c>
      <c r="B67" s="3">
        <v>44032</v>
      </c>
      <c r="C67" t="s">
        <v>76</v>
      </c>
      <c r="D67">
        <v>136.26</v>
      </c>
      <c r="E67">
        <v>364.8</v>
      </c>
      <c r="F67">
        <v>63.84</v>
      </c>
      <c r="G67">
        <v>182.7</v>
      </c>
      <c r="H67">
        <v>94.17</v>
      </c>
      <c r="I67">
        <v>218.2</v>
      </c>
      <c r="J67">
        <v>39.17</v>
      </c>
      <c r="K67">
        <v>91.62</v>
      </c>
      <c r="L67">
        <v>12.14</v>
      </c>
      <c r="M67">
        <v>42.14</v>
      </c>
      <c r="N67">
        <v>4.82</v>
      </c>
      <c r="O67">
        <v>11.36</v>
      </c>
      <c r="P67">
        <v>1.86</v>
      </c>
      <c r="Q67">
        <v>0.01</v>
      </c>
      <c r="R67">
        <v>0.54</v>
      </c>
      <c r="S67">
        <v>1.04</v>
      </c>
      <c r="T67">
        <v>0.03</v>
      </c>
      <c r="U67">
        <v>0.32</v>
      </c>
    </row>
    <row r="68" spans="1:36" x14ac:dyDescent="0.3">
      <c r="A68" t="s">
        <v>47</v>
      </c>
      <c r="B68" s="3">
        <v>44032</v>
      </c>
      <c r="D68">
        <v>952.6</v>
      </c>
      <c r="E68">
        <v>846.9</v>
      </c>
      <c r="F68">
        <v>454.1</v>
      </c>
      <c r="G68">
        <v>270.8</v>
      </c>
      <c r="H68">
        <v>151.62</v>
      </c>
      <c r="I68">
        <v>120.32</v>
      </c>
      <c r="J68">
        <v>64.81</v>
      </c>
      <c r="K68">
        <v>42.66</v>
      </c>
      <c r="L68">
        <v>20.84</v>
      </c>
      <c r="M68">
        <v>19.96</v>
      </c>
      <c r="N68">
        <v>8.35</v>
      </c>
      <c r="O68">
        <v>8.36</v>
      </c>
      <c r="P68">
        <v>2.52</v>
      </c>
      <c r="Q68">
        <v>2.06</v>
      </c>
      <c r="R68">
        <v>0.85</v>
      </c>
      <c r="S68">
        <v>0.75</v>
      </c>
      <c r="T68">
        <v>0.51</v>
      </c>
      <c r="U68">
        <v>0.01</v>
      </c>
    </row>
    <row r="69" spans="1:36" x14ac:dyDescent="0.3">
      <c r="A69" t="s">
        <v>48</v>
      </c>
      <c r="B69" s="3">
        <v>44032</v>
      </c>
      <c r="D69">
        <v>1266.0999999999999</v>
      </c>
      <c r="E69">
        <v>1172.4000000000001</v>
      </c>
      <c r="F69">
        <v>484.3</v>
      </c>
      <c r="G69">
        <v>668.1</v>
      </c>
      <c r="H69">
        <v>226.4</v>
      </c>
      <c r="I69">
        <v>213.7</v>
      </c>
      <c r="J69">
        <v>52.89</v>
      </c>
      <c r="K69">
        <v>113.25</v>
      </c>
      <c r="L69">
        <v>36.450000000000003</v>
      </c>
      <c r="M69">
        <v>54.92</v>
      </c>
      <c r="N69">
        <v>18.46</v>
      </c>
      <c r="O69">
        <v>28.05</v>
      </c>
      <c r="P69">
        <v>11.57</v>
      </c>
      <c r="Q69">
        <v>9.7100000000000009</v>
      </c>
      <c r="R69">
        <v>3.93</v>
      </c>
      <c r="S69">
        <v>6.32</v>
      </c>
      <c r="T69">
        <v>2.2599999999999998</v>
      </c>
      <c r="U69">
        <v>4.54</v>
      </c>
      <c r="X69">
        <v>0.56999999999999995</v>
      </c>
      <c r="Y69">
        <v>0.03</v>
      </c>
      <c r="Z69">
        <v>0.01</v>
      </c>
      <c r="AA69">
        <v>0</v>
      </c>
    </row>
    <row r="70" spans="1:36" x14ac:dyDescent="0.3">
      <c r="A70" t="s">
        <v>49</v>
      </c>
      <c r="B70" s="3">
        <v>44032</v>
      </c>
      <c r="D70">
        <v>451.8</v>
      </c>
      <c r="F70">
        <v>542.20000000000005</v>
      </c>
      <c r="H70">
        <v>305.89999999999998</v>
      </c>
      <c r="J70">
        <v>220.8</v>
      </c>
      <c r="L70">
        <v>187.94</v>
      </c>
      <c r="N70">
        <v>149.29</v>
      </c>
      <c r="P70">
        <v>114.22</v>
      </c>
      <c r="R70">
        <v>82.06</v>
      </c>
      <c r="T70">
        <v>64.790000000000006</v>
      </c>
      <c r="X70">
        <v>43.33</v>
      </c>
      <c r="Z70">
        <v>32.42</v>
      </c>
      <c r="AB70">
        <v>25.03</v>
      </c>
      <c r="AD70">
        <v>18.61</v>
      </c>
      <c r="AF70">
        <v>13.85</v>
      </c>
      <c r="AH70">
        <v>4.93</v>
      </c>
      <c r="AJ70">
        <v>0.96</v>
      </c>
    </row>
    <row r="72" spans="1:36" ht="16.2" x14ac:dyDescent="0.3">
      <c r="A72" s="2" t="s">
        <v>1</v>
      </c>
    </row>
    <row r="73" spans="1:36" x14ac:dyDescent="0.3">
      <c r="A73" t="s">
        <v>42</v>
      </c>
      <c r="B73" s="3">
        <v>44039</v>
      </c>
      <c r="D73">
        <v>159.80000000000001</v>
      </c>
      <c r="E73">
        <v>310.5</v>
      </c>
      <c r="F73">
        <v>3.27</v>
      </c>
      <c r="G73">
        <v>5.83</v>
      </c>
      <c r="H73">
        <v>0.11</v>
      </c>
      <c r="I73">
        <v>0.09</v>
      </c>
      <c r="J73">
        <v>0.01</v>
      </c>
      <c r="K73">
        <v>0.01</v>
      </c>
    </row>
    <row r="74" spans="1:36" x14ac:dyDescent="0.3">
      <c r="A74" t="s">
        <v>71</v>
      </c>
      <c r="B74" s="3">
        <v>44039</v>
      </c>
      <c r="D74">
        <v>649.20000000000005</v>
      </c>
      <c r="E74">
        <v>431.9</v>
      </c>
      <c r="F74">
        <v>62.4</v>
      </c>
      <c r="G74">
        <v>34.229999999999997</v>
      </c>
      <c r="H74">
        <v>4.32</v>
      </c>
      <c r="I74">
        <v>3.39</v>
      </c>
      <c r="J74">
        <v>2.1</v>
      </c>
      <c r="K74">
        <v>0.63</v>
      </c>
      <c r="L74">
        <v>0.25</v>
      </c>
      <c r="M74">
        <v>0.13</v>
      </c>
      <c r="N74">
        <v>0.09</v>
      </c>
      <c r="O74">
        <v>0.08</v>
      </c>
    </row>
    <row r="75" spans="1:36" x14ac:dyDescent="0.3">
      <c r="A75" t="s">
        <v>44</v>
      </c>
      <c r="B75" s="3">
        <v>44039</v>
      </c>
      <c r="D75">
        <v>1145</v>
      </c>
      <c r="E75">
        <v>1033</v>
      </c>
      <c r="F75">
        <v>209.6</v>
      </c>
      <c r="G75">
        <v>223.4</v>
      </c>
      <c r="H75">
        <v>30.85</v>
      </c>
      <c r="I75">
        <v>43.99</v>
      </c>
      <c r="J75">
        <v>7.22</v>
      </c>
      <c r="K75">
        <v>11.12</v>
      </c>
      <c r="L75">
        <v>1.87</v>
      </c>
      <c r="M75">
        <v>2.68</v>
      </c>
      <c r="N75">
        <v>0.28999999999999998</v>
      </c>
      <c r="O75">
        <v>0.77</v>
      </c>
      <c r="P75">
        <v>0.18</v>
      </c>
      <c r="Q75">
        <v>0.1</v>
      </c>
      <c r="R75">
        <v>0.47</v>
      </c>
      <c r="S75">
        <v>2.9000000000000001E-2</v>
      </c>
      <c r="T75">
        <v>0.01</v>
      </c>
      <c r="U75">
        <v>7.0000000000000007E-2</v>
      </c>
      <c r="Y75">
        <v>0.03</v>
      </c>
    </row>
    <row r="76" spans="1:36" x14ac:dyDescent="0.3">
      <c r="A76" t="s">
        <v>45</v>
      </c>
      <c r="B76" s="3">
        <v>44039</v>
      </c>
      <c r="D76">
        <v>1147.7</v>
      </c>
      <c r="E76">
        <v>519.20000000000005</v>
      </c>
      <c r="F76">
        <v>379.2</v>
      </c>
      <c r="G76">
        <v>87.88</v>
      </c>
      <c r="H76">
        <v>38.31</v>
      </c>
      <c r="I76">
        <v>27.5</v>
      </c>
      <c r="J76">
        <v>10.23</v>
      </c>
      <c r="K76">
        <v>7.93</v>
      </c>
      <c r="L76">
        <v>3.02</v>
      </c>
      <c r="M76">
        <v>3.38</v>
      </c>
      <c r="N76">
        <v>1.43</v>
      </c>
      <c r="O76">
        <v>0.98</v>
      </c>
      <c r="P76">
        <v>0.92</v>
      </c>
      <c r="Q76">
        <v>0.45</v>
      </c>
      <c r="R76">
        <v>0.28999999999999998</v>
      </c>
      <c r="S76">
        <v>0.36</v>
      </c>
      <c r="T76">
        <v>0.1</v>
      </c>
    </row>
    <row r="77" spans="1:36" x14ac:dyDescent="0.3">
      <c r="A77" t="s">
        <v>46</v>
      </c>
      <c r="B77" s="3">
        <v>44039</v>
      </c>
      <c r="C77" t="s">
        <v>82</v>
      </c>
      <c r="D77">
        <v>1133.9000000000001</v>
      </c>
      <c r="E77">
        <v>818.9</v>
      </c>
      <c r="F77">
        <v>291.60000000000002</v>
      </c>
      <c r="G77">
        <v>184.06</v>
      </c>
      <c r="H77">
        <v>64.430000000000007</v>
      </c>
      <c r="I77">
        <v>96.17</v>
      </c>
      <c r="J77">
        <v>14.53</v>
      </c>
      <c r="K77">
        <v>31.4</v>
      </c>
      <c r="L77">
        <v>4.8899999999999997</v>
      </c>
      <c r="M77">
        <v>16.64</v>
      </c>
      <c r="N77">
        <v>1.46</v>
      </c>
      <c r="O77">
        <v>5.43</v>
      </c>
      <c r="P77">
        <v>1.1200000000000001</v>
      </c>
      <c r="Q77">
        <v>1.58</v>
      </c>
      <c r="R77">
        <v>0.56999999999999995</v>
      </c>
      <c r="S77">
        <v>0.46</v>
      </c>
      <c r="T77">
        <v>0.19</v>
      </c>
      <c r="U77">
        <v>0.1</v>
      </c>
      <c r="X77">
        <v>0.28000000000000003</v>
      </c>
    </row>
    <row r="78" spans="1:36" x14ac:dyDescent="0.3">
      <c r="A78" t="s">
        <v>47</v>
      </c>
      <c r="B78" s="3">
        <v>44039</v>
      </c>
      <c r="C78" t="s">
        <v>83</v>
      </c>
      <c r="D78">
        <v>122.81</v>
      </c>
      <c r="E78">
        <v>1043.7</v>
      </c>
      <c r="F78">
        <v>24.8</v>
      </c>
      <c r="G78">
        <v>27.33</v>
      </c>
      <c r="H78">
        <v>8.08</v>
      </c>
      <c r="I78">
        <v>94.76</v>
      </c>
      <c r="J78">
        <v>2.46</v>
      </c>
      <c r="K78">
        <v>34.18</v>
      </c>
      <c r="L78">
        <v>1.29</v>
      </c>
      <c r="M78">
        <v>7.9</v>
      </c>
      <c r="N78">
        <v>3.57</v>
      </c>
      <c r="O78">
        <v>1.28</v>
      </c>
      <c r="P78">
        <v>1.1299999999999999</v>
      </c>
      <c r="Q78">
        <v>1.07</v>
      </c>
      <c r="R78">
        <v>0.2</v>
      </c>
      <c r="S78">
        <v>0.14000000000000001</v>
      </c>
      <c r="T78">
        <v>0.09</v>
      </c>
      <c r="U78">
        <v>0.05</v>
      </c>
      <c r="X78">
        <v>0.02</v>
      </c>
    </row>
    <row r="79" spans="1:36" x14ac:dyDescent="0.3">
      <c r="A79" t="s">
        <v>48</v>
      </c>
      <c r="B79" s="3">
        <v>44039</v>
      </c>
      <c r="D79">
        <v>990.8</v>
      </c>
      <c r="E79">
        <v>906.2</v>
      </c>
      <c r="F79">
        <v>317.3</v>
      </c>
      <c r="G79">
        <v>274.2</v>
      </c>
      <c r="H79">
        <v>108.48</v>
      </c>
      <c r="I79">
        <v>99.64</v>
      </c>
      <c r="J79">
        <v>26.57</v>
      </c>
      <c r="K79">
        <v>31.55</v>
      </c>
      <c r="L79">
        <v>12.39</v>
      </c>
      <c r="M79">
        <v>10.029999999999999</v>
      </c>
      <c r="N79">
        <v>4.1900000000000004</v>
      </c>
      <c r="O79">
        <v>3.2</v>
      </c>
      <c r="P79">
        <v>1.37</v>
      </c>
      <c r="Q79">
        <v>1.38</v>
      </c>
      <c r="R79">
        <v>0.88</v>
      </c>
      <c r="S79">
        <v>0.62</v>
      </c>
      <c r="T79">
        <v>0.65</v>
      </c>
      <c r="U79">
        <v>0.56000000000000005</v>
      </c>
      <c r="X79">
        <v>0.53</v>
      </c>
      <c r="Y79">
        <v>0.37</v>
      </c>
      <c r="Z79">
        <v>0.34</v>
      </c>
      <c r="AA79">
        <v>0.33</v>
      </c>
    </row>
    <row r="80" spans="1:36" x14ac:dyDescent="0.3">
      <c r="A80" t="s">
        <v>49</v>
      </c>
      <c r="B80" s="3">
        <v>44039</v>
      </c>
      <c r="D80" t="s">
        <v>79</v>
      </c>
      <c r="E80" t="s">
        <v>80</v>
      </c>
      <c r="F80" t="s">
        <v>81</v>
      </c>
      <c r="G80" t="s">
        <v>77</v>
      </c>
      <c r="H80" t="s">
        <v>78</v>
      </c>
    </row>
    <row r="82" spans="1:30" ht="16.2" x14ac:dyDescent="0.3">
      <c r="A82" s="2" t="s">
        <v>1</v>
      </c>
    </row>
    <row r="83" spans="1:30" x14ac:dyDescent="0.3">
      <c r="A83" t="s">
        <v>42</v>
      </c>
      <c r="B83" s="3">
        <v>44046</v>
      </c>
      <c r="D83">
        <v>358.6</v>
      </c>
      <c r="E83">
        <v>205.2</v>
      </c>
      <c r="F83">
        <v>21.1</v>
      </c>
      <c r="G83">
        <v>7.8</v>
      </c>
      <c r="H83">
        <v>0.9</v>
      </c>
      <c r="I83">
        <v>0.54</v>
      </c>
      <c r="J83">
        <v>0.09</v>
      </c>
      <c r="K83">
        <v>0.05</v>
      </c>
    </row>
    <row r="84" spans="1:30" x14ac:dyDescent="0.3">
      <c r="A84" t="s">
        <v>71</v>
      </c>
      <c r="B84" s="3">
        <v>44046</v>
      </c>
      <c r="D84">
        <v>824.7</v>
      </c>
      <c r="E84">
        <v>367.6</v>
      </c>
      <c r="F84">
        <v>47.43</v>
      </c>
      <c r="G84">
        <v>27.39</v>
      </c>
      <c r="H84">
        <v>3.22</v>
      </c>
      <c r="I84">
        <v>1.4</v>
      </c>
      <c r="J84">
        <v>0.18</v>
      </c>
      <c r="K84">
        <v>0.13</v>
      </c>
      <c r="L84">
        <v>0.03</v>
      </c>
      <c r="M84">
        <v>0.04</v>
      </c>
    </row>
    <row r="85" spans="1:30" x14ac:dyDescent="0.3">
      <c r="A85" t="s">
        <v>44</v>
      </c>
      <c r="B85" s="3">
        <v>44046</v>
      </c>
      <c r="D85">
        <v>1297.2</v>
      </c>
      <c r="E85">
        <v>158.66</v>
      </c>
      <c r="F85">
        <v>23.87</v>
      </c>
      <c r="G85">
        <v>23.58</v>
      </c>
      <c r="H85">
        <v>5.68</v>
      </c>
      <c r="I85">
        <v>5.88</v>
      </c>
      <c r="J85">
        <v>1.31</v>
      </c>
      <c r="K85">
        <v>1.52</v>
      </c>
      <c r="L85">
        <v>0.35</v>
      </c>
      <c r="M85">
        <v>0.34</v>
      </c>
      <c r="N85">
        <v>7.0000000000000007E-2</v>
      </c>
      <c r="O85">
        <v>7.0000000000000007E-2</v>
      </c>
    </row>
    <row r="86" spans="1:30" x14ac:dyDescent="0.3">
      <c r="A86" t="s">
        <v>45</v>
      </c>
      <c r="B86" s="3">
        <v>44046</v>
      </c>
      <c r="D86">
        <v>1290.5</v>
      </c>
      <c r="E86">
        <v>888.8</v>
      </c>
      <c r="F86">
        <v>145.16</v>
      </c>
      <c r="G86">
        <v>86.88</v>
      </c>
      <c r="H86">
        <v>42.11</v>
      </c>
      <c r="I86">
        <v>35.42</v>
      </c>
      <c r="J86">
        <v>12.17</v>
      </c>
      <c r="K86">
        <v>15.39</v>
      </c>
      <c r="L86">
        <v>3.46</v>
      </c>
      <c r="M86">
        <v>3.41</v>
      </c>
      <c r="N86">
        <v>1.36</v>
      </c>
      <c r="O86">
        <v>1.03</v>
      </c>
      <c r="P86">
        <v>0.42</v>
      </c>
      <c r="Q86">
        <v>0.12</v>
      </c>
    </row>
    <row r="87" spans="1:30" x14ac:dyDescent="0.3">
      <c r="A87" t="s">
        <v>46</v>
      </c>
      <c r="B87" s="3">
        <v>44046</v>
      </c>
      <c r="D87">
        <v>80.31</v>
      </c>
      <c r="E87">
        <v>120.18</v>
      </c>
      <c r="F87">
        <v>32.43</v>
      </c>
      <c r="G87">
        <v>24.54</v>
      </c>
      <c r="H87">
        <v>7.85</v>
      </c>
      <c r="I87">
        <v>8.8699999999999992</v>
      </c>
      <c r="J87">
        <v>3.91</v>
      </c>
      <c r="K87">
        <v>4.5599999999999996</v>
      </c>
      <c r="L87">
        <v>1.97</v>
      </c>
      <c r="M87">
        <v>2.0499999999999998</v>
      </c>
      <c r="N87">
        <v>0.91</v>
      </c>
      <c r="O87">
        <v>0.7</v>
      </c>
      <c r="P87">
        <v>0.02</v>
      </c>
      <c r="Q87">
        <v>0.01</v>
      </c>
    </row>
    <row r="88" spans="1:30" x14ac:dyDescent="0.3">
      <c r="A88" t="s">
        <v>47</v>
      </c>
      <c r="B88" s="3">
        <v>44046</v>
      </c>
      <c r="D88">
        <v>238.5</v>
      </c>
      <c r="E88">
        <v>221.1</v>
      </c>
      <c r="F88">
        <v>78.62</v>
      </c>
      <c r="G88">
        <v>75.13</v>
      </c>
      <c r="H88">
        <v>125.42</v>
      </c>
      <c r="I88">
        <v>25.78</v>
      </c>
      <c r="J88">
        <v>77.709999999999994</v>
      </c>
      <c r="K88">
        <v>14.23</v>
      </c>
      <c r="L88">
        <v>36.74</v>
      </c>
      <c r="M88">
        <v>12.21</v>
      </c>
      <c r="N88">
        <v>19.27</v>
      </c>
      <c r="O88">
        <v>12.36</v>
      </c>
      <c r="P88">
        <v>7.81</v>
      </c>
      <c r="Q88">
        <v>7.85</v>
      </c>
      <c r="R88">
        <v>3.78</v>
      </c>
      <c r="S88">
        <v>3.76</v>
      </c>
    </row>
    <row r="89" spans="1:30" x14ac:dyDescent="0.3">
      <c r="A89" t="s">
        <v>48</v>
      </c>
      <c r="B89" s="3">
        <v>44046</v>
      </c>
      <c r="D89">
        <v>770.1</v>
      </c>
      <c r="E89">
        <v>959.2</v>
      </c>
      <c r="F89">
        <v>500.1</v>
      </c>
      <c r="G89">
        <v>483.2</v>
      </c>
      <c r="H89">
        <v>102.99</v>
      </c>
      <c r="I89">
        <v>231.2</v>
      </c>
      <c r="J89">
        <v>12.97</v>
      </c>
      <c r="K89">
        <v>92.26</v>
      </c>
      <c r="L89">
        <v>5.58</v>
      </c>
      <c r="M89">
        <v>26.99</v>
      </c>
      <c r="N89">
        <v>2.81</v>
      </c>
      <c r="O89">
        <v>23.78</v>
      </c>
      <c r="P89">
        <v>1.62</v>
      </c>
      <c r="Q89">
        <v>4.6399999999999997</v>
      </c>
      <c r="R89">
        <v>0.98</v>
      </c>
      <c r="S89">
        <v>2.1800000000000002</v>
      </c>
      <c r="T89">
        <v>0.74</v>
      </c>
      <c r="U89">
        <v>0.71</v>
      </c>
    </row>
    <row r="90" spans="1:30" x14ac:dyDescent="0.3">
      <c r="A90" t="s">
        <v>49</v>
      </c>
      <c r="B90" s="3">
        <v>44046</v>
      </c>
      <c r="D90">
        <v>655.1</v>
      </c>
      <c r="F90">
        <v>466.3</v>
      </c>
      <c r="H90">
        <v>316.60000000000002</v>
      </c>
      <c r="J90">
        <v>186.69</v>
      </c>
      <c r="L90">
        <v>120.46</v>
      </c>
      <c r="N90">
        <v>76.989999999999995</v>
      </c>
      <c r="P90">
        <v>58.24</v>
      </c>
      <c r="R90">
        <v>44.55</v>
      </c>
      <c r="T90">
        <v>34.26</v>
      </c>
      <c r="X90">
        <v>21.1</v>
      </c>
      <c r="Z90">
        <v>13.52</v>
      </c>
      <c r="AB90">
        <v>8.59</v>
      </c>
      <c r="AD90">
        <v>4.8600000000000003</v>
      </c>
    </row>
    <row r="92" spans="1:30" ht="16.2" x14ac:dyDescent="0.3">
      <c r="A92" s="2" t="s">
        <v>1</v>
      </c>
    </row>
    <row r="93" spans="1:30" x14ac:dyDescent="0.3">
      <c r="A93" t="s">
        <v>42</v>
      </c>
      <c r="B93" s="3">
        <v>44053</v>
      </c>
      <c r="D93">
        <v>611.29999999999995</v>
      </c>
      <c r="E93">
        <v>535.6</v>
      </c>
      <c r="F93">
        <v>27.36</v>
      </c>
      <c r="G93">
        <v>23.63</v>
      </c>
      <c r="H93">
        <v>1.58</v>
      </c>
      <c r="I93">
        <v>1.58</v>
      </c>
      <c r="J93">
        <v>0.08</v>
      </c>
      <c r="K93">
        <v>0.06</v>
      </c>
      <c r="L93">
        <v>0.01</v>
      </c>
      <c r="M93">
        <v>0.01</v>
      </c>
    </row>
    <row r="94" spans="1:30" x14ac:dyDescent="0.3">
      <c r="A94" t="s">
        <v>71</v>
      </c>
      <c r="B94" s="3">
        <v>44053</v>
      </c>
      <c r="D94">
        <v>714.7</v>
      </c>
      <c r="E94">
        <v>731.3</v>
      </c>
      <c r="F94">
        <v>110.95</v>
      </c>
      <c r="G94">
        <v>102.99</v>
      </c>
      <c r="H94">
        <v>19.329999999999998</v>
      </c>
      <c r="I94">
        <v>14.35</v>
      </c>
      <c r="J94">
        <v>4.07</v>
      </c>
      <c r="K94">
        <v>3.02</v>
      </c>
      <c r="L94">
        <v>0.57999999999999996</v>
      </c>
      <c r="M94">
        <v>0.54</v>
      </c>
    </row>
    <row r="95" spans="1:30" x14ac:dyDescent="0.3">
      <c r="A95" t="s">
        <v>44</v>
      </c>
      <c r="B95" s="3">
        <v>44053</v>
      </c>
      <c r="D95">
        <v>441.9</v>
      </c>
      <c r="E95">
        <v>413.6</v>
      </c>
      <c r="F95">
        <v>104.38</v>
      </c>
      <c r="G95">
        <v>97.58</v>
      </c>
      <c r="H95">
        <v>18.170000000000002</v>
      </c>
      <c r="I95">
        <v>18.899999999999999</v>
      </c>
      <c r="J95">
        <v>4.58</v>
      </c>
      <c r="K95">
        <v>4.84</v>
      </c>
      <c r="L95">
        <v>0.18</v>
      </c>
      <c r="M95">
        <v>0.08</v>
      </c>
      <c r="N95">
        <v>0.01</v>
      </c>
      <c r="O95">
        <v>0</v>
      </c>
    </row>
    <row r="96" spans="1:30" x14ac:dyDescent="0.3">
      <c r="A96" t="s">
        <v>45</v>
      </c>
      <c r="B96" s="3">
        <v>44053</v>
      </c>
      <c r="D96">
        <v>1266.7</v>
      </c>
      <c r="E96">
        <v>711.6</v>
      </c>
      <c r="F96">
        <v>367.6</v>
      </c>
      <c r="G96">
        <v>353.8</v>
      </c>
      <c r="H96">
        <v>105.68</v>
      </c>
      <c r="I96">
        <v>139.63999999999999</v>
      </c>
      <c r="J96">
        <v>32.93</v>
      </c>
      <c r="K96">
        <v>38.130000000000003</v>
      </c>
      <c r="L96">
        <v>7.62</v>
      </c>
      <c r="M96">
        <v>15.07</v>
      </c>
      <c r="N96">
        <v>4.1399999999999997</v>
      </c>
      <c r="O96">
        <v>9.36</v>
      </c>
      <c r="P96">
        <v>1.42</v>
      </c>
      <c r="Q96">
        <v>2.5299999999999998</v>
      </c>
    </row>
    <row r="97" spans="1:37" x14ac:dyDescent="0.3">
      <c r="A97" t="s">
        <v>46</v>
      </c>
      <c r="B97" s="3">
        <v>44053</v>
      </c>
      <c r="D97">
        <v>1122</v>
      </c>
      <c r="E97">
        <v>838.3</v>
      </c>
      <c r="F97">
        <v>432.2</v>
      </c>
      <c r="G97">
        <v>342.9</v>
      </c>
      <c r="H97">
        <v>181.92</v>
      </c>
      <c r="I97">
        <v>182.14</v>
      </c>
      <c r="J97">
        <v>51.04</v>
      </c>
      <c r="K97">
        <v>94.31</v>
      </c>
      <c r="L97">
        <v>16.170000000000002</v>
      </c>
      <c r="M97">
        <v>33.229999999999997</v>
      </c>
      <c r="N97">
        <v>17.010000000000002</v>
      </c>
      <c r="O97">
        <v>10.49</v>
      </c>
      <c r="P97">
        <v>5.43</v>
      </c>
      <c r="Q97">
        <v>5.14</v>
      </c>
    </row>
    <row r="98" spans="1:37" x14ac:dyDescent="0.3">
      <c r="A98" t="s">
        <v>47</v>
      </c>
      <c r="B98" s="3">
        <v>44053</v>
      </c>
      <c r="D98">
        <v>575.5</v>
      </c>
      <c r="E98">
        <v>724.1</v>
      </c>
      <c r="F98">
        <v>217.2</v>
      </c>
      <c r="G98">
        <v>294.2</v>
      </c>
      <c r="H98">
        <v>84.97</v>
      </c>
      <c r="I98">
        <v>133.16</v>
      </c>
      <c r="J98">
        <v>32.44</v>
      </c>
      <c r="K98">
        <v>69.72</v>
      </c>
      <c r="L98">
        <v>10.61</v>
      </c>
      <c r="M98">
        <v>25.04</v>
      </c>
      <c r="N98">
        <v>4.5199999999999996</v>
      </c>
      <c r="O98">
        <v>5.72</v>
      </c>
      <c r="P98">
        <v>2.7</v>
      </c>
      <c r="Q98">
        <v>3.34</v>
      </c>
      <c r="R98">
        <v>1.39</v>
      </c>
      <c r="S98">
        <v>1.43</v>
      </c>
    </row>
    <row r="99" spans="1:37" x14ac:dyDescent="0.3">
      <c r="A99" t="s">
        <v>48</v>
      </c>
      <c r="B99" s="3">
        <v>44053</v>
      </c>
      <c r="D99">
        <v>653.70000000000005</v>
      </c>
      <c r="E99">
        <v>430.5</v>
      </c>
      <c r="F99">
        <v>208.9</v>
      </c>
      <c r="G99">
        <v>156.30000000000001</v>
      </c>
      <c r="H99">
        <v>67.11</v>
      </c>
      <c r="I99">
        <v>66.09</v>
      </c>
      <c r="J99">
        <v>46.79</v>
      </c>
      <c r="K99">
        <v>57.47</v>
      </c>
      <c r="L99">
        <v>19.68</v>
      </c>
      <c r="M99">
        <v>29.82</v>
      </c>
      <c r="N99">
        <v>9.65</v>
      </c>
      <c r="O99">
        <v>12.09</v>
      </c>
      <c r="P99">
        <v>5.18</v>
      </c>
      <c r="Q99">
        <v>5.72</v>
      </c>
    </row>
    <row r="100" spans="1:37" x14ac:dyDescent="0.3">
      <c r="A100" t="s">
        <v>49</v>
      </c>
      <c r="B100" s="3">
        <v>44053</v>
      </c>
      <c r="D100">
        <v>1221.2</v>
      </c>
      <c r="E100">
        <v>866.6</v>
      </c>
      <c r="F100">
        <v>759.3</v>
      </c>
      <c r="G100">
        <v>479</v>
      </c>
      <c r="H100">
        <v>222.6</v>
      </c>
      <c r="I100">
        <v>420.3</v>
      </c>
      <c r="J100">
        <v>418.6</v>
      </c>
      <c r="K100">
        <v>161.9</v>
      </c>
      <c r="L100">
        <v>174.46</v>
      </c>
      <c r="M100">
        <v>63.73</v>
      </c>
      <c r="N100">
        <v>204.9</v>
      </c>
      <c r="O100">
        <v>65.95</v>
      </c>
      <c r="P100">
        <v>38.340000000000003</v>
      </c>
      <c r="Q100">
        <v>150.4</v>
      </c>
      <c r="R100">
        <v>58.99</v>
      </c>
      <c r="S100">
        <v>130.16</v>
      </c>
      <c r="T100">
        <v>81.06</v>
      </c>
      <c r="U100">
        <v>61.46</v>
      </c>
      <c r="X100">
        <v>51.15</v>
      </c>
      <c r="Y100">
        <v>26.19</v>
      </c>
      <c r="Z100">
        <v>21.45</v>
      </c>
      <c r="AA100">
        <v>18.46</v>
      </c>
      <c r="AB100">
        <v>15.38</v>
      </c>
      <c r="AC100">
        <v>14.41</v>
      </c>
      <c r="AD100">
        <v>10.48</v>
      </c>
      <c r="AE100">
        <v>9.51</v>
      </c>
      <c r="AF100">
        <v>7.48</v>
      </c>
      <c r="AG100">
        <v>9.6300000000000008</v>
      </c>
      <c r="AH100">
        <v>2.81</v>
      </c>
      <c r="AI100">
        <v>2.86</v>
      </c>
      <c r="AJ100">
        <v>0</v>
      </c>
      <c r="AK100">
        <v>0.62</v>
      </c>
    </row>
  </sheetData>
  <mergeCells count="1">
    <mergeCell ref="D1:AA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1871-FE94-4141-B6C0-EEB52F247CA2}">
  <dimension ref="A1:AQ100"/>
  <sheetViews>
    <sheetView tabSelected="1" topLeftCell="A83" zoomScaleNormal="100" workbookViewId="0">
      <pane xSplit="1" topLeftCell="AC1" activePane="topRight" state="frozen"/>
      <selection pane="topRight" activeCell="X93" sqref="X93:AN100"/>
    </sheetView>
  </sheetViews>
  <sheetFormatPr defaultRowHeight="14.4" x14ac:dyDescent="0.3"/>
  <cols>
    <col min="1" max="1" width="24.21875" bestFit="1" customWidth="1"/>
    <col min="2" max="2" width="12.33203125" customWidth="1"/>
  </cols>
  <sheetData>
    <row r="1" spans="1:43" x14ac:dyDescent="0.3">
      <c r="C1" s="7" t="s">
        <v>74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4"/>
      <c r="P1" s="4"/>
      <c r="Q1" s="4"/>
      <c r="R1" s="4"/>
      <c r="S1" s="4"/>
      <c r="T1" s="4"/>
      <c r="U1" s="4"/>
      <c r="V1" s="4"/>
      <c r="X1" s="7" t="s">
        <v>75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43" ht="16.2" x14ac:dyDescent="0.3">
      <c r="A2" s="2" t="s">
        <v>1</v>
      </c>
      <c r="B2" s="2" t="s">
        <v>2</v>
      </c>
      <c r="C2" s="2">
        <v>0</v>
      </c>
      <c r="D2" s="2">
        <v>0.5</v>
      </c>
      <c r="E2" s="2">
        <v>1</v>
      </c>
      <c r="F2" s="2">
        <v>1.5</v>
      </c>
      <c r="G2" s="2">
        <v>2</v>
      </c>
      <c r="H2" s="2">
        <v>2.5</v>
      </c>
      <c r="I2" s="2">
        <v>3</v>
      </c>
      <c r="J2" s="2">
        <v>3.5</v>
      </c>
      <c r="K2" s="2">
        <v>4</v>
      </c>
      <c r="L2" s="2">
        <v>4.5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X2" s="2" t="s">
        <v>66</v>
      </c>
      <c r="Y2" s="2" t="s">
        <v>5</v>
      </c>
      <c r="Z2" s="2" t="s">
        <v>7</v>
      </c>
      <c r="AA2" s="2" t="s">
        <v>9</v>
      </c>
      <c r="AB2" s="2" t="s">
        <v>11</v>
      </c>
      <c r="AC2" s="2" t="s">
        <v>13</v>
      </c>
      <c r="AD2" s="2" t="s">
        <v>15</v>
      </c>
      <c r="AE2" s="2" t="s">
        <v>17</v>
      </c>
      <c r="AF2" s="2" t="s">
        <v>19</v>
      </c>
      <c r="AG2" s="2" t="s">
        <v>64</v>
      </c>
      <c r="AH2" s="2" t="s">
        <v>22</v>
      </c>
      <c r="AI2" s="2" t="s">
        <v>65</v>
      </c>
      <c r="AJ2" s="2" t="s">
        <v>26</v>
      </c>
      <c r="AK2" s="2" t="s">
        <v>28</v>
      </c>
      <c r="AL2" s="2" t="s">
        <v>30</v>
      </c>
      <c r="AM2" s="2" t="s">
        <v>32</v>
      </c>
      <c r="AN2" s="2" t="s">
        <v>34</v>
      </c>
      <c r="AO2" s="2" t="s">
        <v>36</v>
      </c>
      <c r="AP2" s="2" t="s">
        <v>38</v>
      </c>
      <c r="AQ2" s="2" t="s">
        <v>40</v>
      </c>
    </row>
    <row r="3" spans="1:43" x14ac:dyDescent="0.3">
      <c r="A3" t="s">
        <v>42</v>
      </c>
      <c r="B3" s="3">
        <v>43990</v>
      </c>
      <c r="C3">
        <f>AVERAGE('Raw Data'!D3:E3)</f>
        <v>149.19999999999999</v>
      </c>
      <c r="D3">
        <f>AVERAGE('Raw Data'!F3:G3)</f>
        <v>5.75</v>
      </c>
      <c r="E3">
        <f>AVERAGE('Raw Data'!H3:I3)</f>
        <v>0.39</v>
      </c>
      <c r="F3">
        <f>AVERAGE('Raw Data'!J3:K3)</f>
        <v>0.03</v>
      </c>
    </row>
    <row r="4" spans="1:43" x14ac:dyDescent="0.3">
      <c r="A4" t="s">
        <v>43</v>
      </c>
      <c r="B4" s="3">
        <v>43990</v>
      </c>
      <c r="C4">
        <f>AVERAGE('Raw Data'!D4:E4)</f>
        <v>127.83500000000001</v>
      </c>
      <c r="D4">
        <f>AVERAGE('Raw Data'!F4:G4)</f>
        <v>21.365000000000002</v>
      </c>
      <c r="E4">
        <f>AVERAGE('Raw Data'!H4:I4)</f>
        <v>4.3650000000000002</v>
      </c>
      <c r="F4">
        <f>AVERAGE('Raw Data'!J4:K4)</f>
        <v>0.58499999999999996</v>
      </c>
      <c r="G4">
        <f>AVERAGE('Raw Data'!L4:M4)</f>
        <v>0.13</v>
      </c>
      <c r="H4">
        <f>AVERAGE('Raw Data'!N4:O4)</f>
        <v>2.5000000000000001E-2</v>
      </c>
      <c r="X4">
        <f>STDEV('Raw Data'!D4:E4)</f>
        <v>51.06018066948058</v>
      </c>
      <c r="Y4">
        <f>STDEV('Raw Data'!F4:G4)</f>
        <v>1.0535891039679546</v>
      </c>
      <c r="Z4">
        <f>STDEV('Raw Data'!H4:I4)</f>
        <v>0.68589357775094562</v>
      </c>
      <c r="AA4">
        <f>STDEV('Raw Data'!J4:K4)</f>
        <v>6.363961030678926E-2</v>
      </c>
      <c r="AB4">
        <f>STDEV('Raw Data'!L4:M4)</f>
        <v>0</v>
      </c>
      <c r="AC4">
        <f>STDEV('Raw Data'!N4:O4)</f>
        <v>7.0710678118654537E-3</v>
      </c>
    </row>
    <row r="5" spans="1:43" x14ac:dyDescent="0.3">
      <c r="A5" t="s">
        <v>44</v>
      </c>
      <c r="B5" s="3">
        <v>43990</v>
      </c>
      <c r="C5">
        <f>AVERAGE('Raw Data'!D5:E5)</f>
        <v>181.16</v>
      </c>
      <c r="D5">
        <f>AVERAGE('Raw Data'!F5:G5)</f>
        <v>32.935000000000002</v>
      </c>
      <c r="E5">
        <f>AVERAGE('Raw Data'!H5:I5)</f>
        <v>6.165</v>
      </c>
      <c r="F5">
        <f>AVERAGE('Raw Data'!J5:K5)</f>
        <v>2.395</v>
      </c>
      <c r="G5">
        <f>AVERAGE('Raw Data'!L5:M5)</f>
        <v>0.71500000000000008</v>
      </c>
      <c r="H5">
        <f>AVERAGE('Raw Data'!N5:O5)</f>
        <v>0.14000000000000001</v>
      </c>
      <c r="I5">
        <f>AVERAGE('Raw Data'!P5:Q5)</f>
        <v>7.4999999999999997E-2</v>
      </c>
      <c r="X5">
        <f>STDEV('Raw Data'!D5:E5)</f>
        <v>31.876373695889527</v>
      </c>
      <c r="Y5">
        <f>STDEV('Raw Data'!F5:G5)</f>
        <v>2.6516504294495555</v>
      </c>
      <c r="Z5">
        <f>STDEV('Raw Data'!H5:I5)</f>
        <v>1.2940054095713849</v>
      </c>
      <c r="AA5">
        <f>STDEV('Raw Data'!J5:K5)</f>
        <v>0.12020815280171303</v>
      </c>
      <c r="AB5">
        <f>STDEV('Raw Data'!L5:M5)</f>
        <v>0.12020815280171246</v>
      </c>
      <c r="AC5">
        <f>STDEV('Raw Data'!N5:O5)</f>
        <v>2.8284271247461815E-2</v>
      </c>
      <c r="AD5">
        <f>STDEV('Raw Data'!P5:Q5)</f>
        <v>7.7781745930520244E-2</v>
      </c>
    </row>
    <row r="6" spans="1:43" x14ac:dyDescent="0.3">
      <c r="A6" t="s">
        <v>45</v>
      </c>
      <c r="B6" s="3">
        <v>43990</v>
      </c>
      <c r="C6">
        <f>AVERAGE('Raw Data'!D6:E6)</f>
        <v>195.04500000000002</v>
      </c>
      <c r="D6">
        <f>AVERAGE('Raw Data'!F6:G6)</f>
        <v>25.520000000000003</v>
      </c>
      <c r="E6">
        <f>AVERAGE('Raw Data'!H6:I6)</f>
        <v>6.41</v>
      </c>
      <c r="F6">
        <f>AVERAGE('Raw Data'!J6:K6)</f>
        <v>0.98499999999999988</v>
      </c>
      <c r="G6">
        <f>AVERAGE('Raw Data'!L6:M6)</f>
        <v>0.23499999999999999</v>
      </c>
      <c r="H6">
        <f>AVERAGE('Raw Data'!N6:O6)</f>
        <v>0.08</v>
      </c>
      <c r="I6">
        <f>AVERAGE('Raw Data'!P6:Q6)</f>
        <v>1.4999999999999999E-2</v>
      </c>
      <c r="X6">
        <f>STDEV('Raw Data'!D6:E6)</f>
        <v>4.2921381618023586</v>
      </c>
      <c r="Y6">
        <f>STDEV('Raw Data'!F6:G6)</f>
        <v>6.1235447250754911</v>
      </c>
      <c r="Z6">
        <f>STDEV('Raw Data'!H6:I6)</f>
        <v>1.5556349186103959</v>
      </c>
      <c r="AA6">
        <f>STDEV('Raw Data'!J6:K6)</f>
        <v>0.23334523779156091</v>
      </c>
      <c r="AB6">
        <f>STDEV('Raw Data'!L6:M6)</f>
        <v>3.535533905932739E-2</v>
      </c>
      <c r="AC6">
        <f>STDEV('Raw Data'!N6:O6)</f>
        <v>1.414213562373097E-2</v>
      </c>
      <c r="AD6">
        <f>STDEV('Raw Data'!P6:Q6)</f>
        <v>7.0710678118654771E-3</v>
      </c>
    </row>
    <row r="7" spans="1:43" x14ac:dyDescent="0.3">
      <c r="A7" t="s">
        <v>46</v>
      </c>
      <c r="B7" s="3">
        <v>43990</v>
      </c>
      <c r="C7">
        <f>AVERAGE('Raw Data'!D7:E7)</f>
        <v>199.45</v>
      </c>
      <c r="D7">
        <f>AVERAGE('Raw Data'!F7:G7)</f>
        <v>85.864999999999995</v>
      </c>
      <c r="E7">
        <f>AVERAGE('Raw Data'!H7:I7)</f>
        <v>32.17</v>
      </c>
      <c r="F7">
        <f>AVERAGE('Raw Data'!J7:K7)</f>
        <v>14.309999999999999</v>
      </c>
      <c r="G7">
        <f>AVERAGE('Raw Data'!L7:M7)</f>
        <v>6.03</v>
      </c>
      <c r="H7">
        <f>AVERAGE('Raw Data'!N7:O7)</f>
        <v>2.0750000000000002</v>
      </c>
      <c r="I7">
        <f>AVERAGE('Raw Data'!P7:Q7)</f>
        <v>1.0449999999999999</v>
      </c>
      <c r="J7">
        <f>AVERAGE('Raw Data'!R7:S7)</f>
        <v>0.33999999999999997</v>
      </c>
      <c r="K7">
        <f>AVERAGE('Raw Data'!T7:U7)</f>
        <v>7.4999999999999997E-2</v>
      </c>
      <c r="X7">
        <f>STDEV('Raw Data'!D7:E7)</f>
        <v>10.677312395916863</v>
      </c>
      <c r="Y7">
        <f>STDEV('Raw Data'!F7:G7)</f>
        <v>10.896515498084696</v>
      </c>
      <c r="Z7">
        <f>STDEV('Raw Data'!H7:I7)</f>
        <v>0.42426406871192701</v>
      </c>
      <c r="AA7">
        <f>STDEV('Raw Data'!J7:K7)</f>
        <v>0.53740115370177599</v>
      </c>
      <c r="AB7">
        <f>STDEV('Raw Data'!L7:M7)</f>
        <v>1.0040916292848985</v>
      </c>
      <c r="AC7">
        <f>STDEV('Raw Data'!N7:O7)</f>
        <v>0.21920310216782976</v>
      </c>
      <c r="AD7">
        <f>STDEV('Raw Data'!P7:Q7)</f>
        <v>0.12020815280171303</v>
      </c>
      <c r="AE7">
        <f>STDEV('Raw Data'!R7:S7)</f>
        <v>2.8284271247461888E-2</v>
      </c>
      <c r="AF7">
        <f>STDEV('Raw Data'!T7:U7)</f>
        <v>2.1213203435596403E-2</v>
      </c>
    </row>
    <row r="8" spans="1:43" x14ac:dyDescent="0.3">
      <c r="A8" t="s">
        <v>47</v>
      </c>
      <c r="B8" s="3">
        <v>43990</v>
      </c>
      <c r="C8">
        <f>AVERAGE('Raw Data'!D8:E8)</f>
        <v>189.85000000000002</v>
      </c>
      <c r="D8">
        <f>AVERAGE('Raw Data'!F8:G8)</f>
        <v>73.465000000000003</v>
      </c>
      <c r="E8">
        <f>AVERAGE('Raw Data'!H8:I8)</f>
        <v>21.43</v>
      </c>
      <c r="F8">
        <f>AVERAGE('Raw Data'!J8:K8)</f>
        <v>9.4550000000000001</v>
      </c>
      <c r="G8">
        <f>AVERAGE('Raw Data'!L8:M8)</f>
        <v>2.7549999999999999</v>
      </c>
      <c r="H8">
        <f>AVERAGE('Raw Data'!N8:O8)</f>
        <v>1.0350000000000001</v>
      </c>
      <c r="I8">
        <f>AVERAGE('Raw Data'!P8:Q8)</f>
        <v>0.35</v>
      </c>
      <c r="J8">
        <f>AVERAGE('Raw Data'!R8:S8)</f>
        <v>7.0000000000000007E-2</v>
      </c>
      <c r="X8">
        <f>STDEV('Raw Data'!D8:E8)</f>
        <v>8.5559920523572206</v>
      </c>
      <c r="Y8">
        <f>STDEV('Raw Data'!F8:G8)</f>
        <v>2.6940768363207477</v>
      </c>
      <c r="Z8">
        <f>STDEV('Raw Data'!H8:I8)</f>
        <v>0.6646803743153531</v>
      </c>
      <c r="AA8">
        <f>STDEV('Raw Data'!J8:K8)</f>
        <v>0.62932503525602768</v>
      </c>
      <c r="AB8">
        <f>STDEV('Raw Data'!L8:M8)</f>
        <v>0.78488852711706969</v>
      </c>
      <c r="AC8">
        <f>STDEV('Raw Data'!N8:O8)</f>
        <v>0.10606601717798222</v>
      </c>
      <c r="AD8">
        <f>STDEV('Raw Data'!P8:Q8)</f>
        <v>2.8284271247461888E-2</v>
      </c>
      <c r="AE8">
        <f>STDEV('Raw Data'!R8:S8)</f>
        <v>4.2426406871192868E-2</v>
      </c>
    </row>
    <row r="9" spans="1:43" x14ac:dyDescent="0.3">
      <c r="A9" t="s">
        <v>48</v>
      </c>
      <c r="B9" s="3">
        <v>43990</v>
      </c>
      <c r="C9">
        <f>AVERAGE('Raw Data'!D9:E9)</f>
        <v>142.33499999999998</v>
      </c>
      <c r="D9">
        <f>AVERAGE('Raw Data'!F9:G9)</f>
        <v>63.819999999999993</v>
      </c>
      <c r="E9">
        <f>AVERAGE('Raw Data'!H9:I9)</f>
        <v>22.225000000000001</v>
      </c>
      <c r="F9">
        <f>AVERAGE('Raw Data'!J9:K9)</f>
        <v>8.2199999999999989</v>
      </c>
      <c r="G9">
        <f>AVERAGE('Raw Data'!L9:M9)</f>
        <v>4.4950000000000001</v>
      </c>
      <c r="H9">
        <f>AVERAGE('Raw Data'!N9:O9)</f>
        <v>2.52</v>
      </c>
      <c r="I9">
        <f>AVERAGE('Raw Data'!P9:Q9)</f>
        <v>0.89500000000000002</v>
      </c>
      <c r="J9">
        <f>AVERAGE('Raw Data'!R9:S9)</f>
        <v>0.4</v>
      </c>
      <c r="K9">
        <f>AVERAGE('Raw Data'!T9:U9)</f>
        <v>0.16</v>
      </c>
      <c r="M9">
        <f>AVERAGE('Raw Data'!X9:Y9)</f>
        <v>0.08</v>
      </c>
      <c r="X9">
        <f>STDEV('Raw Data'!D9:E9)</f>
        <v>5.8619152160364729</v>
      </c>
      <c r="Y9">
        <f>STDEV('Raw Data'!F9:G9)</f>
        <v>11.907678195181505</v>
      </c>
      <c r="Z9">
        <f>STDEV('Raw Data'!H9:I9)</f>
        <v>0.98287842584930141</v>
      </c>
      <c r="AA9">
        <f>STDEV('Raw Data'!J9:K9)</f>
        <v>1.1596551211459372</v>
      </c>
      <c r="AB9">
        <f>STDEV('Raw Data'!L9:M9)</f>
        <v>4.9497474683058526E-2</v>
      </c>
      <c r="AC9">
        <f>STDEV('Raw Data'!N9:O9)</f>
        <v>0</v>
      </c>
      <c r="AD9">
        <f>STDEV('Raw Data'!P9:Q9)</f>
        <v>4.9497474683058366E-2</v>
      </c>
      <c r="AE9">
        <f>STDEV('Raw Data'!R9:S9)</f>
        <v>4.2426406871192854E-2</v>
      </c>
      <c r="AF9">
        <f>STDEV('Raw Data'!T9:U9)</f>
        <v>0</v>
      </c>
      <c r="AH9">
        <f>STDEV('Raw Data'!X9:Y9)</f>
        <v>0</v>
      </c>
    </row>
    <row r="10" spans="1:43" x14ac:dyDescent="0.3">
      <c r="A10" t="s">
        <v>49</v>
      </c>
      <c r="B10" t="s">
        <v>50</v>
      </c>
    </row>
    <row r="12" spans="1:43" ht="16.2" x14ac:dyDescent="0.3">
      <c r="A12" s="2" t="s">
        <v>1</v>
      </c>
    </row>
    <row r="13" spans="1:43" x14ac:dyDescent="0.3">
      <c r="A13" t="s">
        <v>42</v>
      </c>
      <c r="B13" s="3">
        <v>43997</v>
      </c>
      <c r="C13">
        <f>AVERAGE('Raw Data'!D13:E13)</f>
        <v>123.58</v>
      </c>
      <c r="D13">
        <f>AVERAGE('Raw Data'!F13:G13)</f>
        <v>1.26</v>
      </c>
      <c r="E13">
        <f>AVERAGE('Raw Data'!H13:I13)</f>
        <v>0.80499999999999994</v>
      </c>
      <c r="X13">
        <f>STDEV('Raw Data'!D13:E13)</f>
        <v>5.6144278426211853</v>
      </c>
      <c r="Y13">
        <f>STDEV('Raw Data'!F13:G13)</f>
        <v>0.21213203435596409</v>
      </c>
      <c r="Z13">
        <f>STDEV('Raw Data'!H13:I13)</f>
        <v>0.26162950903902327</v>
      </c>
    </row>
    <row r="14" spans="1:43" x14ac:dyDescent="0.3">
      <c r="A14" t="s">
        <v>43</v>
      </c>
      <c r="B14" s="3">
        <v>43997</v>
      </c>
      <c r="C14">
        <f>AVERAGE('Raw Data'!D14:E14)</f>
        <v>145.54</v>
      </c>
      <c r="D14">
        <f>AVERAGE('Raw Data'!F14:G14)</f>
        <v>5.55</v>
      </c>
      <c r="E14">
        <f>AVERAGE('Raw Data'!H14:I14)</f>
        <v>0.27500000000000002</v>
      </c>
      <c r="F14">
        <f>AVERAGE('Raw Data'!J14:K14)</f>
        <v>0.01</v>
      </c>
      <c r="X14">
        <f>STDEV('Raw Data'!D14:E14)</f>
        <v>0.49497474683057524</v>
      </c>
      <c r="Y14">
        <f>STDEV('Raw Data'!F14:G14)</f>
        <v>1.428355697996823</v>
      </c>
      <c r="Z14">
        <f>STDEV('Raw Data'!H14:I14)</f>
        <v>0.16263455967290594</v>
      </c>
      <c r="AA14">
        <f>STDEV('Raw Data'!J14:K14)</f>
        <v>0</v>
      </c>
    </row>
    <row r="15" spans="1:43" x14ac:dyDescent="0.3">
      <c r="A15" t="s">
        <v>44</v>
      </c>
      <c r="B15" s="3">
        <v>43997</v>
      </c>
      <c r="C15">
        <f>AVERAGE('Raw Data'!D15:E15)</f>
        <v>153.16</v>
      </c>
      <c r="D15">
        <f>AVERAGE('Raw Data'!F15:G15)</f>
        <v>28.835000000000001</v>
      </c>
      <c r="E15">
        <f>AVERAGE('Raw Data'!H15:I15)</f>
        <v>11.56</v>
      </c>
      <c r="F15">
        <f>AVERAGE('Raw Data'!J15:K15)</f>
        <v>4.6950000000000003</v>
      </c>
      <c r="G15">
        <f>AVERAGE('Raw Data'!L15:M15)</f>
        <v>0.12000000000000001</v>
      </c>
      <c r="H15">
        <f>AVERAGE('Raw Data'!N15:O15)</f>
        <v>2.5000000000000001E-2</v>
      </c>
      <c r="X15">
        <f>STDEV('Raw Data'!D15:E15)</f>
        <v>6.1094025894517614</v>
      </c>
      <c r="Y15">
        <f>STDEV('Raw Data'!F15:G15)</f>
        <v>0.27577164466275395</v>
      </c>
      <c r="Z15">
        <f>STDEV('Raw Data'!H15:I15)</f>
        <v>6.406387437550122</v>
      </c>
      <c r="AA15">
        <f>STDEV('Raw Data'!J15:K15)</f>
        <v>1.407142494561229</v>
      </c>
      <c r="AB15">
        <f>STDEV('Raw Data'!L15:M15)</f>
        <v>7.0710678118654738E-2</v>
      </c>
      <c r="AC15">
        <f>STDEV('Raw Data'!N15:O15)</f>
        <v>7.0710678118654537E-3</v>
      </c>
    </row>
    <row r="16" spans="1:43" x14ac:dyDescent="0.3">
      <c r="A16" t="s">
        <v>45</v>
      </c>
      <c r="B16" s="3">
        <v>43997</v>
      </c>
      <c r="C16">
        <f>AVERAGE('Raw Data'!D16:E16)</f>
        <v>161.61000000000001</v>
      </c>
      <c r="D16">
        <f>AVERAGE('Raw Data'!F16:G16)</f>
        <v>40.599999999999994</v>
      </c>
      <c r="E16">
        <f>AVERAGE('Raw Data'!H16:I16)</f>
        <v>7.4150000000000009</v>
      </c>
      <c r="F16">
        <f>AVERAGE('Raw Data'!J16:K16)</f>
        <v>1.73</v>
      </c>
      <c r="G16">
        <f>AVERAGE('Raw Data'!L16:M16)</f>
        <v>0.32500000000000001</v>
      </c>
      <c r="H16">
        <f>AVERAGE('Raw Data'!N16:O16)</f>
        <v>6.0000000000000005E-2</v>
      </c>
      <c r="X16">
        <f>STDEV('Raw Data'!D16:E16)</f>
        <v>7.7498903218045667</v>
      </c>
      <c r="Y16">
        <f>STDEV('Raw Data'!F16:G16)</f>
        <v>1.5839191898578677</v>
      </c>
      <c r="Z16">
        <f>STDEV('Raw Data'!H16:I16)</f>
        <v>2.0718228688765814</v>
      </c>
      <c r="AA16">
        <f>STDEV('Raw Data'!J16:K16)</f>
        <v>0.4949747468305834</v>
      </c>
      <c r="AB16">
        <f>STDEV('Raw Data'!L16:M16)</f>
        <v>7.7781745930520049E-2</v>
      </c>
      <c r="AC16">
        <f>STDEV('Raw Data'!N16:O16)</f>
        <v>1.4142135623730939E-2</v>
      </c>
    </row>
    <row r="17" spans="1:43" x14ac:dyDescent="0.3">
      <c r="A17" t="s">
        <v>46</v>
      </c>
      <c r="B17" s="3">
        <v>43997</v>
      </c>
      <c r="C17">
        <f>AVERAGE('Raw Data'!D17:E17)</f>
        <v>134.16499999999999</v>
      </c>
      <c r="D17">
        <f>AVERAGE('Raw Data'!F17:G17)</f>
        <v>46.93</v>
      </c>
      <c r="E17">
        <f>AVERAGE('Raw Data'!H17:I17)</f>
        <v>12.664999999999999</v>
      </c>
      <c r="F17">
        <f>AVERAGE('Raw Data'!J17:K17)</f>
        <v>2.87</v>
      </c>
      <c r="G17">
        <f>AVERAGE('Raw Data'!L17:M17)</f>
        <v>0.44999999999999996</v>
      </c>
      <c r="H17">
        <f>AVERAGE('Raw Data'!N17:O17)</f>
        <v>0.17</v>
      </c>
      <c r="I17">
        <f>AVERAGE('Raw Data'!P17:Q17)</f>
        <v>0.04</v>
      </c>
      <c r="X17">
        <f>STDEV('Raw Data'!D17:E17)</f>
        <v>6.4558849122331754</v>
      </c>
      <c r="Y17">
        <f>STDEV('Raw Data'!F17:G17)</f>
        <v>0.53740115370177977</v>
      </c>
      <c r="Z17">
        <f>STDEV('Raw Data'!H17:I17)</f>
        <v>2.9344931419241793</v>
      </c>
      <c r="AA17">
        <f>STDEV('Raw Data'!J17:K17)</f>
        <v>0.90509667991878007</v>
      </c>
      <c r="AB17">
        <f>STDEV('Raw Data'!L17:M17)</f>
        <v>4.2426406871192854E-2</v>
      </c>
      <c r="AC17">
        <f>STDEV('Raw Data'!N17:O17)</f>
        <v>4.2426406871192889E-2</v>
      </c>
      <c r="AD17">
        <f>STDEV('Raw Data'!P17:Q17)</f>
        <v>1.4142135623730954E-2</v>
      </c>
    </row>
    <row r="18" spans="1:43" x14ac:dyDescent="0.3">
      <c r="A18" t="s">
        <v>47</v>
      </c>
      <c r="B18" s="3">
        <v>43997</v>
      </c>
      <c r="C18">
        <f>AVERAGE('Raw Data'!D18:E18)</f>
        <v>136.73000000000002</v>
      </c>
      <c r="D18">
        <f>AVERAGE('Raw Data'!F18:G18)</f>
        <v>51.144999999999996</v>
      </c>
      <c r="E18">
        <f>AVERAGE('Raw Data'!H18:I18)</f>
        <v>16.48</v>
      </c>
      <c r="F18">
        <f>AVERAGE('Raw Data'!J18:K18)</f>
        <v>4.3249999999999993</v>
      </c>
      <c r="G18">
        <f>AVERAGE('Raw Data'!L18:M18)</f>
        <v>2.1850000000000001</v>
      </c>
      <c r="H18">
        <f>AVERAGE('Raw Data'!N18:O18)</f>
        <v>1.0350000000000001</v>
      </c>
      <c r="I18">
        <f>AVERAGE('Raw Data'!P18:Q18)</f>
        <v>0.32</v>
      </c>
      <c r="J18">
        <f>AVERAGE('Raw Data'!R18:S18)</f>
        <v>0.155</v>
      </c>
      <c r="K18">
        <f>AVERAGE('Raw Data'!T18:U18)</f>
        <v>0.02</v>
      </c>
      <c r="X18">
        <f>STDEV('Raw Data'!D18:E18)</f>
        <v>12.176378772032347</v>
      </c>
      <c r="Y18">
        <f>STDEV('Raw Data'!F18:G18)</f>
        <v>11.660190821766195</v>
      </c>
      <c r="Z18">
        <f>STDEV('Raw Data'!H18:I18)</f>
        <v>7.0710678118655765E-2</v>
      </c>
      <c r="AA18">
        <f>STDEV('Raw Data'!J18:K18)</f>
        <v>0.26162950903902266</v>
      </c>
      <c r="AB18">
        <f>STDEV('Raw Data'!L18:M18)</f>
        <v>0.28991378028648457</v>
      </c>
      <c r="AC18">
        <f>STDEV('Raw Data'!N18:O18)</f>
        <v>2.1213203435596444E-2</v>
      </c>
      <c r="AD18">
        <f>STDEV('Raw Data'!P18:Q18)</f>
        <v>2.8284271247461926E-2</v>
      </c>
      <c r="AE18">
        <f>STDEV('Raw Data'!R18:S18)</f>
        <v>4.9497474683058332E-2</v>
      </c>
      <c r="AF18">
        <f>STDEV('Raw Data'!T18:U18)</f>
        <v>1.4142135623730951E-2</v>
      </c>
    </row>
    <row r="19" spans="1:43" x14ac:dyDescent="0.3">
      <c r="A19" t="s">
        <v>48</v>
      </c>
      <c r="B19" s="3">
        <v>43997</v>
      </c>
      <c r="C19">
        <f>AVERAGE('Raw Data'!D19:E19)</f>
        <v>146.79499999999999</v>
      </c>
      <c r="D19">
        <f>AVERAGE('Raw Data'!F19:G19)</f>
        <v>21.61</v>
      </c>
      <c r="E19">
        <f>AVERAGE('Raw Data'!H19:I19)</f>
        <v>4.9399999999999995</v>
      </c>
      <c r="F19">
        <f>AVERAGE('Raw Data'!J19:K19)</f>
        <v>0.96500000000000008</v>
      </c>
      <c r="G19">
        <f>AVERAGE('Raw Data'!L19:M19)</f>
        <v>0.19500000000000001</v>
      </c>
      <c r="H19">
        <f>AVERAGE('Raw Data'!N19:O19)</f>
        <v>4.4999999999999998E-2</v>
      </c>
      <c r="X19">
        <f>STDEV('Raw Data'!D19:E19)</f>
        <v>8.9731850532572874</v>
      </c>
      <c r="Y19">
        <f>STDEV('Raw Data'!F19:G19)</f>
        <v>3.6486709909225903</v>
      </c>
      <c r="Z19">
        <f>STDEV('Raw Data'!H19:I19)</f>
        <v>0.53740115370177655</v>
      </c>
      <c r="AA19">
        <f>STDEV('Raw Data'!J19:K19)</f>
        <v>6.363961030678926E-2</v>
      </c>
      <c r="AB19">
        <f>STDEV('Raw Data'!L19:M19)</f>
        <v>2.1213203435596427E-2</v>
      </c>
      <c r="AC19">
        <f>STDEV('Raw Data'!N19:O19)</f>
        <v>7.0710678118655152E-3</v>
      </c>
    </row>
    <row r="20" spans="1:43" x14ac:dyDescent="0.3">
      <c r="A20" t="s">
        <v>49</v>
      </c>
      <c r="B20" t="s">
        <v>50</v>
      </c>
    </row>
    <row r="22" spans="1:43" ht="16.2" x14ac:dyDescent="0.3">
      <c r="A22" s="2" t="s">
        <v>1</v>
      </c>
    </row>
    <row r="23" spans="1:43" x14ac:dyDescent="0.3">
      <c r="A23" t="s">
        <v>42</v>
      </c>
      <c r="B23" s="3">
        <v>44004</v>
      </c>
      <c r="C23">
        <f>AVERAGE('Raw Data'!D23:E23)</f>
        <v>10.71</v>
      </c>
      <c r="D23">
        <f>AVERAGE('Raw Data'!F23:G23)</f>
        <v>0.2</v>
      </c>
      <c r="X23">
        <f>STDEV('Raw Data'!D23:E23)</f>
        <v>0.63639610306789296</v>
      </c>
      <c r="Y23">
        <f>STDEV('Raw Data'!F23:G23)</f>
        <v>2.8284271247461908E-2</v>
      </c>
    </row>
    <row r="24" spans="1:43" x14ac:dyDescent="0.3">
      <c r="A24" t="s">
        <v>43</v>
      </c>
      <c r="B24" s="3">
        <v>44004</v>
      </c>
      <c r="C24">
        <f>AVERAGE('Raw Data'!D24:E24)</f>
        <v>9.07</v>
      </c>
      <c r="D24">
        <f>AVERAGE('Raw Data'!F24:G24)</f>
        <v>1.43</v>
      </c>
      <c r="E24">
        <f>AVERAGE('Raw Data'!H24:I24)</f>
        <v>0.26</v>
      </c>
      <c r="F24">
        <f>AVERAGE('Raw Data'!J24:K24)</f>
        <v>0.05</v>
      </c>
      <c r="G24">
        <f>AVERAGE('Raw Data'!L24:M24)</f>
        <v>5.0000000000000001E-3</v>
      </c>
      <c r="X24">
        <f>STDEV('Raw Data'!D24:E24)</f>
        <v>0.21213203435596475</v>
      </c>
      <c r="Y24">
        <f>STDEV('Raw Data'!F24:G24)</f>
        <v>7.0710678118654821E-2</v>
      </c>
      <c r="Z24">
        <f>STDEV('Raw Data'!H24:I24)</f>
        <v>1.4142135623730963E-2</v>
      </c>
      <c r="AA24">
        <f>STDEV('Raw Data'!J24:K24)</f>
        <v>0</v>
      </c>
      <c r="AB24">
        <f>STDEV('Raw Data'!L24:M24)</f>
        <v>7.0710678118654753E-3</v>
      </c>
    </row>
    <row r="25" spans="1:43" x14ac:dyDescent="0.3">
      <c r="A25" t="s">
        <v>44</v>
      </c>
      <c r="B25" s="3">
        <v>44004</v>
      </c>
      <c r="C25">
        <f>AVERAGE('Raw Data'!D25:E25)</f>
        <v>23.995000000000001</v>
      </c>
      <c r="D25">
        <f>AVERAGE('Raw Data'!F25:G25)</f>
        <v>5.8800000000000008</v>
      </c>
      <c r="E25">
        <f>AVERAGE('Raw Data'!H25:I25)</f>
        <v>1.7999999999999998</v>
      </c>
      <c r="F25">
        <f>AVERAGE('Raw Data'!J25:K25)</f>
        <v>0.53499999999999992</v>
      </c>
      <c r="G25">
        <f>AVERAGE('Raw Data'!L25:M25)</f>
        <v>0.16500000000000001</v>
      </c>
      <c r="H25">
        <f>AVERAGE('Raw Data'!N25:O25)</f>
        <v>0.05</v>
      </c>
      <c r="I25">
        <f>AVERAGE('Raw Data'!P25:Q25)</f>
        <v>0.01</v>
      </c>
      <c r="X25">
        <f>STDEV('Raw Data'!D25:E25)</f>
        <v>4.4194173824159222</v>
      </c>
      <c r="Y25">
        <f>STDEV('Raw Data'!F25:G25)</f>
        <v>1.4990663761154734</v>
      </c>
      <c r="Z25">
        <f>STDEV('Raw Data'!H25:I25)</f>
        <v>0.32526911934581237</v>
      </c>
      <c r="AA25">
        <f>STDEV('Raw Data'!J25:K25)</f>
        <v>7.7781745930521659E-2</v>
      </c>
      <c r="AB25">
        <f>STDEV('Raw Data'!L25:M25)</f>
        <v>7.0710678118654814E-3</v>
      </c>
      <c r="AC25">
        <f>STDEV('Raw Data'!N25:O25)</f>
        <v>0</v>
      </c>
      <c r="AD25">
        <f>STDEV('Raw Data'!P25:Q25)</f>
        <v>0</v>
      </c>
    </row>
    <row r="26" spans="1:43" x14ac:dyDescent="0.3">
      <c r="A26" t="s">
        <v>45</v>
      </c>
      <c r="B26" s="3">
        <v>44004</v>
      </c>
      <c r="C26">
        <f>AVERAGE('Raw Data'!D26:E26)</f>
        <v>25.824999999999999</v>
      </c>
      <c r="D26">
        <f>AVERAGE('Raw Data'!F26:G26)</f>
        <v>13.975000000000001</v>
      </c>
      <c r="E26">
        <f>AVERAGE('Raw Data'!H26:I26)</f>
        <v>7.2350000000000003</v>
      </c>
      <c r="F26">
        <f>AVERAGE('Raw Data'!J26:K26)</f>
        <v>3.0049999999999999</v>
      </c>
      <c r="G26">
        <f>AVERAGE('Raw Data'!L26:M26)</f>
        <v>1.4649999999999999</v>
      </c>
      <c r="H26">
        <f>AVERAGE('Raw Data'!N26:O26)</f>
        <v>0.755</v>
      </c>
      <c r="I26">
        <f>AVERAGE('Raw Data'!P26:Q26)</f>
        <v>0.245</v>
      </c>
      <c r="J26">
        <f>AVERAGE('Raw Data'!R26:S26)</f>
        <v>0.01</v>
      </c>
      <c r="K26">
        <f>AVERAGE('Raw Data'!T26:U26)</f>
        <v>5.0000000000000001E-3</v>
      </c>
      <c r="X26">
        <f>STDEV('Raw Data'!D26:E26)</f>
        <v>0.60104076400856643</v>
      </c>
      <c r="Y26">
        <f>STDEV('Raw Data'!F26:G26)</f>
        <v>4.4477016536633744</v>
      </c>
      <c r="Z26">
        <f>STDEV('Raw Data'!H26:I26)</f>
        <v>2.8072139213105931</v>
      </c>
      <c r="AA26">
        <f>STDEV('Raw Data'!J26:K26)</f>
        <v>1.7606958851545031</v>
      </c>
      <c r="AB26">
        <f>STDEV('Raw Data'!L26:M26)</f>
        <v>0.85559920523572308</v>
      </c>
      <c r="AC26">
        <f>STDEV('Raw Data'!N26:O26)</f>
        <v>0.40305086527633233</v>
      </c>
      <c r="AD26">
        <f>STDEV('Raw Data'!P26:Q26)</f>
        <v>0.10606601717798217</v>
      </c>
      <c r="AE26">
        <f>STDEV('Raw Data'!R26:S26)</f>
        <v>0</v>
      </c>
      <c r="AF26">
        <f>STDEV('Raw Data'!T26:U26)</f>
        <v>7.0710678118654753E-3</v>
      </c>
    </row>
    <row r="27" spans="1:43" x14ac:dyDescent="0.3">
      <c r="A27" t="s">
        <v>46</v>
      </c>
      <c r="B27" s="3">
        <v>44004</v>
      </c>
      <c r="C27">
        <f>AVERAGE('Raw Data'!D27:E27)</f>
        <v>93.984999999999999</v>
      </c>
      <c r="D27">
        <f>AVERAGE('Raw Data'!F27:G27)</f>
        <v>71.384999999999991</v>
      </c>
      <c r="E27">
        <f>AVERAGE('Raw Data'!H27:I27)</f>
        <v>42.08</v>
      </c>
      <c r="F27">
        <f>AVERAGE('Raw Data'!J27:K27)</f>
        <v>26.71</v>
      </c>
      <c r="G27">
        <f>AVERAGE('Raw Data'!L27:M27)</f>
        <v>15.815</v>
      </c>
      <c r="H27">
        <f>AVERAGE('Raw Data'!N27:O27)</f>
        <v>10.780000000000001</v>
      </c>
      <c r="I27">
        <f>AVERAGE('Raw Data'!P27:Q27)</f>
        <v>6.6050000000000004</v>
      </c>
      <c r="J27">
        <f>AVERAGE('Raw Data'!R27:S27)</f>
        <v>2.78</v>
      </c>
      <c r="K27">
        <f>AVERAGE('Raw Data'!T27:U27)</f>
        <v>0.85499999999999998</v>
      </c>
      <c r="M27">
        <f>AVERAGE('Raw Data'!X27:Y27)</f>
        <v>0.03</v>
      </c>
      <c r="X27">
        <f>STDEV('Raw Data'!D27:E27)</f>
        <v>21.149563825289608</v>
      </c>
      <c r="Y27">
        <f>STDEV('Raw Data'!F27:G27)</f>
        <v>1.8738329701443448</v>
      </c>
      <c r="Z27">
        <f>STDEV('Raw Data'!H27:I27)</f>
        <v>7.085209947489254</v>
      </c>
      <c r="AA27">
        <f>STDEV('Raw Data'!J27:K27)</f>
        <v>3.1395541084682717</v>
      </c>
      <c r="AB27">
        <f>STDEV('Raw Data'!L27:M27)</f>
        <v>1.1525840533340717</v>
      </c>
      <c r="AC27">
        <f>STDEV('Raw Data'!N27:O27)</f>
        <v>1.2162236636408621</v>
      </c>
      <c r="AD27">
        <f>STDEV('Raw Data'!P27:Q27)</f>
        <v>1.2515790027001847</v>
      </c>
      <c r="AE27">
        <f>STDEV('Raw Data'!R27:S27)</f>
        <v>0.32526911934581182</v>
      </c>
      <c r="AF27">
        <f>STDEV('Raw Data'!T27:U27)</f>
        <v>1.1242997820866105</v>
      </c>
      <c r="AH27">
        <f>STDEV('Raw Data'!X27:Y27)</f>
        <v>4.2426406871192854E-2</v>
      </c>
    </row>
    <row r="28" spans="1:43" x14ac:dyDescent="0.3">
      <c r="A28" t="s">
        <v>47</v>
      </c>
      <c r="B28" s="3">
        <v>44004</v>
      </c>
      <c r="C28">
        <f>AVERAGE('Raw Data'!D28:E28)</f>
        <v>93.59</v>
      </c>
      <c r="D28">
        <f>AVERAGE('Raw Data'!F28:G28)</f>
        <v>60.959999999999994</v>
      </c>
      <c r="E28">
        <f>AVERAGE('Raw Data'!H28:I28)</f>
        <v>31.375</v>
      </c>
      <c r="F28">
        <f>AVERAGE('Raw Data'!J28:K28)</f>
        <v>15.059999999999999</v>
      </c>
      <c r="G28">
        <f>AVERAGE('Raw Data'!L28:M28)</f>
        <v>6.9700000000000006</v>
      </c>
      <c r="H28">
        <f>AVERAGE('Raw Data'!N28:O28)</f>
        <v>3.3849999999999998</v>
      </c>
      <c r="I28">
        <f>AVERAGE('Raw Data'!P28:Q28)</f>
        <v>1.4500000000000002</v>
      </c>
      <c r="J28">
        <f>AVERAGE('Raw Data'!R28:S28)</f>
        <v>0.39500000000000002</v>
      </c>
      <c r="K28">
        <f>AVERAGE('Raw Data'!T28:U28)</f>
        <v>4.5000000000000005E-2</v>
      </c>
      <c r="X28">
        <f>STDEV('Raw Data'!D28:E28)</f>
        <v>40.078812357653518</v>
      </c>
      <c r="Y28">
        <f>STDEV('Raw Data'!F28:G28)</f>
        <v>6.4912402512925063</v>
      </c>
      <c r="Z28">
        <f>STDEV('Raw Data'!H28:I28)</f>
        <v>1.463711037056151</v>
      </c>
      <c r="AA28">
        <f>STDEV('Raw Data'!J28:K28)</f>
        <v>4.2426406871193201E-2</v>
      </c>
      <c r="AB28">
        <f>STDEV('Raw Data'!L28:M28)</f>
        <v>0.55154328932550734</v>
      </c>
      <c r="AC28">
        <f>STDEV('Raw Data'!N28:O28)</f>
        <v>0.3606244584051394</v>
      </c>
      <c r="AD28">
        <f>STDEV('Raw Data'!P28:Q28)</f>
        <v>0.18384776310850234</v>
      </c>
      <c r="AE28">
        <f>STDEV('Raw Data'!R28:S28)</f>
        <v>0.12020815280171293</v>
      </c>
      <c r="AF28">
        <f>STDEV('Raw Data'!T28:U28)</f>
        <v>3.5355339059327383E-2</v>
      </c>
    </row>
    <row r="29" spans="1:43" x14ac:dyDescent="0.3">
      <c r="A29" t="s">
        <v>48</v>
      </c>
      <c r="B29" s="3">
        <v>44004</v>
      </c>
      <c r="C29">
        <f>AVERAGE('Raw Data'!D29:E29)</f>
        <v>39.465000000000003</v>
      </c>
      <c r="D29">
        <f>AVERAGE('Raw Data'!F29:G29)</f>
        <v>12.48</v>
      </c>
      <c r="E29">
        <f>AVERAGE('Raw Data'!H29:I29)</f>
        <v>8.4350000000000005</v>
      </c>
      <c r="F29">
        <f>AVERAGE('Raw Data'!J29:K29)</f>
        <v>6.57</v>
      </c>
      <c r="G29">
        <f>AVERAGE('Raw Data'!L29:M29)</f>
        <v>8.02</v>
      </c>
      <c r="H29">
        <f>AVERAGE('Raw Data'!N29:O29)</f>
        <v>5.375</v>
      </c>
      <c r="I29">
        <f>AVERAGE('Raw Data'!P29:Q29)</f>
        <v>3.3200000000000003</v>
      </c>
      <c r="J29">
        <f>AVERAGE('Raw Data'!R29:S29)</f>
        <v>2.38</v>
      </c>
      <c r="K29">
        <f>AVERAGE('Raw Data'!T29:U29)</f>
        <v>1.73</v>
      </c>
      <c r="M29">
        <f>AVERAGE('Raw Data'!X29:Y29)</f>
        <v>0.85</v>
      </c>
      <c r="N29">
        <f>AVERAGE('Raw Data'!Z29:AA29)</f>
        <v>0.18</v>
      </c>
      <c r="X29">
        <f>STDEV('Raw Data'!D29:E29)</f>
        <v>32.067292526809922</v>
      </c>
      <c r="Y29">
        <f>STDEV('Raw Data'!F29:G29)</f>
        <v>3.9597979746446597</v>
      </c>
      <c r="Z29">
        <f>STDEV('Raw Data'!H29:I29)</f>
        <v>2.9910616844190958</v>
      </c>
      <c r="AA29">
        <f>STDEV('Raw Data'!J29:K29)</f>
        <v>1.9798989873223298</v>
      </c>
      <c r="AB29">
        <f>STDEV('Raw Data'!L29:M29)</f>
        <v>2.008183258569797</v>
      </c>
      <c r="AC29">
        <f>STDEV('Raw Data'!N29:O29)</f>
        <v>2.5526554800834353</v>
      </c>
      <c r="AD29">
        <f>STDEV('Raw Data'!P29:Q29)</f>
        <v>1.2586500705120542</v>
      </c>
      <c r="AE29">
        <f>STDEV('Raw Data'!R29:S29)</f>
        <v>1.0465180361560904</v>
      </c>
      <c r="AF29">
        <f>STDEV('Raw Data'!T29:U29)</f>
        <v>0.91923881554251163</v>
      </c>
      <c r="AH29">
        <f>STDEV('Raw Data'!X29:Y29)</f>
        <v>0.41012193308819772</v>
      </c>
      <c r="AI29">
        <f>STDEV('Raw Data'!Z29:AA29)</f>
        <v>0.2545584412271571</v>
      </c>
    </row>
    <row r="30" spans="1:43" x14ac:dyDescent="0.3">
      <c r="A30" t="s">
        <v>49</v>
      </c>
      <c r="B30" s="3">
        <v>44004</v>
      </c>
      <c r="C30">
        <f>AVERAGE('Raw Data'!D30:E30)</f>
        <v>71.284999999999997</v>
      </c>
      <c r="D30">
        <f>AVERAGE('Raw Data'!F30:G30)</f>
        <v>15.115000000000002</v>
      </c>
      <c r="E30">
        <f>AVERAGE('Raw Data'!H30:I30)</f>
        <v>12.43</v>
      </c>
      <c r="F30">
        <f>AVERAGE('Raw Data'!J30:K30)</f>
        <v>12.135</v>
      </c>
      <c r="G30">
        <f>AVERAGE('Raw Data'!L30:M30)</f>
        <v>9.4550000000000001</v>
      </c>
      <c r="H30">
        <f>AVERAGE('Raw Data'!N30:O30)</f>
        <v>8.98</v>
      </c>
      <c r="I30">
        <f>AVERAGE('Raw Data'!P30:Q30)</f>
        <v>8.27</v>
      </c>
      <c r="J30">
        <f>AVERAGE('Raw Data'!R30:S30)</f>
        <v>6.76</v>
      </c>
      <c r="K30">
        <f>AVERAGE('Raw Data'!T30:U30)</f>
        <v>5.52</v>
      </c>
      <c r="M30">
        <f>AVERAGE('Raw Data'!X30:Y30)</f>
        <v>4.3550000000000004</v>
      </c>
      <c r="N30">
        <f>AVERAGE('Raw Data'!Z30:AA30)</f>
        <v>3.165</v>
      </c>
      <c r="O30">
        <f>AVERAGE('Raw Data'!AB30:AC30)</f>
        <v>2.62</v>
      </c>
      <c r="P30">
        <f>AVERAGE('Raw Data'!AD30:AE30)</f>
        <v>2.0099999999999998</v>
      </c>
      <c r="Q30">
        <f>AVERAGE('Raw Data'!AF30:AG30)</f>
        <v>1.4750000000000001</v>
      </c>
      <c r="R30">
        <f>AVERAGE('Raw Data'!AH30:AI30)</f>
        <v>0.93500000000000005</v>
      </c>
      <c r="S30">
        <f>AVERAGE('Raw Data'!AJ30:AK30)</f>
        <v>0.27500000000000002</v>
      </c>
      <c r="T30">
        <f>AVERAGE('Raw Data'!AL30:AM30)</f>
        <v>0.28000000000000003</v>
      </c>
      <c r="U30">
        <f>AVERAGE('Raw Data'!AN30:AO30)</f>
        <v>0.26500000000000001</v>
      </c>
      <c r="V30">
        <f>AVERAGE('Raw Data'!AP30:AQ30)</f>
        <v>0.26</v>
      </c>
      <c r="X30">
        <f>STDEV('Raw Data'!D30:E30)</f>
        <v>72.259241969453285</v>
      </c>
      <c r="Y30">
        <f>STDEV('Raw Data'!F30:G30)</f>
        <v>2.6799347006970051</v>
      </c>
      <c r="Z30">
        <f>STDEV('Raw Data'!H30:I30)</f>
        <v>0.93338095116624298</v>
      </c>
      <c r="AA30">
        <f>STDEV('Raw Data'!J30:K30)</f>
        <v>2.5385133444597066</v>
      </c>
      <c r="AB30">
        <f>STDEV('Raw Data'!L30:M30)</f>
        <v>2.580939751330892</v>
      </c>
      <c r="AC30">
        <f>STDEV('Raw Data'!N30:O30)</f>
        <v>1.0182337649086282</v>
      </c>
      <c r="AD30">
        <f>STDEV('Raw Data'!P30:Q30)</f>
        <v>0.97580735803743612</v>
      </c>
      <c r="AE30">
        <f>STDEV('Raw Data'!R30:S30)</f>
        <v>0.1838477631085022</v>
      </c>
      <c r="AF30">
        <f>STDEV('Raw Data'!T30:U30)</f>
        <v>0.19798989873223347</v>
      </c>
      <c r="AH30">
        <f>STDEV('Raw Data'!X30:Y30)</f>
        <v>6.3639610306789801E-2</v>
      </c>
      <c r="AI30">
        <f>STDEV('Raw Data'!Z30:AA30)</f>
        <v>4.9497474683058526E-2</v>
      </c>
      <c r="AJ30">
        <f>STDEV('Raw Data'!AB30:AC30)</f>
        <v>0.268700576850888</v>
      </c>
      <c r="AK30">
        <f>STDEV('Raw Data'!AD30:AE30)</f>
        <v>0.11313708498984755</v>
      </c>
      <c r="AL30">
        <f>STDEV('Raw Data'!AF30:AG30)</f>
        <v>4.9497474683058366E-2</v>
      </c>
      <c r="AM30">
        <f>STDEV('Raw Data'!AH30:AI30)</f>
        <v>0.14849242404917465</v>
      </c>
      <c r="AN30">
        <f>STDEV('Raw Data'!AJ30:AK30)</f>
        <v>0.37476659402887019</v>
      </c>
      <c r="AO30">
        <f>STDEV('Raw Data'!AL30:AM30)</f>
        <v>0.39597979746446665</v>
      </c>
      <c r="AP30">
        <f>STDEV('Raw Data'!AN30:AO30)</f>
        <v>0.37476659402887019</v>
      </c>
      <c r="AQ30">
        <f>STDEV('Raw Data'!AP30:AQ30)</f>
        <v>0.36769552621700474</v>
      </c>
    </row>
    <row r="32" spans="1:43" x14ac:dyDescent="0.3">
      <c r="A32" s="2" t="s">
        <v>67</v>
      </c>
    </row>
    <row r="33" spans="1:38" ht="16.2" x14ac:dyDescent="0.3">
      <c r="A33" t="s">
        <v>68</v>
      </c>
      <c r="B33" s="3">
        <v>44011</v>
      </c>
      <c r="C33">
        <f>AVERAGE('Raw Data'!D33:E33)</f>
        <v>119.36000000000001</v>
      </c>
      <c r="D33">
        <f>AVERAGE('Raw Data'!F33:G33)</f>
        <v>5.2650000000000006</v>
      </c>
      <c r="E33">
        <f>AVERAGE('Raw Data'!H33:I33)</f>
        <v>0.36</v>
      </c>
      <c r="F33">
        <f>AVERAGE('Raw Data'!J33:K33)</f>
        <v>1.4999999999999999E-2</v>
      </c>
      <c r="X33">
        <f>STDEV('Raw Data'!D33:E33)</f>
        <v>63.738605256155353</v>
      </c>
      <c r="Y33">
        <f>STDEV('Raw Data'!F33:G33)</f>
        <v>0.44547727214752486</v>
      </c>
      <c r="Z33">
        <f>STDEV('Raw Data'!H33:I33)</f>
        <v>8.485281374238561E-2</v>
      </c>
      <c r="AA33">
        <f>STDEV('Raw Data'!J33:K33)</f>
        <v>7.0710678118654771E-3</v>
      </c>
    </row>
    <row r="34" spans="1:38" ht="16.2" x14ac:dyDescent="0.3">
      <c r="A34" t="s">
        <v>69</v>
      </c>
      <c r="B34" s="3">
        <v>44011</v>
      </c>
      <c r="C34">
        <f>AVERAGE('Raw Data'!D34:E34)</f>
        <v>114.66</v>
      </c>
      <c r="D34">
        <f>AVERAGE('Raw Data'!F34:G34)</f>
        <v>11.879999999999999</v>
      </c>
      <c r="E34">
        <f>AVERAGE('Raw Data'!H34:I34)</f>
        <v>1.54</v>
      </c>
      <c r="F34">
        <f>AVERAGE('Raw Data'!J34:K34)</f>
        <v>0.39500000000000002</v>
      </c>
      <c r="G34">
        <f>AVERAGE('Raw Data'!L34:M34)</f>
        <v>0.08</v>
      </c>
      <c r="X34">
        <f>STDEV('Raw Data'!D34:E34)</f>
        <v>27.195326804434632</v>
      </c>
      <c r="Y34">
        <f>STDEV('Raw Data'!F34:G34)</f>
        <v>0.16970562748477155</v>
      </c>
      <c r="Z34">
        <f>STDEV('Raw Data'!H34:I34)</f>
        <v>0.32526911934581237</v>
      </c>
      <c r="AA34">
        <f>STDEV('Raw Data'!J34:K34)</f>
        <v>7.0710678118654814E-3</v>
      </c>
      <c r="AB34">
        <f>STDEV('Raw Data'!L34:M34)</f>
        <v>0</v>
      </c>
    </row>
    <row r="35" spans="1:38" x14ac:dyDescent="0.3">
      <c r="A35" t="s">
        <v>56</v>
      </c>
      <c r="B35" s="3">
        <v>44011</v>
      </c>
      <c r="C35">
        <f>AVERAGE('Raw Data'!D35:E35)</f>
        <v>483.65</v>
      </c>
      <c r="D35">
        <f>AVERAGE('Raw Data'!F35:G35)</f>
        <v>393</v>
      </c>
      <c r="E35">
        <f>AVERAGE('Raw Data'!H35:I35)</f>
        <v>167.35000000000002</v>
      </c>
      <c r="F35">
        <f>AVERAGE('Raw Data'!J35:K35)</f>
        <v>82.25</v>
      </c>
      <c r="G35">
        <f>AVERAGE('Raw Data'!L35:M35)</f>
        <v>19</v>
      </c>
      <c r="H35">
        <f>AVERAGE('Raw Data'!N35:O35)</f>
        <v>6.4</v>
      </c>
      <c r="I35">
        <f>AVERAGE('Raw Data'!P35:Q35)</f>
        <v>1.85</v>
      </c>
      <c r="J35">
        <f>AVERAGE('Raw Data'!R35:S35)</f>
        <v>0.25</v>
      </c>
      <c r="X35">
        <f>STDEV('Raw Data'!D35:E35)</f>
        <v>485.28738392832747</v>
      </c>
      <c r="Y35">
        <f>STDEV('Raw Data'!F35:G35)</f>
        <v>65.619509294111481</v>
      </c>
      <c r="Z35">
        <f>STDEV('Raw Data'!H35:I35)</f>
        <v>7.8488852711706736</v>
      </c>
      <c r="AA35">
        <f>STDEV('Raw Data'!J35:K35)</f>
        <v>0.7778174593051983</v>
      </c>
      <c r="AB35">
        <f>STDEV('Raw Data'!L35:M35)</f>
        <v>4.6669047558312107</v>
      </c>
      <c r="AC35">
        <f>STDEV('Raw Data'!N35:O35)</f>
        <v>0.4242640687119289</v>
      </c>
      <c r="AD35">
        <f>STDEV('Raw Data'!P35:Q35)</f>
        <v>1.2020815280171309</v>
      </c>
      <c r="AE35">
        <f>STDEV('Raw Data'!R35:S35)</f>
        <v>0.35355339059327379</v>
      </c>
    </row>
    <row r="36" spans="1:38" x14ac:dyDescent="0.3">
      <c r="A36" t="s">
        <v>57</v>
      </c>
      <c r="B36" s="3">
        <v>44011</v>
      </c>
      <c r="C36">
        <f>AVERAGE('Raw Data'!D36:E36)</f>
        <v>1449.8</v>
      </c>
      <c r="D36">
        <f>AVERAGE('Raw Data'!F36:G36)</f>
        <v>513.79999999999995</v>
      </c>
      <c r="E36">
        <f>AVERAGE('Raw Data'!H36:I36)</f>
        <v>309.3</v>
      </c>
      <c r="F36">
        <f>AVERAGE('Raw Data'!J36:K36)</f>
        <v>93.699999999999989</v>
      </c>
      <c r="G36">
        <f>AVERAGE('Raw Data'!L36:M36)</f>
        <v>42.650000000000006</v>
      </c>
      <c r="H36">
        <f>AVERAGE('Raw Data'!N36:O36)</f>
        <v>25.200000000000003</v>
      </c>
      <c r="I36">
        <f>AVERAGE('Raw Data'!P36:Q36)</f>
        <v>12.399999999999999</v>
      </c>
      <c r="X36">
        <f>STDEV('Raw Data'!D36:E36)</f>
        <v>68.165093706383246</v>
      </c>
      <c r="Y36">
        <f>STDEV('Raw Data'!F36:G36)</f>
        <v>163.20024509785571</v>
      </c>
      <c r="Z36">
        <f>STDEV('Raw Data'!H36:I36)</f>
        <v>8.0610173055266259</v>
      </c>
      <c r="AA36">
        <f>STDEV('Raw Data'!J36:K36)</f>
        <v>1.2727922061357835</v>
      </c>
      <c r="AB36">
        <f>STDEV('Raw Data'!L36:M36)</f>
        <v>1.3435028842544392</v>
      </c>
      <c r="AC36">
        <f>STDEV('Raw Data'!N36:O36)</f>
        <v>0.56568542494923857</v>
      </c>
      <c r="AD36">
        <f>STDEV('Raw Data'!P36:Q36)</f>
        <v>1.1313708498984758</v>
      </c>
    </row>
    <row r="37" spans="1:38" x14ac:dyDescent="0.3">
      <c r="A37" t="s">
        <v>58</v>
      </c>
      <c r="B37" s="3">
        <v>44011</v>
      </c>
      <c r="C37">
        <f>AVERAGE('Raw Data'!D37:E37)</f>
        <v>728.15</v>
      </c>
      <c r="D37">
        <f>AVERAGE('Raw Data'!F37:G37)</f>
        <v>519.5</v>
      </c>
      <c r="E37">
        <f>AVERAGE('Raw Data'!H37:I37)</f>
        <v>353</v>
      </c>
      <c r="F37">
        <f>AVERAGE('Raw Data'!J37:K37)</f>
        <v>153</v>
      </c>
      <c r="G37">
        <f>AVERAGE('Raw Data'!L37:M37)</f>
        <v>67.199999999999989</v>
      </c>
      <c r="H37">
        <f>AVERAGE('Raw Data'!N37:O37)</f>
        <v>70.95</v>
      </c>
      <c r="I37">
        <f>AVERAGE('Raw Data'!P37:Q37)</f>
        <v>26.1</v>
      </c>
      <c r="J37">
        <f>AVERAGE('Raw Data'!R37:S37)</f>
        <v>14.5</v>
      </c>
      <c r="K37">
        <f>AVERAGE('Raw Data'!T37:U37)</f>
        <v>4.0999999999999996</v>
      </c>
      <c r="X37">
        <f>STDEV('Raw Data'!D37:E37)</f>
        <v>341.74470734745853</v>
      </c>
      <c r="Y37">
        <f>STDEV('Raw Data'!F37:G37)</f>
        <v>18.101933598375592</v>
      </c>
      <c r="Z37">
        <f>STDEV('Raw Data'!H37:I37)</f>
        <v>10.040916292849007</v>
      </c>
      <c r="AA37">
        <f>STDEV('Raw Data'!J37:K37)</f>
        <v>0.42426406871194461</v>
      </c>
      <c r="AB37">
        <f>STDEV('Raw Data'!L37:M37)</f>
        <v>0.56568542494923602</v>
      </c>
      <c r="AC37">
        <f>STDEV('Raw Data'!N37:O37)</f>
        <v>33.021886681411765</v>
      </c>
      <c r="AD37">
        <f>STDEV('Raw Data'!P37:Q37)</f>
        <v>4.9497474683058327</v>
      </c>
      <c r="AE37">
        <f>STDEV('Raw Data'!R37:S37)</f>
        <v>1.2727922061357859</v>
      </c>
      <c r="AF37">
        <f>STDEV('Raw Data'!T37:U37)</f>
        <v>0.14142135623730964</v>
      </c>
    </row>
    <row r="38" spans="1:38" x14ac:dyDescent="0.3">
      <c r="A38" t="s">
        <v>59</v>
      </c>
      <c r="B38" s="3">
        <v>44011</v>
      </c>
      <c r="C38">
        <f>AVERAGE('Raw Data'!D38:E38)</f>
        <v>1162.4000000000001</v>
      </c>
      <c r="D38">
        <f>AVERAGE('Raw Data'!F38:G38)</f>
        <v>349.9</v>
      </c>
      <c r="E38">
        <f>AVERAGE('Raw Data'!H38:I38)</f>
        <v>144.75</v>
      </c>
      <c r="F38">
        <f>AVERAGE('Raw Data'!J38:K38)</f>
        <v>107.35</v>
      </c>
      <c r="G38">
        <f>AVERAGE('Raw Data'!L38:M38)</f>
        <v>66.5</v>
      </c>
      <c r="H38">
        <f>AVERAGE('Raw Data'!N38:O38)</f>
        <v>77.5</v>
      </c>
      <c r="I38">
        <f>AVERAGE('Raw Data'!P38:Q38)</f>
        <v>45.8</v>
      </c>
      <c r="J38">
        <f>AVERAGE('Raw Data'!R38:S38)</f>
        <v>4.3</v>
      </c>
      <c r="X38">
        <f>STDEV('Raw Data'!D38:E38)</f>
        <v>5.9396969619669022</v>
      </c>
      <c r="Y38">
        <f>STDEV('Raw Data'!F38:G38)</f>
        <v>18.526197667087537</v>
      </c>
      <c r="Z38">
        <f>STDEV('Raw Data'!H38:I38)</f>
        <v>51.689505704736625</v>
      </c>
      <c r="AA38">
        <f>STDEV('Raw Data'!J38:K38)</f>
        <v>14.778531726798837</v>
      </c>
      <c r="AB38">
        <f>STDEV('Raw Data'!L38:M38)</f>
        <v>9.1923881554251174</v>
      </c>
      <c r="AC38">
        <f>STDEV('Raw Data'!N38:O38)</f>
        <v>1.697056274847718</v>
      </c>
      <c r="AD38">
        <f>STDEV('Raw Data'!P38:Q38)</f>
        <v>5.6568542494923806</v>
      </c>
      <c r="AE38">
        <f>STDEV('Raw Data'!R38:S38)</f>
        <v>1.1313708498984765</v>
      </c>
    </row>
    <row r="39" spans="1:38" x14ac:dyDescent="0.3">
      <c r="A39" s="5" t="s">
        <v>60</v>
      </c>
      <c r="B39" s="3">
        <v>44011</v>
      </c>
      <c r="C39">
        <f>AVERAGE('Raw Data'!D39:E39)</f>
        <v>859.15000000000009</v>
      </c>
      <c r="D39">
        <f>AVERAGE('Raw Data'!F39:G39)</f>
        <v>415.35</v>
      </c>
      <c r="E39">
        <f>AVERAGE('Raw Data'!H39:I39)</f>
        <v>141.5</v>
      </c>
      <c r="F39">
        <f>AVERAGE('Raw Data'!J39:K39)</f>
        <v>109.5</v>
      </c>
      <c r="G39">
        <f>AVERAGE('Raw Data'!L39:M39)</f>
        <v>50.85</v>
      </c>
      <c r="H39">
        <f>AVERAGE('Raw Data'!N39:O39)</f>
        <v>12</v>
      </c>
      <c r="I39">
        <f>AVERAGE('Raw Data'!P39:Q39)</f>
        <v>6.6</v>
      </c>
      <c r="J39">
        <f>AVERAGE('Raw Data'!R39:S39)</f>
        <v>4.95</v>
      </c>
      <c r="X39">
        <f>STDEV('Raw Data'!D39:E39)</f>
        <v>17.748380207782358</v>
      </c>
      <c r="Y39">
        <f>STDEV('Raw Data'!F39:G39)</f>
        <v>62.296107422534313</v>
      </c>
      <c r="Z39">
        <f>STDEV('Raw Data'!H39:I39)</f>
        <v>14.424978336205553</v>
      </c>
      <c r="AA39">
        <f>STDEV('Raw Data'!J39:K39)</f>
        <v>3.9597979746446619</v>
      </c>
      <c r="AB39">
        <f>STDEV('Raw Data'!L39:M39)</f>
        <v>0.21213203435596223</v>
      </c>
      <c r="AC39">
        <f>STDEV('Raw Data'!N39:O39)</f>
        <v>4.3840620433565975</v>
      </c>
      <c r="AD39">
        <f>STDEV('Raw Data'!P39:Q39)</f>
        <v>0.14142135623730964</v>
      </c>
      <c r="AE39">
        <f>STDEV('Raw Data'!R39:S39)</f>
        <v>7.0710678118654502E-2</v>
      </c>
    </row>
    <row r="40" spans="1:38" x14ac:dyDescent="0.3">
      <c r="A40" s="5" t="s">
        <v>61</v>
      </c>
      <c r="B40" s="3">
        <v>44011</v>
      </c>
      <c r="C40">
        <f>AVERAGE('Raw Data'!D40:E40)</f>
        <v>797</v>
      </c>
      <c r="D40">
        <f>AVERAGE('Raw Data'!F40:G40)</f>
        <v>769.3</v>
      </c>
      <c r="E40">
        <f>AVERAGE('Raw Data'!H40:I40)</f>
        <v>712.35</v>
      </c>
      <c r="F40">
        <f>AVERAGE('Raw Data'!J40:K40)</f>
        <v>557.54999999999995</v>
      </c>
      <c r="G40">
        <f>AVERAGE('Raw Data'!L40:M40)</f>
        <v>433.15</v>
      </c>
      <c r="H40">
        <f>AVERAGE('Raw Data'!N40:O40)</f>
        <v>318.85000000000002</v>
      </c>
      <c r="I40">
        <f>AVERAGE('Raw Data'!P40:Q40)</f>
        <v>323.79999999999995</v>
      </c>
      <c r="J40">
        <f>AVERAGE('Raw Data'!R40:S40)</f>
        <v>243.14999999999998</v>
      </c>
      <c r="K40">
        <f>AVERAGE('Raw Data'!T40:U40)</f>
        <v>206.8</v>
      </c>
      <c r="M40">
        <f>AVERAGE('Raw Data'!X40:Y40)</f>
        <v>145.30000000000001</v>
      </c>
      <c r="N40">
        <f>AVERAGE('Raw Data'!Z40:AA40)</f>
        <v>76</v>
      </c>
      <c r="O40">
        <f>AVERAGE('Raw Data'!AB40:AC40)</f>
        <v>33.1</v>
      </c>
      <c r="P40">
        <f>AVERAGE('Raw Data'!AD40:AE40)</f>
        <v>15.350000000000001</v>
      </c>
      <c r="Q40">
        <f>AVERAGE('Raw Data'!AF40:AG40)</f>
        <v>15.45</v>
      </c>
      <c r="X40">
        <f>STDEV('Raw Data'!D40:E40)</f>
        <v>41.012193308819754</v>
      </c>
      <c r="Y40">
        <f>STDEV('Raw Data'!F40:G40)</f>
        <v>26.870057685088806</v>
      </c>
      <c r="Z40">
        <f>STDEV('Raw Data'!H40:I40)</f>
        <v>72.337023715383779</v>
      </c>
      <c r="AA40">
        <f>STDEV('Raw Data'!J40:K40)</f>
        <v>22.273863607376246</v>
      </c>
      <c r="AB40">
        <f>STDEV('Raw Data'!L40:M40)</f>
        <v>83.933574926843377</v>
      </c>
      <c r="AC40">
        <f>STDEV('Raw Data'!N40:O40)</f>
        <v>108.96515498084683</v>
      </c>
      <c r="AD40">
        <f>STDEV('Raw Data'!P40:Q40)</f>
        <v>12.162236636408609</v>
      </c>
      <c r="AE40">
        <f>STDEV('Raw Data'!R40:S40)</f>
        <v>29.062088706767099</v>
      </c>
      <c r="AF40">
        <f>STDEV('Raw Data'!T40:U40)</f>
        <v>15.273506473629421</v>
      </c>
      <c r="AH40">
        <f>STDEV('Raw Data'!X40:Y40)</f>
        <v>1.8384776310850195</v>
      </c>
      <c r="AI40">
        <f>STDEV('Raw Data'!Z40:AA40)</f>
        <v>4.2426406871192848</v>
      </c>
      <c r="AJ40">
        <f>STDEV('Raw Data'!AB40:AC40)</f>
        <v>2.2627416997969543</v>
      </c>
      <c r="AK40">
        <f>STDEV('Raw Data'!AD40:AE40)</f>
        <v>9.828784258493009</v>
      </c>
      <c r="AL40">
        <f>STDEV('Raw Data'!AF40:AG40)</f>
        <v>1.3435028842544392</v>
      </c>
    </row>
    <row r="41" spans="1:38" x14ac:dyDescent="0.3">
      <c r="A41" s="5"/>
    </row>
    <row r="42" spans="1:38" x14ac:dyDescent="0.3">
      <c r="A42" s="6" t="s">
        <v>62</v>
      </c>
    </row>
    <row r="43" spans="1:38" x14ac:dyDescent="0.3">
      <c r="A43" s="5" t="s">
        <v>42</v>
      </c>
      <c r="B43" s="3">
        <v>44018</v>
      </c>
      <c r="C43">
        <f>AVERAGE('Raw Data'!D43:E43)</f>
        <v>51.55</v>
      </c>
      <c r="D43">
        <f>AVERAGE('Raw Data'!F43:G43)</f>
        <v>4.3</v>
      </c>
      <c r="E43">
        <f>AVERAGE('Raw Data'!H43:I43)</f>
        <v>0.01</v>
      </c>
      <c r="X43">
        <f>STDEV('Raw Data'!D43:E43)</f>
        <v>17.606958851545063</v>
      </c>
      <c r="Y43">
        <f>STDEV('Raw Data'!F43:G43)</f>
        <v>1.9798989873223354</v>
      </c>
      <c r="Z43">
        <f>STDEV('Raw Data'!H43:I43)</f>
        <v>0</v>
      </c>
    </row>
    <row r="44" spans="1:38" x14ac:dyDescent="0.3">
      <c r="A44" s="5" t="s">
        <v>43</v>
      </c>
      <c r="B44" s="3">
        <v>44018</v>
      </c>
      <c r="C44">
        <f>AVERAGE('Raw Data'!D44:E44)</f>
        <v>1219.7</v>
      </c>
      <c r="D44">
        <f>AVERAGE('Raw Data'!F44:G44)</f>
        <v>193.64999999999998</v>
      </c>
      <c r="E44">
        <f>AVERAGE('Raw Data'!H44:I44)</f>
        <v>36.549999999999997</v>
      </c>
      <c r="F44">
        <f>AVERAGE('Raw Data'!J44:K44)</f>
        <v>8.5</v>
      </c>
      <c r="G44">
        <f>AVERAGE('Raw Data'!L44:M44)</f>
        <v>1.35</v>
      </c>
      <c r="H44">
        <f>AVERAGE('Raw Data'!N44:O44)</f>
        <v>0.25</v>
      </c>
      <c r="X44">
        <f>STDEV('Raw Data'!D44:E44)</f>
        <v>219.62736623654203</v>
      </c>
      <c r="Y44">
        <f>STDEV('Raw Data'!F44:G44)</f>
        <v>37.405948724768386</v>
      </c>
      <c r="Z44">
        <f>STDEV('Raw Data'!H44:I44)</f>
        <v>0.35355339059327379</v>
      </c>
      <c r="AA44">
        <f>STDEV('Raw Data'!J44:K44)</f>
        <v>0.56568542494923857</v>
      </c>
      <c r="AB44">
        <f>STDEV('Raw Data'!L44:M44)</f>
        <v>0.35355339059327379</v>
      </c>
      <c r="AC44">
        <f>STDEV('Raw Data'!N44:O44)</f>
        <v>7.0710678118654779E-2</v>
      </c>
    </row>
    <row r="45" spans="1:38" x14ac:dyDescent="0.3">
      <c r="A45" s="5" t="s">
        <v>44</v>
      </c>
      <c r="B45" s="3">
        <v>44018</v>
      </c>
      <c r="C45">
        <f>AVERAGE('Raw Data'!D45:E45)</f>
        <v>1403.3000000000002</v>
      </c>
      <c r="D45">
        <f>AVERAGE('Raw Data'!F45:G45)</f>
        <v>364.15</v>
      </c>
      <c r="E45">
        <f>AVERAGE('Raw Data'!H45:I45)</f>
        <v>76.650000000000006</v>
      </c>
      <c r="F45">
        <f>AVERAGE('Raw Data'!J45:K45)</f>
        <v>33.549999999999997</v>
      </c>
      <c r="G45">
        <f>AVERAGE('Raw Data'!L45:M45)</f>
        <v>9</v>
      </c>
      <c r="H45">
        <f>AVERAGE('Raw Data'!N45:O45)</f>
        <v>3.8</v>
      </c>
      <c r="I45">
        <f>AVERAGE('Raw Data'!P45:Q45)</f>
        <v>0.75</v>
      </c>
      <c r="X45">
        <f>STDEV('Raw Data'!D45:E45)</f>
        <v>77.640324574282886</v>
      </c>
      <c r="Y45">
        <f>STDEV('Raw Data'!F45:G45)</f>
        <v>99.065660044235628</v>
      </c>
      <c r="Z45">
        <f>STDEV('Raw Data'!H45:I45)</f>
        <v>6.4346717087975884</v>
      </c>
      <c r="AA45">
        <f>STDEV('Raw Data'!J45:K45)</f>
        <v>3.6062445840513933</v>
      </c>
      <c r="AB45">
        <f>STDEV('Raw Data'!L45:M45)</f>
        <v>4.1012193308819747</v>
      </c>
      <c r="AC45">
        <f>STDEV('Raw Data'!N45:O45)</f>
        <v>1.1313708498984749</v>
      </c>
      <c r="AD45">
        <f>STDEV('Raw Data'!P45:Q45)</f>
        <v>0.21213203435596409</v>
      </c>
    </row>
    <row r="46" spans="1:38" x14ac:dyDescent="0.3">
      <c r="A46" s="5" t="s">
        <v>45</v>
      </c>
      <c r="B46" s="3">
        <v>44018</v>
      </c>
      <c r="C46">
        <f>AVERAGE('Raw Data'!D46:E46)</f>
        <v>1552.5</v>
      </c>
      <c r="D46">
        <f>AVERAGE('Raw Data'!F46:G46)</f>
        <v>497.29999999999995</v>
      </c>
      <c r="E46">
        <f>AVERAGE('Raw Data'!H46:I46)</f>
        <v>207.05</v>
      </c>
      <c r="F46">
        <f>AVERAGE('Raw Data'!J46:K46)</f>
        <v>46.900000000000006</v>
      </c>
      <c r="G46">
        <f>AVERAGE('Raw Data'!L46:M46)</f>
        <v>12.350000000000001</v>
      </c>
      <c r="H46">
        <f>AVERAGE('Raw Data'!N46:O46)</f>
        <v>4.4499999999999993</v>
      </c>
      <c r="I46">
        <f>AVERAGE('Raw Data'!P46:Q46)</f>
        <v>1.1000000000000001</v>
      </c>
      <c r="X46">
        <f>STDEV('Raw Data'!D46:E46)</f>
        <v>138.02724368761395</v>
      </c>
      <c r="Y46">
        <f>STDEV('Raw Data'!F46:G46)</f>
        <v>31.254119728445392</v>
      </c>
      <c r="Z46">
        <f>STDEV('Raw Data'!H46:I46)</f>
        <v>80.963726445859692</v>
      </c>
      <c r="AA46">
        <f>STDEV('Raw Data'!J46:K46)</f>
        <v>25.45584412271571</v>
      </c>
      <c r="AB46">
        <f>STDEV('Raw Data'!L46:M46)</f>
        <v>6.0104076400856536</v>
      </c>
      <c r="AC46">
        <f>STDEV('Raw Data'!N46:O46)</f>
        <v>1.6263455967290603</v>
      </c>
      <c r="AD46">
        <f>STDEV('Raw Data'!P46:Q46)</f>
        <v>0.42426406871192768</v>
      </c>
    </row>
    <row r="47" spans="1:38" x14ac:dyDescent="0.3">
      <c r="A47" s="5" t="s">
        <v>46</v>
      </c>
      <c r="B47" s="3">
        <v>44018</v>
      </c>
      <c r="C47">
        <f>AVERAGE('Raw Data'!D47:E47)</f>
        <v>1612.6</v>
      </c>
      <c r="D47">
        <f>AVERAGE('Raw Data'!F47:G47)</f>
        <v>533.4</v>
      </c>
      <c r="E47">
        <f>AVERAGE('Raw Data'!H47:I47)</f>
        <v>346.1</v>
      </c>
      <c r="F47">
        <f>AVERAGE('Raw Data'!J47:K47)</f>
        <v>158.05000000000001</v>
      </c>
      <c r="G47">
        <f>AVERAGE('Raw Data'!L47:M47)</f>
        <v>70.550000000000011</v>
      </c>
      <c r="H47">
        <f>AVERAGE('Raw Data'!N47:O47)</f>
        <v>41.8</v>
      </c>
      <c r="I47">
        <f>AVERAGE('Raw Data'!P47:Q47)</f>
        <v>15.65</v>
      </c>
      <c r="J47">
        <f>AVERAGE('Raw Data'!R47:S47)</f>
        <v>2.6500000000000004</v>
      </c>
      <c r="K47">
        <f>AVERAGE('Raw Data'!T47:U47)</f>
        <v>1.55</v>
      </c>
      <c r="X47">
        <f>STDEV('Raw Data'!D47:E47)</f>
        <v>33.234018715767732</v>
      </c>
      <c r="Y47">
        <f>STDEV('Raw Data'!F47:G47)</f>
        <v>199.68695500708102</v>
      </c>
      <c r="Z47">
        <f>STDEV('Raw Data'!H47:I47)</f>
        <v>7.3539105243401179</v>
      </c>
      <c r="AA47">
        <f>STDEV('Raw Data'!J47:K47)</f>
        <v>3.1819805153394638</v>
      </c>
      <c r="AB47">
        <f>STDEV('Raw Data'!L47:M47)</f>
        <v>3.0405591591021524</v>
      </c>
      <c r="AC47">
        <f>STDEV('Raw Data'!N47:O47)</f>
        <v>0.70710678118654757</v>
      </c>
      <c r="AD47">
        <f>STDEV('Raw Data'!P47:Q47)</f>
        <v>4.8790367901871843</v>
      </c>
      <c r="AE47">
        <f>STDEV('Raw Data'!R47:S47)</f>
        <v>0.77781745930520141</v>
      </c>
      <c r="AF47">
        <f>STDEV('Raw Data'!T47:U47)</f>
        <v>0.91923881554251163</v>
      </c>
    </row>
    <row r="48" spans="1:38" x14ac:dyDescent="0.3">
      <c r="A48" s="5" t="s">
        <v>47</v>
      </c>
      <c r="B48" s="3">
        <v>44018</v>
      </c>
      <c r="C48">
        <f>AVERAGE('Raw Data'!D48:E48)</f>
        <v>1489.3</v>
      </c>
      <c r="D48">
        <f>AVERAGE('Raw Data'!F48:G48)</f>
        <v>781.05</v>
      </c>
      <c r="E48">
        <f>AVERAGE('Raw Data'!H48:I48)</f>
        <v>378.8</v>
      </c>
      <c r="F48">
        <f>AVERAGE('Raw Data'!J48:K48)</f>
        <v>197.55</v>
      </c>
      <c r="G48">
        <f>AVERAGE('Raw Data'!L48:M48)</f>
        <v>93.1</v>
      </c>
      <c r="H48">
        <f>AVERAGE('Raw Data'!N48:O48)</f>
        <v>46.8</v>
      </c>
      <c r="I48">
        <f>AVERAGE('Raw Data'!P48:Q48)</f>
        <v>18.799999999999997</v>
      </c>
      <c r="J48">
        <f>AVERAGE('Raw Data'!R48:S48)</f>
        <v>9.25</v>
      </c>
      <c r="K48">
        <f>AVERAGE('Raw Data'!T48:U48)</f>
        <v>2.2999999999999998</v>
      </c>
      <c r="X48">
        <f>STDEV('Raw Data'!D48:E48)</f>
        <v>80.32733034279174</v>
      </c>
      <c r="Y48">
        <f>STDEV('Raw Data'!F48:G48)</f>
        <v>70.639967440536083</v>
      </c>
      <c r="Z48">
        <f>STDEV('Raw Data'!H48:I48)</f>
        <v>1.4142135623730951</v>
      </c>
      <c r="AA48">
        <f>STDEV('Raw Data'!J48:K48)</f>
        <v>19.586857838867378</v>
      </c>
      <c r="AB48">
        <f>STDEV('Raw Data'!L48:M48)</f>
        <v>17.960512242138357</v>
      </c>
      <c r="AC48">
        <f>STDEV('Raw Data'!N48:O48)</f>
        <v>5.3740115370177621</v>
      </c>
      <c r="AD48">
        <f>STDEV('Raw Data'!P48:Q48)</f>
        <v>1.2727922061357859</v>
      </c>
      <c r="AE48">
        <f>STDEV('Raw Data'!R48:S48)</f>
        <v>1.484924240491754</v>
      </c>
      <c r="AF48">
        <f>STDEV('Raw Data'!T48:U48)</f>
        <v>1.8384776310850242</v>
      </c>
    </row>
    <row r="49" spans="1:35" x14ac:dyDescent="0.3">
      <c r="A49" s="5" t="s">
        <v>48</v>
      </c>
      <c r="B49" s="3">
        <v>44018</v>
      </c>
      <c r="C49">
        <f>AVERAGE('Raw Data'!D49:E49)</f>
        <v>1608.85</v>
      </c>
      <c r="D49">
        <f>AVERAGE('Raw Data'!F49:G49)</f>
        <v>760.6</v>
      </c>
      <c r="E49">
        <f>AVERAGE('Raw Data'!H49:I49)</f>
        <v>494.6</v>
      </c>
      <c r="F49">
        <f>AVERAGE('Raw Data'!J49:K49)</f>
        <v>310.64999999999998</v>
      </c>
      <c r="G49">
        <f>AVERAGE('Raw Data'!L49:M49)</f>
        <v>187.10000000000002</v>
      </c>
      <c r="H49">
        <f>AVERAGE('Raw Data'!N49:O49)</f>
        <v>105.3</v>
      </c>
      <c r="I49">
        <f>AVERAGE('Raw Data'!P49:Q49)</f>
        <v>58.15</v>
      </c>
      <c r="J49">
        <f>AVERAGE('Raw Data'!R49:S49)</f>
        <v>34.15</v>
      </c>
      <c r="K49">
        <f>AVERAGE('Raw Data'!T49:U49)</f>
        <v>22</v>
      </c>
      <c r="L49">
        <f>AVERAGE('Raw Data'!V49:W49)</f>
        <v>9.1000000000000014</v>
      </c>
      <c r="X49">
        <f>STDEV('Raw Data'!D49:E49)</f>
        <v>209.37431790933681</v>
      </c>
      <c r="Y49">
        <f>STDEV('Raw Data'!F49:G49)</f>
        <v>34.082546853191623</v>
      </c>
      <c r="Z49">
        <f>STDEV('Raw Data'!H49:I49)</f>
        <v>34.648232278140831</v>
      </c>
      <c r="AA49">
        <f>STDEV('Raw Data'!J49:K49)</f>
        <v>9.6873629022556926</v>
      </c>
      <c r="AB49">
        <f>STDEV('Raw Data'!L49:M49)</f>
        <v>4.5254833995939086</v>
      </c>
      <c r="AC49">
        <f>STDEV('Raw Data'!N49:O49)</f>
        <v>2.4041630560342657</v>
      </c>
      <c r="AD49">
        <f>STDEV('Raw Data'!P49:Q49)</f>
        <v>6.5760930650348906</v>
      </c>
      <c r="AE49">
        <f>STDEV('Raw Data'!R49:S49)</f>
        <v>3.0405591591021524</v>
      </c>
      <c r="AF49">
        <f>STDEV('Raw Data'!T49:U49)</f>
        <v>3.6769552621700448</v>
      </c>
      <c r="AG49">
        <f>STDEV('Raw Data'!V49:W49)</f>
        <v>0.42426406871192823</v>
      </c>
    </row>
    <row r="50" spans="1:35" x14ac:dyDescent="0.3">
      <c r="A50" s="5" t="s">
        <v>49</v>
      </c>
      <c r="B50" s="3">
        <v>44018</v>
      </c>
      <c r="C50">
        <f>AVERAGE('Raw Data'!D50:E50)</f>
        <v>1438.9</v>
      </c>
      <c r="D50">
        <f>AVERAGE('Raw Data'!F50:G50)</f>
        <v>826.55</v>
      </c>
      <c r="E50">
        <f>AVERAGE('Raw Data'!H50:I50)</f>
        <v>739.35</v>
      </c>
      <c r="F50">
        <f>AVERAGE('Raw Data'!J50:K50)</f>
        <v>674.45</v>
      </c>
      <c r="G50">
        <f>AVERAGE('Raw Data'!L50:M50)</f>
        <v>575.25</v>
      </c>
      <c r="H50">
        <f>AVERAGE('Raw Data'!N50:O50)</f>
        <v>373.9</v>
      </c>
      <c r="I50">
        <f>AVERAGE('Raw Data'!P50:Q50)</f>
        <v>345.5</v>
      </c>
      <c r="J50">
        <f>AVERAGE('Raw Data'!R50:S50)</f>
        <v>294.25</v>
      </c>
      <c r="K50">
        <f>AVERAGE('Raw Data'!T50:U50)</f>
        <v>238.1</v>
      </c>
      <c r="M50">
        <f>AVERAGE('Raw Data'!X50:Y50)</f>
        <v>180.7</v>
      </c>
      <c r="N50">
        <f>AVERAGE('Raw Data'!Z50:AA50)</f>
        <v>161.15</v>
      </c>
      <c r="O50">
        <f>AVERAGE('Raw Data'!AB50:AC50)</f>
        <v>111.8</v>
      </c>
      <c r="X50">
        <f>STDEV('Raw Data'!D50:E50)</f>
        <v>31.11269837220809</v>
      </c>
      <c r="Y50">
        <f>STDEV('Raw Data'!F50:G50)</f>
        <v>18.172644276494221</v>
      </c>
      <c r="Z50">
        <f>STDEV('Raw Data'!H50:I50)</f>
        <v>30.617723625377476</v>
      </c>
      <c r="AA50">
        <f>STDEV('Raw Data'!J50:K50)</f>
        <v>0.21213203435601249</v>
      </c>
      <c r="AB50">
        <f>STDEV('Raw Data'!L50:M50)</f>
        <v>31.89051583151323</v>
      </c>
      <c r="AC50">
        <f>STDEV('Raw Data'!N50:O50)</f>
        <v>1.4142135623730951</v>
      </c>
      <c r="AD50">
        <f>STDEV('Raw Data'!P50:Q50)</f>
        <v>5.7982756057297218</v>
      </c>
      <c r="AE50">
        <f>STDEV('Raw Data'!R50:S50)</f>
        <v>4.1719300090006142</v>
      </c>
      <c r="AF50">
        <f>STDEV('Raw Data'!T50:U50)</f>
        <v>21.920310216782973</v>
      </c>
      <c r="AI50">
        <f>STDEV('Raw Data'!Z50:AA50)</f>
        <v>4.73761543394986</v>
      </c>
    </row>
    <row r="51" spans="1:35" x14ac:dyDescent="0.3">
      <c r="A51" s="5"/>
    </row>
    <row r="52" spans="1:35" ht="16.2" x14ac:dyDescent="0.3">
      <c r="A52" s="6" t="s">
        <v>1</v>
      </c>
    </row>
    <row r="53" spans="1:35" x14ac:dyDescent="0.3">
      <c r="A53" s="5" t="s">
        <v>42</v>
      </c>
      <c r="B53" s="3">
        <v>44025</v>
      </c>
      <c r="C53">
        <f>AVERAGE('Raw Data'!D53:E53)</f>
        <v>1162.05</v>
      </c>
      <c r="D53">
        <f>AVERAGE('Raw Data'!F53:G53)</f>
        <v>21.805</v>
      </c>
      <c r="E53">
        <f>AVERAGE('Raw Data'!H53:I53)</f>
        <v>1.335</v>
      </c>
      <c r="F53">
        <f>AVERAGE('Raw Data'!J53:K53)</f>
        <v>0.04</v>
      </c>
      <c r="X53">
        <f>STDEV('Raw Data'!D53:E53)</f>
        <v>31.749094475276049</v>
      </c>
      <c r="Y53">
        <f>STDEV('Raw Data'!F53:G53)</f>
        <v>0.13435028842544242</v>
      </c>
      <c r="Z53">
        <f>STDEV('Raw Data'!H53:I53)</f>
        <v>0.60104076400856543</v>
      </c>
      <c r="AA53">
        <f>STDEV('Raw Data'!J53:K53)</f>
        <v>1.4142135623730954E-2</v>
      </c>
    </row>
    <row r="54" spans="1:35" x14ac:dyDescent="0.3">
      <c r="A54" s="5" t="s">
        <v>43</v>
      </c>
      <c r="B54" s="3">
        <v>44025</v>
      </c>
      <c r="C54">
        <f>AVERAGE('Raw Data'!D54:E54)</f>
        <v>1231.3000000000002</v>
      </c>
      <c r="D54">
        <f>AVERAGE('Raw Data'!F54:G54)</f>
        <v>105.19</v>
      </c>
      <c r="E54">
        <f>AVERAGE('Raw Data'!H54:I54)</f>
        <v>19.61</v>
      </c>
      <c r="F54">
        <f>AVERAGE('Raw Data'!J54:K54)</f>
        <v>3.0549999999999997</v>
      </c>
      <c r="G54">
        <f>AVERAGE('Raw Data'!L54:M54)</f>
        <v>0.46</v>
      </c>
      <c r="H54">
        <f>AVERAGE('Raw Data'!N54:O54)</f>
        <v>0.08</v>
      </c>
      <c r="X54">
        <f>STDEV('Raw Data'!D54:E54)</f>
        <v>99.843477503540541</v>
      </c>
      <c r="Y54">
        <f>STDEV('Raw Data'!F54:G54)</f>
        <v>4.5961940777125587</v>
      </c>
      <c r="Z54">
        <f>STDEV('Raw Data'!H54:I54)</f>
        <v>2.2627416997969516</v>
      </c>
      <c r="AA54">
        <f>STDEV('Raw Data'!J54:K54)</f>
        <v>0.28991378028648429</v>
      </c>
      <c r="AB54">
        <f>STDEV('Raw Data'!L54:M54)</f>
        <v>0.12727922061357852</v>
      </c>
      <c r="AC54">
        <f>STDEV('Raw Data'!N54:O54)</f>
        <v>0</v>
      </c>
    </row>
    <row r="55" spans="1:35" x14ac:dyDescent="0.3">
      <c r="A55" s="5" t="s">
        <v>44</v>
      </c>
      <c r="B55" s="3">
        <v>44025</v>
      </c>
      <c r="C55">
        <f>AVERAGE('Raw Data'!D55:E55)</f>
        <v>731.7</v>
      </c>
      <c r="D55">
        <f>AVERAGE('Raw Data'!F55:G55)</f>
        <v>79.490000000000009</v>
      </c>
      <c r="E55">
        <f>AVERAGE('Raw Data'!H55:I55)</f>
        <v>20.56</v>
      </c>
      <c r="F55">
        <f>AVERAGE('Raw Data'!J55:K55)</f>
        <v>2.5750000000000002</v>
      </c>
      <c r="G55">
        <f>AVERAGE('Raw Data'!L55:M55)</f>
        <v>0.5</v>
      </c>
      <c r="H55">
        <f>AVERAGE('Raw Data'!N55:O55)</f>
        <v>0.12</v>
      </c>
      <c r="I55">
        <f>AVERAGE('Raw Data'!P55:Q55)</f>
        <v>2.5000000000000001E-2</v>
      </c>
      <c r="X55">
        <f>STDEV('Raw Data'!D55:E55)</f>
        <v>269.8319477007866</v>
      </c>
      <c r="Y55">
        <f>STDEV('Raw Data'!F55:G55)</f>
        <v>28.849956672411071</v>
      </c>
      <c r="Z55">
        <f>STDEV('Raw Data'!H55:I55)</f>
        <v>1.6687720036002518</v>
      </c>
      <c r="AA55">
        <f>STDEV('Raw Data'!J55:K55)</f>
        <v>1.4354267658086908</v>
      </c>
      <c r="AB55">
        <f>STDEV('Raw Data'!L55:M55)</f>
        <v>0.21213203435596434</v>
      </c>
      <c r="AC55">
        <f>STDEV('Raw Data'!N55:O55)</f>
        <v>4.2426406871192847E-2</v>
      </c>
      <c r="AD55">
        <f>STDEV('Raw Data'!P55:Q55)</f>
        <v>7.0710678118654537E-3</v>
      </c>
    </row>
    <row r="56" spans="1:35" x14ac:dyDescent="0.3">
      <c r="A56" s="5" t="s">
        <v>45</v>
      </c>
      <c r="B56" s="3">
        <v>44025</v>
      </c>
      <c r="C56">
        <f>AVERAGE('Raw Data'!D56:E56)</f>
        <v>1202.5</v>
      </c>
      <c r="D56">
        <f>AVERAGE('Raw Data'!F56:G56)</f>
        <v>155.19999999999999</v>
      </c>
      <c r="E56">
        <f>AVERAGE('Raw Data'!H56:I56)</f>
        <v>58.185000000000002</v>
      </c>
      <c r="F56">
        <f>AVERAGE('Raw Data'!J56:K56)</f>
        <v>33.254999999999995</v>
      </c>
      <c r="G56">
        <f>AVERAGE('Raw Data'!L56:M56)</f>
        <v>16.215</v>
      </c>
      <c r="H56">
        <f>AVERAGE('Raw Data'!N56:O56)</f>
        <v>4.2249999999999996</v>
      </c>
      <c r="I56">
        <f>AVERAGE('Raw Data'!P56:Q56)</f>
        <v>1.21</v>
      </c>
      <c r="X56">
        <f>STDEV('Raw Data'!D56:E56)</f>
        <v>170.27131290972076</v>
      </c>
      <c r="Y56">
        <f>STDEV('Raw Data'!F56:G56)</f>
        <v>0.11313708498984519</v>
      </c>
      <c r="Z56">
        <f>STDEV('Raw Data'!H56:I56)</f>
        <v>25.15178820680547</v>
      </c>
      <c r="AA56">
        <f>STDEV('Raw Data'!J56:K56)</f>
        <v>12.027886347983181</v>
      </c>
      <c r="AB56">
        <f>STDEV('Raw Data'!L56:M56)</f>
        <v>10.330830073135459</v>
      </c>
      <c r="AC56">
        <f>STDEV('Raw Data'!N56:O56)</f>
        <v>1.1525840533340772</v>
      </c>
      <c r="AD56">
        <f>STDEV('Raw Data'!P56:Q56)</f>
        <v>0.70710678118654724</v>
      </c>
    </row>
    <row r="57" spans="1:35" x14ac:dyDescent="0.3">
      <c r="A57" s="5" t="s">
        <v>46</v>
      </c>
      <c r="B57" s="3">
        <v>44025</v>
      </c>
      <c r="C57">
        <f>AVERAGE('Raw Data'!D57:E57)</f>
        <v>1521.1</v>
      </c>
      <c r="D57">
        <f>AVERAGE('Raw Data'!F57:G57)</f>
        <v>400.8</v>
      </c>
      <c r="E57">
        <f>AVERAGE('Raw Data'!H57:I57)</f>
        <v>126.41499999999999</v>
      </c>
      <c r="F57">
        <f>AVERAGE('Raw Data'!J57:K57)</f>
        <v>42.274999999999999</v>
      </c>
      <c r="G57">
        <f>AVERAGE('Raw Data'!L57:M57)</f>
        <v>8.89</v>
      </c>
      <c r="H57">
        <f>AVERAGE('Raw Data'!N57:O57)</f>
        <v>3.165</v>
      </c>
      <c r="I57">
        <f>AVERAGE('Raw Data'!P57:Q57)</f>
        <v>0.90999999999999992</v>
      </c>
      <c r="J57">
        <f>AVERAGE('Raw Data'!R57:S57)</f>
        <v>8.4999999999999992E-2</v>
      </c>
      <c r="X57">
        <f>STDEV('Raw Data'!D57:E57)</f>
        <v>180.45365055880697</v>
      </c>
      <c r="Y57">
        <f>STDEV('Raw Data'!F57:G57)</f>
        <v>57.982756057296896</v>
      </c>
      <c r="Z57">
        <f>STDEV('Raw Data'!H57:I57)</f>
        <v>22.323361082059261</v>
      </c>
      <c r="AA57">
        <f>STDEV('Raw Data'!J57:K57)</f>
        <v>1.3505739520663034</v>
      </c>
      <c r="AB57">
        <f>STDEV('Raw Data'!L57:M57)</f>
        <v>8.1317279836452965</v>
      </c>
      <c r="AC57">
        <f>STDEV('Raw Data'!N57:O57)</f>
        <v>3.6557420587344502</v>
      </c>
      <c r="AD57">
        <f>STDEV('Raw Data'!P57:Q57)</f>
        <v>1.0323759005323594</v>
      </c>
      <c r="AE57">
        <f>STDEV('Raw Data'!R57:S57)</f>
        <v>7.0710678118654719E-3</v>
      </c>
    </row>
    <row r="58" spans="1:35" x14ac:dyDescent="0.3">
      <c r="A58" s="5" t="s">
        <v>47</v>
      </c>
      <c r="B58" s="3">
        <v>44025</v>
      </c>
      <c r="C58">
        <f>AVERAGE('Raw Data'!D58:E58)</f>
        <v>679.45</v>
      </c>
      <c r="D58">
        <f>AVERAGE('Raw Data'!F58:G58)</f>
        <v>157.435</v>
      </c>
      <c r="E58">
        <f>AVERAGE('Raw Data'!H58:I58)</f>
        <v>98.914999999999992</v>
      </c>
      <c r="F58">
        <f>AVERAGE('Raw Data'!J58:K58)</f>
        <v>45.255000000000003</v>
      </c>
      <c r="G58">
        <f>AVERAGE('Raw Data'!L58:M58)</f>
        <v>15.205</v>
      </c>
      <c r="H58">
        <f>AVERAGE('Raw Data'!N58:O58)</f>
        <v>11.21</v>
      </c>
      <c r="I58">
        <f>AVERAGE('Raw Data'!P58:Q58)</f>
        <v>4.9550000000000001</v>
      </c>
      <c r="J58">
        <f>AVERAGE('Raw Data'!R58:S58)</f>
        <v>2.1799999999999997</v>
      </c>
      <c r="K58">
        <f>AVERAGE('Raw Data'!T58:U58)</f>
        <v>0.84499999999999997</v>
      </c>
      <c r="X58">
        <f>STDEV('Raw Data'!D58:E58)</f>
        <v>536.05765081752156</v>
      </c>
      <c r="Y58">
        <f>STDEV('Raw Data'!F58:G58)</f>
        <v>93.995704423127734</v>
      </c>
      <c r="Z58">
        <f>STDEV('Raw Data'!H58:I58)</f>
        <v>96.965552904111277</v>
      </c>
      <c r="AA58">
        <f>STDEV('Raw Data'!J58:K58)</f>
        <v>49.377266530256612</v>
      </c>
      <c r="AB58">
        <f>STDEV('Raw Data'!L58:M58)</f>
        <v>15.337146083936217</v>
      </c>
      <c r="AC58">
        <f>STDEV('Raw Data'!N58:O58)</f>
        <v>0.42426406871192823</v>
      </c>
      <c r="AD58">
        <f>STDEV('Raw Data'!P58:Q58)</f>
        <v>0.37476659402886975</v>
      </c>
      <c r="AE58">
        <f>STDEV('Raw Data'!R58:S58)</f>
        <v>0.36769552621700863</v>
      </c>
      <c r="AF58">
        <f>STDEV('Raw Data'!T58:U58)</f>
        <v>0.1484924240491754</v>
      </c>
    </row>
    <row r="59" spans="1:35" x14ac:dyDescent="0.3">
      <c r="A59" s="5" t="s">
        <v>48</v>
      </c>
      <c r="B59" s="3">
        <v>44025</v>
      </c>
      <c r="C59">
        <f>AVERAGE('Raw Data'!D59:E59)</f>
        <v>1498.4</v>
      </c>
      <c r="D59">
        <f>AVERAGE('Raw Data'!F59:G59)</f>
        <v>344.45000000000005</v>
      </c>
      <c r="E59">
        <f>AVERAGE('Raw Data'!H59:I59)</f>
        <v>302.75</v>
      </c>
      <c r="F59">
        <f>AVERAGE('Raw Data'!J59:K59)</f>
        <v>136.43</v>
      </c>
      <c r="G59">
        <f>AVERAGE('Raw Data'!L59:M59)</f>
        <v>74.515000000000001</v>
      </c>
      <c r="H59">
        <f>AVERAGE('Raw Data'!N59:O59)</f>
        <v>37.695</v>
      </c>
      <c r="I59">
        <f>AVERAGE('Raw Data'!P59:Q59)</f>
        <v>20.335000000000001</v>
      </c>
      <c r="J59">
        <f>AVERAGE('Raw Data'!R59:S59)</f>
        <v>10.030000000000001</v>
      </c>
      <c r="X59">
        <f>STDEV('Raw Data'!D59:E59)</f>
        <v>327.53186104560899</v>
      </c>
      <c r="Y59">
        <f>STDEV('Raw Data'!F59:G59)</f>
        <v>110.52078989945711</v>
      </c>
      <c r="Z59">
        <f>STDEV('Raw Data'!H59:I59)</f>
        <v>27.789296500631284</v>
      </c>
      <c r="AA59">
        <f>STDEV('Raw Data'!J59:K59)</f>
        <v>3.379970414071698</v>
      </c>
      <c r="AB59">
        <f>STDEV('Raw Data'!L59:M59)</f>
        <v>37.526156877570067</v>
      </c>
      <c r="AC59">
        <f>STDEV('Raw Data'!N59:O59)</f>
        <v>27.980215331551683</v>
      </c>
      <c r="AD59">
        <f>STDEV('Raw Data'!P59:Q59)</f>
        <v>11.985459941111971</v>
      </c>
      <c r="AE59">
        <f>STDEV('Raw Data'!R59:S59)</f>
        <v>2.2203152929257528</v>
      </c>
    </row>
    <row r="60" spans="1:35" x14ac:dyDescent="0.3">
      <c r="A60" s="5" t="s">
        <v>49</v>
      </c>
      <c r="B60" s="3">
        <v>44025</v>
      </c>
      <c r="C60">
        <f>AVERAGE('Raw Data'!D60:E60)</f>
        <v>1590.6</v>
      </c>
      <c r="D60">
        <f>AVERAGE('Raw Data'!F60:G60)</f>
        <v>701.7</v>
      </c>
      <c r="E60">
        <f>AVERAGE('Raw Data'!H60:I60)</f>
        <v>566.20000000000005</v>
      </c>
      <c r="F60">
        <f>AVERAGE('Raw Data'!J60:K60)</f>
        <v>393.7</v>
      </c>
      <c r="G60">
        <f>AVERAGE('Raw Data'!L60:M60)</f>
        <v>252.6</v>
      </c>
      <c r="H60">
        <f>AVERAGE('Raw Data'!N60:O60)</f>
        <v>210.5</v>
      </c>
      <c r="I60">
        <f>AVERAGE('Raw Data'!P60:Q60)</f>
        <v>131.79</v>
      </c>
      <c r="J60">
        <f>AVERAGE('Raw Data'!R60:S60)</f>
        <v>94.36</v>
      </c>
      <c r="K60">
        <f>AVERAGE('Raw Data'!T60:U60)</f>
        <v>55.15</v>
      </c>
      <c r="M60">
        <f>AVERAGE('Raw Data'!X60:Y60)</f>
        <v>29.23</v>
      </c>
      <c r="N60">
        <f>AVERAGE('Raw Data'!Z60:AA60)</f>
        <v>13.91</v>
      </c>
      <c r="O60">
        <f>AVERAGE('Raw Data'!AB60:AC60)</f>
        <v>8.0299999999999994</v>
      </c>
      <c r="P60">
        <f>AVERAGE('Raw Data'!AD60:AE60)</f>
        <v>4.05</v>
      </c>
      <c r="Q60">
        <f>AVERAGE('Raw Data'!AF60:AG60)</f>
        <v>1.84</v>
      </c>
      <c r="R60">
        <f>AVERAGE('Raw Data'!AH60:AI60)</f>
        <v>0.76</v>
      </c>
      <c r="S60">
        <f>AVERAGE('Raw Data'!AJ60:AK60)</f>
        <v>0.01</v>
      </c>
    </row>
    <row r="62" spans="1:35" ht="16.2" x14ac:dyDescent="0.3">
      <c r="A62" s="6" t="s">
        <v>1</v>
      </c>
    </row>
    <row r="63" spans="1:35" x14ac:dyDescent="0.3">
      <c r="A63" s="5" t="s">
        <v>42</v>
      </c>
      <c r="B63" s="3">
        <v>44032</v>
      </c>
      <c r="C63">
        <f>AVERAGE('Raw Data'!D63:E63)</f>
        <v>590.59999999999991</v>
      </c>
      <c r="D63">
        <f>AVERAGE('Raw Data'!F63:G63)</f>
        <v>18.655000000000001</v>
      </c>
      <c r="E63">
        <f>AVERAGE('Raw Data'!H63:I63)</f>
        <v>0.42499999999999999</v>
      </c>
      <c r="F63">
        <f>AVERAGE('Raw Data'!J63:K63)</f>
        <v>1.4999999999999999E-2</v>
      </c>
      <c r="X63">
        <f>STDEV('Raw Data'!D63:E63)</f>
        <v>42.002142802480904</v>
      </c>
      <c r="Y63">
        <f>STDEV('Raw Data'!F63:G63)</f>
        <v>0.79903066274079804</v>
      </c>
      <c r="Z63">
        <f>STDEV('Raw Data'!H63:I63)</f>
        <v>2.1213203435596444E-2</v>
      </c>
      <c r="AA63">
        <f>STDEV('Raw Data'!J63:K63)</f>
        <v>7.0710678118654771E-3</v>
      </c>
    </row>
    <row r="64" spans="1:35" x14ac:dyDescent="0.3">
      <c r="A64" s="5" t="s">
        <v>43</v>
      </c>
      <c r="B64" s="3">
        <v>44032</v>
      </c>
      <c r="C64">
        <f>AVERAGE('Raw Data'!D64:E64)</f>
        <v>569.95000000000005</v>
      </c>
      <c r="D64">
        <f>AVERAGE('Raw Data'!F64:G64)</f>
        <v>78.44</v>
      </c>
      <c r="E64">
        <f>AVERAGE('Raw Data'!H64:I64)</f>
        <v>11.145</v>
      </c>
      <c r="F64">
        <f>AVERAGE('Raw Data'!J64:K64)</f>
        <v>1.615</v>
      </c>
      <c r="G64">
        <f>AVERAGE('Raw Data'!L64:M64)</f>
        <v>0.27</v>
      </c>
      <c r="H64">
        <f>AVERAGE('Raw Data'!N64:O64)</f>
        <v>3.5000000000000003E-2</v>
      </c>
      <c r="X64">
        <f>STDEV('Raw Data'!D64:E64)</f>
        <v>158.03836559519337</v>
      </c>
      <c r="Y64">
        <f>STDEV('Raw Data'!F64:G64)</f>
        <v>8.1741543905164917</v>
      </c>
      <c r="Z64">
        <f>STDEV('Raw Data'!H64:I64)</f>
        <v>0.23334523779156074</v>
      </c>
      <c r="AA64">
        <f>STDEV('Raw Data'!J64:K64)</f>
        <v>2.1213203435596288E-2</v>
      </c>
      <c r="AB64">
        <f>STDEV('Raw Data'!L64:M64)</f>
        <v>1.4142135623730963E-2</v>
      </c>
      <c r="AC64">
        <f>STDEV('Raw Data'!N64:O64)</f>
        <v>7.0710678118654537E-3</v>
      </c>
      <c r="AD64" t="e">
        <f>STDEV('Raw Data'!P64:Q64)</f>
        <v>#DIV/0!</v>
      </c>
    </row>
    <row r="65" spans="1:35" x14ac:dyDescent="0.3">
      <c r="A65" s="5" t="s">
        <v>44</v>
      </c>
      <c r="B65" s="3">
        <v>44032</v>
      </c>
      <c r="C65">
        <f>AVERAGE('Raw Data'!D65:E65)</f>
        <v>802.2</v>
      </c>
      <c r="D65">
        <f>AVERAGE('Raw Data'!F65:G65)</f>
        <v>164.37</v>
      </c>
      <c r="E65">
        <f>AVERAGE('Raw Data'!H65:I65)</f>
        <v>40.989999999999995</v>
      </c>
      <c r="F65">
        <f>AVERAGE('Raw Data'!J65:K65)</f>
        <v>9.2899999999999991</v>
      </c>
      <c r="G65">
        <f>AVERAGE('Raw Data'!L65:M65)</f>
        <v>2.21</v>
      </c>
      <c r="H65">
        <f>AVERAGE('Raw Data'!N65:O65)</f>
        <v>0.55000000000000004</v>
      </c>
      <c r="I65">
        <f>AVERAGE('Raw Data'!P65:Q65)</f>
        <v>9.5000000000000001E-2</v>
      </c>
      <c r="J65">
        <f>AVERAGE('Raw Data'!R65:S65)</f>
        <v>5.0000000000000001E-3</v>
      </c>
      <c r="X65">
        <f>STDEV('Raw Data'!D65:E65)</f>
        <v>35.355339059327378</v>
      </c>
      <c r="Y65">
        <f>STDEV('Raw Data'!F65:G65)</f>
        <v>8.782266222336931</v>
      </c>
      <c r="Z65">
        <f>STDEV('Raw Data'!H65:I65)</f>
        <v>6.9579307268756976</v>
      </c>
      <c r="AA65">
        <f>STDEV('Raw Data'!J65:K65)</f>
        <v>5.6568542494923851E-2</v>
      </c>
      <c r="AB65">
        <f>STDEV('Raw Data'!L65:M65)</f>
        <v>1.4142135623730963E-2</v>
      </c>
      <c r="AC65">
        <f>STDEV('Raw Data'!N65:O65)</f>
        <v>5.6568542494923775E-2</v>
      </c>
      <c r="AD65">
        <f>STDEV('Raw Data'!P65:Q65)</f>
        <v>4.9497474683058332E-2</v>
      </c>
      <c r="AE65">
        <f>STDEV('Raw Data'!R65:S65)</f>
        <v>7.0710678118654753E-3</v>
      </c>
    </row>
    <row r="66" spans="1:35" x14ac:dyDescent="0.3">
      <c r="A66" s="5" t="s">
        <v>45</v>
      </c>
      <c r="B66" s="3">
        <v>44032</v>
      </c>
      <c r="C66">
        <f>AVERAGE('Raw Data'!D66:E66)</f>
        <v>772.75</v>
      </c>
      <c r="D66">
        <f>AVERAGE('Raw Data'!F66:G66)</f>
        <v>344.5</v>
      </c>
      <c r="E66">
        <f>AVERAGE('Raw Data'!H66:I66)</f>
        <v>144.29</v>
      </c>
      <c r="F66">
        <f>AVERAGE('Raw Data'!J66:K66)</f>
        <v>56.08</v>
      </c>
      <c r="G66">
        <f>AVERAGE('Raw Data'!L66:M66)</f>
        <v>17.240000000000002</v>
      </c>
      <c r="H66">
        <f>AVERAGE('Raw Data'!N66:O66)</f>
        <v>5.8849999999999998</v>
      </c>
      <c r="I66">
        <f>AVERAGE('Raw Data'!P66:Q66)</f>
        <v>2.08</v>
      </c>
      <c r="J66">
        <f>AVERAGE('Raw Data'!R66:S66)</f>
        <v>0.01</v>
      </c>
      <c r="X66">
        <f>STDEV('Raw Data'!D66:E66)</f>
        <v>41.36574669941303</v>
      </c>
      <c r="Y66">
        <f>STDEV('Raw Data'!F66:G66)</f>
        <v>29.415642097360394</v>
      </c>
      <c r="Z66">
        <f>STDEV('Raw Data'!H66:I66)</f>
        <v>0.56568542494924612</v>
      </c>
      <c r="AA66">
        <f>STDEV('Raw Data'!J66:K66)</f>
        <v>14.707821048680241</v>
      </c>
      <c r="AB66">
        <f>STDEV('Raw Data'!L66:M66)</f>
        <v>0.38183766184073759</v>
      </c>
      <c r="AC66">
        <f>STDEV('Raw Data'!N66:O66)</f>
        <v>0.40305086527633227</v>
      </c>
      <c r="AD66">
        <f>STDEV('Raw Data'!P66:Q66)</f>
        <v>0.62225396744416039</v>
      </c>
      <c r="AE66">
        <f>STDEV('Raw Data'!R66:S66)</f>
        <v>1.4142135623730951E-2</v>
      </c>
    </row>
    <row r="67" spans="1:35" x14ac:dyDescent="0.3">
      <c r="A67" s="5" t="s">
        <v>46</v>
      </c>
      <c r="B67" s="3">
        <v>44032</v>
      </c>
      <c r="C67">
        <f>AVERAGE('Raw Data'!D67:E67)</f>
        <v>250.53</v>
      </c>
      <c r="D67">
        <f>AVERAGE('Raw Data'!F67:G67)</f>
        <v>123.27</v>
      </c>
      <c r="E67">
        <f>AVERAGE('Raw Data'!H67:I67)</f>
        <v>156.185</v>
      </c>
      <c r="F67">
        <f>AVERAGE('Raw Data'!J67:K67)</f>
        <v>65.39500000000001</v>
      </c>
      <c r="G67">
        <f>AVERAGE('Raw Data'!L67:M67)</f>
        <v>27.14</v>
      </c>
      <c r="H67">
        <f>AVERAGE('Raw Data'!N67:O67)</f>
        <v>8.09</v>
      </c>
      <c r="I67">
        <f>AVERAGE('Raw Data'!P67:Q67)</f>
        <v>0.93500000000000005</v>
      </c>
      <c r="J67">
        <f>AVERAGE('Raw Data'!R67:S67)</f>
        <v>0.79</v>
      </c>
      <c r="K67">
        <f>AVERAGE('Raw Data'!T67:U67)</f>
        <v>0.17499999999999999</v>
      </c>
      <c r="X67">
        <f>STDEV('Raw Data'!D67:E67)</f>
        <v>161.60218377237365</v>
      </c>
      <c r="Y67">
        <f>STDEV('Raw Data'!F67:G67)</f>
        <v>84.046712011832994</v>
      </c>
      <c r="Z67">
        <f>STDEV('Raw Data'!H67:I67)</f>
        <v>87.702454070567498</v>
      </c>
      <c r="AA67">
        <f>STDEV('Raw Data'!J67:K67)</f>
        <v>37.087750673234382</v>
      </c>
      <c r="AB67">
        <f>STDEV('Raw Data'!L67:M67)</f>
        <v>21.213203435596427</v>
      </c>
      <c r="AC67">
        <f>STDEV('Raw Data'!N67:O67)</f>
        <v>4.6244783489600225</v>
      </c>
      <c r="AD67">
        <f>STDEV('Raw Data'!P67:Q67)</f>
        <v>1.308147545195113</v>
      </c>
      <c r="AE67">
        <f>STDEV('Raw Data'!R67:S67)</f>
        <v>0.35355339059327379</v>
      </c>
      <c r="AF67">
        <f>STDEV('Raw Data'!T67:U67)</f>
        <v>0.2050609665440988</v>
      </c>
    </row>
    <row r="68" spans="1:35" x14ac:dyDescent="0.3">
      <c r="A68" s="5" t="s">
        <v>47</v>
      </c>
      <c r="B68" s="3">
        <v>44032</v>
      </c>
      <c r="C68">
        <f>AVERAGE('Raw Data'!D68:E68)</f>
        <v>899.75</v>
      </c>
      <c r="D68">
        <f>AVERAGE('Raw Data'!F68:G68)</f>
        <v>362.45000000000005</v>
      </c>
      <c r="E68">
        <f>AVERAGE('Raw Data'!H68:I68)</f>
        <v>135.97</v>
      </c>
      <c r="F68">
        <f>AVERAGE('Raw Data'!J68:K68)</f>
        <v>53.734999999999999</v>
      </c>
      <c r="G68">
        <f>AVERAGE('Raw Data'!L68:M68)</f>
        <v>20.399999999999999</v>
      </c>
      <c r="H68">
        <f>AVERAGE('Raw Data'!N68:O68)</f>
        <v>8.3550000000000004</v>
      </c>
      <c r="I68">
        <f>AVERAGE('Raw Data'!P68:Q68)</f>
        <v>2.29</v>
      </c>
      <c r="J68">
        <f>AVERAGE('Raw Data'!R68:S68)</f>
        <v>0.8</v>
      </c>
      <c r="K68">
        <f>AVERAGE('Raw Data'!T68:U68)</f>
        <v>0.26</v>
      </c>
      <c r="X68">
        <f>STDEV('Raw Data'!D68:E68)</f>
        <v>74.7411867714181</v>
      </c>
      <c r="Y68">
        <f>STDEV('Raw Data'!F68:G68)</f>
        <v>129.61267299149395</v>
      </c>
      <c r="Z68">
        <f>STDEV('Raw Data'!H68:I68)</f>
        <v>22.132442251138965</v>
      </c>
      <c r="AA68">
        <f>STDEV('Raw Data'!J68:K68)</f>
        <v>15.66241520328202</v>
      </c>
      <c r="AB68">
        <f>STDEV('Raw Data'!L68:M68)</f>
        <v>0.62225396744416106</v>
      </c>
      <c r="AC68">
        <f>STDEV('Raw Data'!N68:O68)</f>
        <v>7.0710678118653244E-3</v>
      </c>
      <c r="AD68">
        <f>STDEV('Raw Data'!P68:Q68)</f>
        <v>0.32526911934581182</v>
      </c>
      <c r="AE68">
        <f>STDEV('Raw Data'!R68:S68)</f>
        <v>7.0710678118654738E-2</v>
      </c>
      <c r="AF68">
        <f>STDEV('Raw Data'!T68:U68)</f>
        <v>0.35355339059327373</v>
      </c>
    </row>
    <row r="69" spans="1:35" x14ac:dyDescent="0.3">
      <c r="A69" s="5" t="s">
        <v>48</v>
      </c>
      <c r="B69" s="3">
        <v>44032</v>
      </c>
      <c r="C69">
        <f>AVERAGE('Raw Data'!D69:E69)</f>
        <v>1219.25</v>
      </c>
      <c r="D69">
        <f>AVERAGE('Raw Data'!F69:G69)</f>
        <v>576.20000000000005</v>
      </c>
      <c r="E69">
        <f>AVERAGE('Raw Data'!H69:I69)</f>
        <v>220.05</v>
      </c>
      <c r="F69">
        <f>AVERAGE('Raw Data'!J69:K69)</f>
        <v>83.07</v>
      </c>
      <c r="G69">
        <f>AVERAGE('Raw Data'!L69:M69)</f>
        <v>45.685000000000002</v>
      </c>
      <c r="H69">
        <f>AVERAGE('Raw Data'!N69:O69)</f>
        <v>23.255000000000003</v>
      </c>
      <c r="I69">
        <f>AVERAGE('Raw Data'!P69:Q69)</f>
        <v>10.64</v>
      </c>
      <c r="J69">
        <f>AVERAGE('Raw Data'!R69:S69)</f>
        <v>5.125</v>
      </c>
      <c r="K69">
        <f>AVERAGE('Raw Data'!T69:U69)</f>
        <v>3.4</v>
      </c>
      <c r="M69">
        <f>AVERAGE('Raw Data'!X69:Y69)</f>
        <v>0.3</v>
      </c>
      <c r="N69">
        <f>AVERAGE('Raw Data'!Z69:AA69)</f>
        <v>5.0000000000000001E-3</v>
      </c>
      <c r="X69">
        <f>STDEV('Raw Data'!D69:E69)</f>
        <v>66.255905397179376</v>
      </c>
      <c r="Y69">
        <f>STDEV('Raw Data'!F69:G69)</f>
        <v>129.96622638208731</v>
      </c>
      <c r="Z69">
        <f>STDEV('Raw Data'!H69:I69)</f>
        <v>8.980256121069166</v>
      </c>
      <c r="AA69">
        <f>STDEV('Raw Data'!J69:K69)</f>
        <v>42.680965312420035</v>
      </c>
      <c r="AB69">
        <f>STDEV('Raw Data'!L69:M69)</f>
        <v>13.060262248515505</v>
      </c>
      <c r="AC69">
        <f>STDEV('Raw Data'!N69:O69)</f>
        <v>6.7811540315789758</v>
      </c>
      <c r="AD69">
        <f>STDEV('Raw Data'!P69:Q69)</f>
        <v>1.3152186130069781</v>
      </c>
      <c r="AE69">
        <f>STDEV('Raw Data'!R69:S69)</f>
        <v>1.6899852070358516</v>
      </c>
      <c r="AF69">
        <f>STDEV('Raw Data'!T69:U69)</f>
        <v>1.6122034611053282</v>
      </c>
      <c r="AH69">
        <f>STDEV('Raw Data'!X69:Y69)</f>
        <v>0.38183766184073564</v>
      </c>
      <c r="AI69">
        <f>STDEV('Raw Data'!Z69:AA69)</f>
        <v>7.0710678118654753E-3</v>
      </c>
    </row>
    <row r="70" spans="1:35" x14ac:dyDescent="0.3">
      <c r="A70" s="5" t="s">
        <v>49</v>
      </c>
      <c r="B70" s="3">
        <v>44032</v>
      </c>
      <c r="C70">
        <f>AVERAGE('Raw Data'!D70:E70)</f>
        <v>451.8</v>
      </c>
      <c r="D70">
        <f>AVERAGE('Raw Data'!F70:G70)</f>
        <v>542.20000000000005</v>
      </c>
      <c r="E70">
        <f>AVERAGE('Raw Data'!H70:I70)</f>
        <v>305.89999999999998</v>
      </c>
      <c r="F70">
        <f>AVERAGE('Raw Data'!J70:K70)</f>
        <v>220.8</v>
      </c>
      <c r="G70">
        <f>AVERAGE('Raw Data'!L70:M70)</f>
        <v>187.94</v>
      </c>
      <c r="H70">
        <f>AVERAGE('Raw Data'!N70:O70)</f>
        <v>149.29</v>
      </c>
      <c r="I70">
        <f>AVERAGE('Raw Data'!P70:Q70)</f>
        <v>114.22</v>
      </c>
      <c r="J70">
        <f>AVERAGE('Raw Data'!R70:S70)</f>
        <v>82.06</v>
      </c>
      <c r="K70">
        <f>AVERAGE('Raw Data'!T70:U70)</f>
        <v>64.790000000000006</v>
      </c>
      <c r="M70">
        <f>AVERAGE('Raw Data'!X70:Y70)</f>
        <v>43.33</v>
      </c>
      <c r="N70">
        <f>AVERAGE('Raw Data'!Z70:AA70)</f>
        <v>32.42</v>
      </c>
      <c r="O70">
        <f>AVERAGE('Raw Data'!AB70:AC70)</f>
        <v>25.03</v>
      </c>
      <c r="P70">
        <f>AVERAGE('Raw Data'!AD70:AE70)</f>
        <v>18.61</v>
      </c>
      <c r="Q70">
        <f>AVERAGE('Raw Data'!AF70:AG70)</f>
        <v>13.85</v>
      </c>
      <c r="R70">
        <f>AVERAGE('Raw Data'!AH70:AI70)</f>
        <v>4.93</v>
      </c>
      <c r="S70">
        <f>AVERAGE('Raw Data'!AJ70:AK70)</f>
        <v>0.96</v>
      </c>
    </row>
    <row r="72" spans="1:35" ht="16.2" x14ac:dyDescent="0.3">
      <c r="A72" s="6" t="s">
        <v>1</v>
      </c>
    </row>
    <row r="73" spans="1:35" x14ac:dyDescent="0.3">
      <c r="A73" s="5" t="s">
        <v>42</v>
      </c>
      <c r="B73" s="3">
        <v>44039</v>
      </c>
      <c r="C73">
        <f>AVERAGE('Raw Data'!D73:E73)</f>
        <v>235.15</v>
      </c>
      <c r="D73">
        <f>AVERAGE('Raw Data'!F73:G73)</f>
        <v>4.55</v>
      </c>
      <c r="E73">
        <f>AVERAGE('Raw Data'!H73:I73)</f>
        <v>0.1</v>
      </c>
      <c r="F73">
        <f>AVERAGE('Raw Data'!J73:K73)</f>
        <v>0.01</v>
      </c>
      <c r="X73">
        <f>STDEV('Raw Data'!D73:E73)</f>
        <v>106.56099192481275</v>
      </c>
      <c r="Y73">
        <f>STDEV('Raw Data'!F73:G73)</f>
        <v>1.8101933598375641</v>
      </c>
      <c r="Z73">
        <f>STDEV('Raw Data'!H73:I73)</f>
        <v>1.4142135623730954E-2</v>
      </c>
      <c r="AA73">
        <f>STDEV('Raw Data'!J73:K73)</f>
        <v>0</v>
      </c>
    </row>
    <row r="74" spans="1:35" x14ac:dyDescent="0.3">
      <c r="A74" s="5" t="s">
        <v>43</v>
      </c>
      <c r="B74" s="3">
        <v>44039</v>
      </c>
      <c r="C74">
        <f>AVERAGE('Raw Data'!D74:E74)</f>
        <v>540.54999999999995</v>
      </c>
      <c r="D74">
        <f>AVERAGE('Raw Data'!F74:G74)</f>
        <v>48.314999999999998</v>
      </c>
      <c r="E74">
        <f>AVERAGE('Raw Data'!H74:I74)</f>
        <v>3.8550000000000004</v>
      </c>
      <c r="F74">
        <f>AVERAGE('Raw Data'!J74:K74)</f>
        <v>1.365</v>
      </c>
      <c r="G74">
        <f>AVERAGE('Raw Data'!L74:M74)</f>
        <v>0.19</v>
      </c>
      <c r="H74">
        <f>AVERAGE('Raw Data'!N74:O74)</f>
        <v>8.4999999999999992E-2</v>
      </c>
      <c r="X74">
        <f>STDEV('Raw Data'!D74:E74)</f>
        <v>153.65430355183722</v>
      </c>
      <c r="Y74">
        <f>STDEV('Raw Data'!F74:G74)</f>
        <v>19.91919802602504</v>
      </c>
      <c r="Z74">
        <f>STDEV('Raw Data'!H74:I74)</f>
        <v>0.65760930650348604</v>
      </c>
      <c r="AA74">
        <f>STDEV('Raw Data'!J74:K74)</f>
        <v>1.0394469683442253</v>
      </c>
      <c r="AB74">
        <f>STDEV('Raw Data'!L74:M74)</f>
        <v>8.4852813742385694E-2</v>
      </c>
      <c r="AC74">
        <f>STDEV('Raw Data'!N74:O74)</f>
        <v>7.0710678118654719E-3</v>
      </c>
    </row>
    <row r="75" spans="1:35" x14ac:dyDescent="0.3">
      <c r="A75" s="5" t="s">
        <v>44</v>
      </c>
      <c r="B75" s="3">
        <v>44039</v>
      </c>
      <c r="C75">
        <f>AVERAGE('Raw Data'!D75:E75)</f>
        <v>1089</v>
      </c>
      <c r="D75">
        <f>AVERAGE('Raw Data'!F75:G75)</f>
        <v>216.5</v>
      </c>
      <c r="E75">
        <f>AVERAGE('Raw Data'!H75:I75)</f>
        <v>37.42</v>
      </c>
      <c r="F75">
        <f>AVERAGE('Raw Data'!J75:K75)</f>
        <v>9.17</v>
      </c>
      <c r="G75">
        <f>AVERAGE('Raw Data'!L75:M75)</f>
        <v>2.2750000000000004</v>
      </c>
      <c r="H75">
        <f>AVERAGE('Raw Data'!N75:O75)</f>
        <v>0.53</v>
      </c>
      <c r="I75">
        <f>AVERAGE('Raw Data'!P75:Q75)</f>
        <v>0.14000000000000001</v>
      </c>
      <c r="J75">
        <f>AVERAGE('Raw Data'!R75:S75)</f>
        <v>0.2495</v>
      </c>
      <c r="K75">
        <f>AVERAGE('Raw Data'!T75:U75)</f>
        <v>0.04</v>
      </c>
      <c r="M75">
        <f>AVERAGE('Raw Data'!X75:Y75)</f>
        <v>0.03</v>
      </c>
      <c r="X75">
        <f>STDEV('Raw Data'!D75:E75)</f>
        <v>79.195959492893323</v>
      </c>
      <c r="Y75">
        <f>STDEV('Raw Data'!F75:G75)</f>
        <v>9.7580735803743632</v>
      </c>
      <c r="Z75">
        <f>STDEV('Raw Data'!H75:I75)</f>
        <v>9.2913831047912083</v>
      </c>
      <c r="AA75">
        <f>STDEV('Raw Data'!J75:K75)</f>
        <v>2.7577164466275335</v>
      </c>
      <c r="AB75">
        <f>STDEV('Raw Data'!L75:M75)</f>
        <v>0.5727564927611013</v>
      </c>
      <c r="AC75">
        <f>STDEV('Raw Data'!N75:O75)</f>
        <v>0.33941125496954261</v>
      </c>
      <c r="AD75">
        <f>STDEV('Raw Data'!P75:Q75)</f>
        <v>5.6568542494923754E-2</v>
      </c>
      <c r="AE75">
        <f>STDEV('Raw Data'!R75:S75)</f>
        <v>0.31183409050326744</v>
      </c>
      <c r="AF75">
        <f>STDEV('Raw Data'!T75:U75)</f>
        <v>4.2426406871192861E-2</v>
      </c>
    </row>
    <row r="76" spans="1:35" x14ac:dyDescent="0.3">
      <c r="A76" s="5" t="s">
        <v>45</v>
      </c>
      <c r="B76" s="3">
        <v>44039</v>
      </c>
      <c r="C76">
        <f>AVERAGE('Raw Data'!D76:E76)</f>
        <v>833.45</v>
      </c>
      <c r="D76">
        <f>AVERAGE('Raw Data'!F76:G76)</f>
        <v>233.54</v>
      </c>
      <c r="E76">
        <f>AVERAGE('Raw Data'!H76:I76)</f>
        <v>32.905000000000001</v>
      </c>
      <c r="F76">
        <f>AVERAGE('Raw Data'!J76:K76)</f>
        <v>9.08</v>
      </c>
      <c r="G76">
        <f>AVERAGE('Raw Data'!L76:M76)</f>
        <v>3.2</v>
      </c>
      <c r="H76">
        <f>AVERAGE('Raw Data'!N76:O76)</f>
        <v>1.2050000000000001</v>
      </c>
      <c r="I76">
        <f>AVERAGE('Raw Data'!P76:Q76)</f>
        <v>0.68500000000000005</v>
      </c>
      <c r="J76">
        <f>AVERAGE('Raw Data'!R76:S76)</f>
        <v>0.32499999999999996</v>
      </c>
      <c r="K76">
        <f>AVERAGE('Raw Data'!T76:U76)</f>
        <v>0.1</v>
      </c>
      <c r="X76">
        <f>STDEV('Raw Data'!D76:E76)</f>
        <v>444.41661197574513</v>
      </c>
      <c r="Y76">
        <f>STDEV('Raw Data'!F76:G76)</f>
        <v>205.99434749526498</v>
      </c>
      <c r="Z76">
        <f>STDEV('Raw Data'!H76:I76)</f>
        <v>7.6438243046265777</v>
      </c>
      <c r="AA76">
        <f>STDEV('Raw Data'!J76:K76)</f>
        <v>1.6263455967290625</v>
      </c>
      <c r="AB76">
        <f>STDEV('Raw Data'!L76:M76)</f>
        <v>0.25455844122715704</v>
      </c>
      <c r="AC76">
        <f>STDEV('Raw Data'!N76:O76)</f>
        <v>0.31819805153394543</v>
      </c>
      <c r="AD76">
        <f>STDEV('Raw Data'!P76:Q76)</f>
        <v>0.33234018715767744</v>
      </c>
      <c r="AE76">
        <f>STDEV('Raw Data'!R76:S76)</f>
        <v>4.9497474683058963E-2</v>
      </c>
    </row>
    <row r="77" spans="1:35" x14ac:dyDescent="0.3">
      <c r="A77" s="5" t="s">
        <v>46</v>
      </c>
      <c r="B77" s="3">
        <v>44039</v>
      </c>
      <c r="C77">
        <f>AVERAGE('Raw Data'!D77:E77)</f>
        <v>976.40000000000009</v>
      </c>
      <c r="D77">
        <f>AVERAGE('Raw Data'!F77:G77)</f>
        <v>237.83</v>
      </c>
      <c r="E77">
        <f>AVERAGE('Raw Data'!H77:I77)</f>
        <v>80.300000000000011</v>
      </c>
      <c r="F77">
        <f>AVERAGE('Raw Data'!J77:K77)</f>
        <v>22.965</v>
      </c>
      <c r="G77">
        <f>AVERAGE('Raw Data'!L77:M77)</f>
        <v>10.765000000000001</v>
      </c>
      <c r="H77">
        <f>AVERAGE('Raw Data'!N77:O77)</f>
        <v>3.4449999999999998</v>
      </c>
      <c r="I77">
        <f>AVERAGE('Raw Data'!P77:Q77)</f>
        <v>1.35</v>
      </c>
      <c r="J77">
        <f>AVERAGE('Raw Data'!R77:S77)</f>
        <v>0.51500000000000001</v>
      </c>
      <c r="K77">
        <f>AVERAGE('Raw Data'!T77:U77)</f>
        <v>0.14500000000000002</v>
      </c>
      <c r="M77">
        <f>AVERAGE('Raw Data'!X77:Y77)</f>
        <v>0.28000000000000003</v>
      </c>
      <c r="X77">
        <f>STDEV('Raw Data'!D77:E77)</f>
        <v>222.73863607376194</v>
      </c>
      <c r="Y77">
        <f>STDEV('Raw Data'!F77:G77)</f>
        <v>76.042263248801305</v>
      </c>
      <c r="Z77">
        <f>STDEV('Raw Data'!H77:I77)</f>
        <v>22.443569234860966</v>
      </c>
      <c r="AA77">
        <f>STDEV('Raw Data'!J77:K77)</f>
        <v>11.928891398617058</v>
      </c>
      <c r="AB77">
        <f>STDEV('Raw Data'!L77:M77)</f>
        <v>8.3085046789419348</v>
      </c>
      <c r="AC77">
        <f>STDEV('Raw Data'!N77:O77)</f>
        <v>2.8072139213105931</v>
      </c>
      <c r="AD77">
        <f>STDEV('Raw Data'!P77:Q77)</f>
        <v>0.32526911934581237</v>
      </c>
      <c r="AE77">
        <f>STDEV('Raw Data'!R77:S77)</f>
        <v>7.778174593052023E-2</v>
      </c>
      <c r="AF77">
        <f>STDEV('Raw Data'!T77:U77)</f>
        <v>6.3639610306789204E-2</v>
      </c>
    </row>
    <row r="78" spans="1:35" x14ac:dyDescent="0.3">
      <c r="A78" s="5" t="s">
        <v>47</v>
      </c>
      <c r="B78" s="3">
        <v>44039</v>
      </c>
      <c r="C78">
        <f>AVERAGE('Raw Data'!D78:E78)</f>
        <v>583.255</v>
      </c>
      <c r="D78">
        <f>AVERAGE('Raw Data'!F78:G78)</f>
        <v>26.064999999999998</v>
      </c>
      <c r="E78">
        <f>AVERAGE('Raw Data'!H78:I78)</f>
        <v>51.42</v>
      </c>
      <c r="F78">
        <f>AVERAGE('Raw Data'!J78:K78)</f>
        <v>18.32</v>
      </c>
      <c r="G78">
        <f>AVERAGE('Raw Data'!L78:M78)</f>
        <v>4.5950000000000006</v>
      </c>
      <c r="H78">
        <f>AVERAGE('Raw Data'!N78:O78)</f>
        <v>2.4249999999999998</v>
      </c>
      <c r="I78">
        <f>AVERAGE('Raw Data'!P78:Q78)</f>
        <v>1.1000000000000001</v>
      </c>
      <c r="J78">
        <f>AVERAGE('Raw Data'!R78:S78)</f>
        <v>0.17</v>
      </c>
      <c r="K78">
        <f>AVERAGE('Raw Data'!T78:U78)</f>
        <v>7.0000000000000007E-2</v>
      </c>
      <c r="M78">
        <f>AVERAGE('Raw Data'!X78:Y78)</f>
        <v>0.02</v>
      </c>
      <c r="X78">
        <f>STDEV('Raw Data'!D78:E78)</f>
        <v>651.16756372687985</v>
      </c>
      <c r="Y78">
        <f>STDEV('Raw Data'!F78:G78)</f>
        <v>1.7889801564019634</v>
      </c>
      <c r="Z78">
        <f>STDEV('Raw Data'!H78:I78)</f>
        <v>61.292015793249959</v>
      </c>
      <c r="AA78">
        <f>STDEV('Raw Data'!J78:K78)</f>
        <v>22.429427099237287</v>
      </c>
      <c r="AB78">
        <f>STDEV('Raw Data'!L78:M78)</f>
        <v>4.6739758236430786</v>
      </c>
      <c r="AC78">
        <f>STDEV('Raw Data'!N78:O78)</f>
        <v>1.6192745289171944</v>
      </c>
      <c r="AD78">
        <f>STDEV('Raw Data'!P78:Q78)</f>
        <v>4.2426406871192736E-2</v>
      </c>
      <c r="AE78">
        <f>STDEV('Raw Data'!R78:S78)</f>
        <v>4.2426406871192889E-2</v>
      </c>
      <c r="AF78">
        <f>STDEV('Raw Data'!T78:U78)</f>
        <v>2.8284271247461877E-2</v>
      </c>
    </row>
    <row r="79" spans="1:35" x14ac:dyDescent="0.3">
      <c r="A79" s="5" t="s">
        <v>48</v>
      </c>
      <c r="B79" s="3">
        <v>44039</v>
      </c>
      <c r="C79">
        <f>AVERAGE('Raw Data'!D79:E79)</f>
        <v>948.5</v>
      </c>
      <c r="D79">
        <f>AVERAGE('Raw Data'!F79:G79)</f>
        <v>295.75</v>
      </c>
      <c r="E79">
        <f>AVERAGE('Raw Data'!H79:I79)</f>
        <v>104.06</v>
      </c>
      <c r="F79">
        <f>AVERAGE('Raw Data'!J79:K79)</f>
        <v>29.060000000000002</v>
      </c>
      <c r="G79">
        <f>AVERAGE('Raw Data'!L79:M79)</f>
        <v>11.21</v>
      </c>
      <c r="H79">
        <f>AVERAGE('Raw Data'!N79:O79)</f>
        <v>3.6950000000000003</v>
      </c>
      <c r="I79">
        <f>AVERAGE('Raw Data'!P79:Q79)</f>
        <v>1.375</v>
      </c>
      <c r="J79">
        <f>AVERAGE('Raw Data'!R79:S79)</f>
        <v>0.75</v>
      </c>
      <c r="K79">
        <f>AVERAGE('Raw Data'!T79:U79)</f>
        <v>0.60499999999999998</v>
      </c>
      <c r="M79">
        <f>AVERAGE('Raw Data'!X79:Y79)</f>
        <v>0.45</v>
      </c>
      <c r="N79">
        <f>AVERAGE('Raw Data'!Z79:AA79)</f>
        <v>0.33500000000000002</v>
      </c>
      <c r="X79">
        <f>STDEV('Raw Data'!D79:E79)</f>
        <v>59.821233688381852</v>
      </c>
      <c r="Y79">
        <f>STDEV('Raw Data'!F79:G79)</f>
        <v>30.476302269140213</v>
      </c>
      <c r="Z79">
        <f>STDEV('Raw Data'!H79:I79)</f>
        <v>6.2508239456890822</v>
      </c>
      <c r="AA79">
        <f>STDEV('Raw Data'!J79:K79)</f>
        <v>3.5213917703090067</v>
      </c>
      <c r="AB79">
        <f>STDEV('Raw Data'!L79:M79)</f>
        <v>1.6687720036002407</v>
      </c>
      <c r="AC79">
        <f>STDEV('Raw Data'!N79:O79)</f>
        <v>0.70003571337468462</v>
      </c>
      <c r="AD79">
        <f>STDEV('Raw Data'!P79:Q79)</f>
        <v>7.0710678118653244E-3</v>
      </c>
      <c r="AE79">
        <f>STDEV('Raw Data'!R79:S79)</f>
        <v>0.18384776310850251</v>
      </c>
      <c r="AF79">
        <f>STDEV('Raw Data'!T79:U79)</f>
        <v>6.363961030678926E-2</v>
      </c>
      <c r="AH79">
        <f>STDEV('Raw Data'!X79:Y79)</f>
        <v>0.11313708498984776</v>
      </c>
      <c r="AI79">
        <f>STDEV('Raw Data'!Z79:AA79)</f>
        <v>7.0710678118654814E-3</v>
      </c>
    </row>
    <row r="80" spans="1:35" x14ac:dyDescent="0.3">
      <c r="A80" s="5" t="s">
        <v>49</v>
      </c>
      <c r="B80" s="3">
        <v>44039</v>
      </c>
      <c r="C80" t="s">
        <v>79</v>
      </c>
      <c r="D80" t="s">
        <v>80</v>
      </c>
      <c r="E80" t="s">
        <v>81</v>
      </c>
      <c r="F80" t="s">
        <v>77</v>
      </c>
      <c r="G80" t="s">
        <v>78</v>
      </c>
    </row>
    <row r="82" spans="1:32" ht="16.2" x14ac:dyDescent="0.3">
      <c r="A82" s="2" t="s">
        <v>1</v>
      </c>
    </row>
    <row r="83" spans="1:32" x14ac:dyDescent="0.3">
      <c r="A83" t="s">
        <v>42</v>
      </c>
      <c r="B83" s="3">
        <v>44046</v>
      </c>
      <c r="C83">
        <f>AVERAGE('Raw Data'!D83:E83)</f>
        <v>281.89999999999998</v>
      </c>
      <c r="D83">
        <f>AVERAGE('Raw Data'!F83:G83)</f>
        <v>14.450000000000001</v>
      </c>
      <c r="E83">
        <f>AVERAGE('Raw Data'!H83:I83)</f>
        <v>0.72</v>
      </c>
      <c r="F83">
        <f>AVERAGE('Raw Data'!J83:K83)</f>
        <v>7.0000000000000007E-2</v>
      </c>
      <c r="X83">
        <f>STDEV('Raw Data'!D83:E83)</f>
        <v>108.47018023401652</v>
      </c>
      <c r="Y83">
        <f>STDEV('Raw Data'!F83:G83)</f>
        <v>9.4045201897810795</v>
      </c>
      <c r="Z83">
        <f>STDEV('Raw Data'!H83:I83)</f>
        <v>0.25455844122715748</v>
      </c>
      <c r="AA83">
        <f>STDEV('Raw Data'!J83:K83)</f>
        <v>2.8284271247461877E-2</v>
      </c>
    </row>
    <row r="84" spans="1:32" x14ac:dyDescent="0.3">
      <c r="A84" t="s">
        <v>71</v>
      </c>
      <c r="B84" s="3">
        <v>44046</v>
      </c>
      <c r="C84">
        <f>AVERAGE('Raw Data'!D84:E84)</f>
        <v>596.15000000000009</v>
      </c>
      <c r="D84">
        <f>AVERAGE('Raw Data'!F84:G84)</f>
        <v>37.409999999999997</v>
      </c>
      <c r="E84">
        <f>AVERAGE('Raw Data'!H84:I84)</f>
        <v>2.31</v>
      </c>
      <c r="F84">
        <f>AVERAGE('Raw Data'!J84:K84)</f>
        <v>0.155</v>
      </c>
      <c r="G84">
        <f>AVERAGE('Raw Data'!L84:M84)</f>
        <v>3.5000000000000003E-2</v>
      </c>
      <c r="X84">
        <f>STDEV('Raw Data'!D84:E84)</f>
        <v>323.21850968037063</v>
      </c>
      <c r="Y84">
        <f>STDEV('Raw Data'!F84:G84)</f>
        <v>14.170419894978428</v>
      </c>
      <c r="Z84">
        <f>STDEV('Raw Data'!H84:I84)</f>
        <v>1.2869343417595165</v>
      </c>
      <c r="AA84">
        <f>STDEV('Raw Data'!J84:K84)</f>
        <v>3.5355339059327293E-2</v>
      </c>
      <c r="AB84">
        <f>STDEV('Raw Data'!L84:M84)</f>
        <v>7.0710678118654537E-3</v>
      </c>
    </row>
    <row r="85" spans="1:32" x14ac:dyDescent="0.3">
      <c r="A85" t="s">
        <v>44</v>
      </c>
      <c r="B85" s="3">
        <v>44046</v>
      </c>
      <c r="C85">
        <f>AVERAGE('Raw Data'!D85:E85)</f>
        <v>727.93000000000006</v>
      </c>
      <c r="D85">
        <f>AVERAGE('Raw Data'!F85:G85)</f>
        <v>23.725000000000001</v>
      </c>
      <c r="E85">
        <f>AVERAGE('Raw Data'!H85:I85)</f>
        <v>5.7799999999999994</v>
      </c>
      <c r="F85">
        <f>AVERAGE('Raw Data'!J85:K85)</f>
        <v>1.415</v>
      </c>
      <c r="G85">
        <f>AVERAGE('Raw Data'!L85:M85)</f>
        <v>0.34499999999999997</v>
      </c>
      <c r="H85">
        <f>AVERAGE('Raw Data'!N85:O85)</f>
        <v>7.0000000000000007E-2</v>
      </c>
      <c r="X85">
        <f>STDEV('Raw Data'!D85:E85)</f>
        <v>805.06935465213166</v>
      </c>
      <c r="Y85">
        <f>STDEV('Raw Data'!F85:G85)</f>
        <v>0.20506096654410069</v>
      </c>
      <c r="Z85">
        <f>STDEV('Raw Data'!H85:I85)</f>
        <v>0.14142135623730964</v>
      </c>
      <c r="AA85">
        <f>STDEV('Raw Data'!J85:K85)</f>
        <v>0.14849242404917495</v>
      </c>
      <c r="AB85">
        <f>STDEV('Raw Data'!L85:M85)</f>
        <v>7.0710678118654424E-3</v>
      </c>
      <c r="AC85">
        <f>STDEV('Raw Data'!N85:O85)</f>
        <v>0</v>
      </c>
    </row>
    <row r="86" spans="1:32" x14ac:dyDescent="0.3">
      <c r="A86" t="s">
        <v>45</v>
      </c>
      <c r="B86" s="3">
        <v>44046</v>
      </c>
      <c r="C86">
        <f>AVERAGE('Raw Data'!D86:E86)</f>
        <v>1089.6500000000001</v>
      </c>
      <c r="D86">
        <f>AVERAGE('Raw Data'!F86:G86)</f>
        <v>116.02</v>
      </c>
      <c r="E86">
        <f>AVERAGE('Raw Data'!H86:I86)</f>
        <v>38.765000000000001</v>
      </c>
      <c r="F86">
        <f>AVERAGE('Raw Data'!J86:K86)</f>
        <v>13.780000000000001</v>
      </c>
      <c r="G86">
        <f>AVERAGE('Raw Data'!L86:M86)</f>
        <v>3.4350000000000001</v>
      </c>
      <c r="H86">
        <f>AVERAGE('Raw Data'!N86:O86)</f>
        <v>1.1950000000000001</v>
      </c>
      <c r="I86">
        <f>AVERAGE('Raw Data'!P86:Q86)</f>
        <v>0.27</v>
      </c>
      <c r="X86">
        <f>STDEV('Raw Data'!D86:E86)</f>
        <v>284.044794002635</v>
      </c>
      <c r="Y86">
        <f>STDEV('Raw Data'!F86:G86)</f>
        <v>41.210183207551999</v>
      </c>
      <c r="Z86">
        <f>STDEV('Raw Data'!H86:I86)</f>
        <v>4.7305443661380009</v>
      </c>
      <c r="AA86">
        <f>STDEV('Raw Data'!J86:K86)</f>
        <v>2.2768838354206777</v>
      </c>
      <c r="AB86">
        <f>STDEV('Raw Data'!L86:M86)</f>
        <v>3.5355339059327251E-2</v>
      </c>
      <c r="AC86">
        <f>STDEV('Raw Data'!N86:O86)</f>
        <v>0.23334523779156091</v>
      </c>
      <c r="AD86">
        <f>STDEV('Raw Data'!P86:Q86)</f>
        <v>0.21213203435596414</v>
      </c>
    </row>
    <row r="87" spans="1:32" x14ac:dyDescent="0.3">
      <c r="A87" t="s">
        <v>46</v>
      </c>
      <c r="B87" s="3">
        <v>44046</v>
      </c>
      <c r="C87">
        <f>AVERAGE('Raw Data'!D87:E87)</f>
        <v>100.245</v>
      </c>
      <c r="D87">
        <f>AVERAGE('Raw Data'!F87:G87)</f>
        <v>28.484999999999999</v>
      </c>
      <c r="E87">
        <f>AVERAGE('Raw Data'!H87:I87)</f>
        <v>8.36</v>
      </c>
      <c r="F87">
        <f>AVERAGE('Raw Data'!J87:K87)</f>
        <v>4.2349999999999994</v>
      </c>
      <c r="G87">
        <f>AVERAGE('Raw Data'!L87:M87)</f>
        <v>2.0099999999999998</v>
      </c>
      <c r="H87">
        <f>AVERAGE('Raw Data'!N87:O87)</f>
        <v>0.80499999999999994</v>
      </c>
      <c r="I87">
        <f>AVERAGE('Raw Data'!P87:Q87)</f>
        <v>1.4999999999999999E-2</v>
      </c>
      <c r="X87">
        <f>STDEV('Raw Data'!D87:E87)</f>
        <v>28.192347365907658</v>
      </c>
      <c r="Y87">
        <f>STDEV('Raw Data'!F87:G87)</f>
        <v>5.5790725035618465</v>
      </c>
      <c r="Z87">
        <f>STDEV('Raw Data'!H87:I87)</f>
        <v>0.72124891681027814</v>
      </c>
      <c r="AA87">
        <f>STDEV('Raw Data'!J87:K87)</f>
        <v>0.45961940777125554</v>
      </c>
      <c r="AB87">
        <f>STDEV('Raw Data'!L87:M87)</f>
        <v>5.6568542494923699E-2</v>
      </c>
      <c r="AC87">
        <f>STDEV('Raw Data'!N87:O87)</f>
        <v>0.14849242404917615</v>
      </c>
      <c r="AD87">
        <f>STDEV('Raw Data'!P87:Q87)</f>
        <v>7.0710678118654771E-3</v>
      </c>
    </row>
    <row r="88" spans="1:32" x14ac:dyDescent="0.3">
      <c r="A88" t="s">
        <v>47</v>
      </c>
      <c r="B88" s="3">
        <v>44046</v>
      </c>
      <c r="C88">
        <f>AVERAGE('Raw Data'!D88:E88)</f>
        <v>229.8</v>
      </c>
      <c r="D88">
        <f>AVERAGE('Raw Data'!F88:G88)</f>
        <v>76.875</v>
      </c>
      <c r="E88">
        <f>AVERAGE('Raw Data'!H88:I88)</f>
        <v>75.599999999999994</v>
      </c>
      <c r="F88">
        <f>AVERAGE('Raw Data'!J88:K88)</f>
        <v>45.97</v>
      </c>
      <c r="G88">
        <f>AVERAGE('Raw Data'!L88:M88)</f>
        <v>24.475000000000001</v>
      </c>
      <c r="H88">
        <f>AVERAGE('Raw Data'!N88:O88)</f>
        <v>15.815</v>
      </c>
      <c r="I88">
        <f>AVERAGE('Raw Data'!P88:Q88)</f>
        <v>7.83</v>
      </c>
      <c r="J88">
        <f>AVERAGE('Raw Data'!R88:S88)</f>
        <v>3.7699999999999996</v>
      </c>
      <c r="X88">
        <f>STDEV('Raw Data'!D88:E88)</f>
        <v>12.303657992645931</v>
      </c>
      <c r="Y88">
        <f>STDEV('Raw Data'!F88:G88)</f>
        <v>2.4678026663410573</v>
      </c>
      <c r="Z88">
        <f>STDEV('Raw Data'!H88:I88)</f>
        <v>70.456119677427623</v>
      </c>
      <c r="AA88">
        <f>STDEV('Raw Data'!J88:K88)</f>
        <v>44.887138469722039</v>
      </c>
      <c r="AB88">
        <f>STDEV('Raw Data'!L88:M88)</f>
        <v>17.345329342506009</v>
      </c>
      <c r="AC88">
        <f>STDEV('Raw Data'!N88:O88)</f>
        <v>4.8861078579990442</v>
      </c>
      <c r="AD88">
        <f>STDEV('Raw Data'!P88:Q88)</f>
        <v>2.8284271247461926E-2</v>
      </c>
      <c r="AE88">
        <f>STDEV('Raw Data'!R88:S88)</f>
        <v>1.4142135623730963E-2</v>
      </c>
    </row>
    <row r="89" spans="1:32" x14ac:dyDescent="0.3">
      <c r="A89" t="s">
        <v>48</v>
      </c>
      <c r="B89" s="3">
        <v>44046</v>
      </c>
      <c r="C89">
        <f>AVERAGE('Raw Data'!D89:E89)</f>
        <v>864.65000000000009</v>
      </c>
      <c r="D89">
        <f>AVERAGE('Raw Data'!F89:G89)</f>
        <v>491.65</v>
      </c>
      <c r="E89">
        <f>AVERAGE('Raw Data'!H89:I89)</f>
        <v>167.095</v>
      </c>
      <c r="F89">
        <f>AVERAGE('Raw Data'!J89:K89)</f>
        <v>52.615000000000002</v>
      </c>
      <c r="G89">
        <f>AVERAGE('Raw Data'!L89:M89)</f>
        <v>16.285</v>
      </c>
      <c r="H89">
        <f>AVERAGE('Raw Data'!N89:O89)</f>
        <v>13.295</v>
      </c>
      <c r="I89">
        <f>AVERAGE('Raw Data'!P89:Q89)</f>
        <v>3.13</v>
      </c>
      <c r="J89">
        <f>AVERAGE('Raw Data'!R89:S89)</f>
        <v>1.58</v>
      </c>
      <c r="K89">
        <f>AVERAGE('Raw Data'!T89:U89)</f>
        <v>0.72499999999999998</v>
      </c>
      <c r="X89">
        <f>STDEV('Raw Data'!D89:E89)</f>
        <v>133.71389232237536</v>
      </c>
      <c r="Y89">
        <f>STDEV('Raw Data'!F89:G89)</f>
        <v>11.950104602052678</v>
      </c>
      <c r="Z89">
        <f>STDEV('Raw Data'!H89:I89)</f>
        <v>90.658160415927242</v>
      </c>
      <c r="AA89">
        <f>STDEV('Raw Data'!J89:K89)</f>
        <v>56.066496680281354</v>
      </c>
      <c r="AB89">
        <f>STDEV('Raw Data'!L89:M89)</f>
        <v>15.139156185203976</v>
      </c>
      <c r="AC89">
        <f>STDEV('Raw Data'!N89:O89)</f>
        <v>14.828029201481906</v>
      </c>
      <c r="AD89">
        <f>STDEV('Raw Data'!P89:Q89)</f>
        <v>2.1354624791833738</v>
      </c>
      <c r="AE89">
        <f>STDEV('Raw Data'!R89:S89)</f>
        <v>0.84852813742385691</v>
      </c>
      <c r="AF89">
        <f>STDEV('Raw Data'!T89:U89)</f>
        <v>2.1213203435596444E-2</v>
      </c>
    </row>
    <row r="90" spans="1:32" x14ac:dyDescent="0.3">
      <c r="A90" t="s">
        <v>49</v>
      </c>
      <c r="B90" s="3">
        <v>44046</v>
      </c>
      <c r="C90">
        <f>AVERAGE('Raw Data'!D90:E90)</f>
        <v>655.1</v>
      </c>
      <c r="D90">
        <f>AVERAGE('Raw Data'!F90:G90)</f>
        <v>466.3</v>
      </c>
      <c r="E90">
        <f>AVERAGE('Raw Data'!H90:I90)</f>
        <v>316.60000000000002</v>
      </c>
      <c r="F90">
        <f>AVERAGE('Raw Data'!J90:K90)</f>
        <v>186.69</v>
      </c>
      <c r="G90">
        <f>AVERAGE('Raw Data'!L90:M90)</f>
        <v>120.46</v>
      </c>
      <c r="H90">
        <f>AVERAGE('Raw Data'!N90:O90)</f>
        <v>76.989999999999995</v>
      </c>
      <c r="I90">
        <f>AVERAGE('Raw Data'!P90:Q90)</f>
        <v>58.24</v>
      </c>
      <c r="J90">
        <f>AVERAGE('Raw Data'!R90:S90)</f>
        <v>44.55</v>
      </c>
      <c r="K90">
        <f>AVERAGE('Raw Data'!T90:U90)</f>
        <v>34.26</v>
      </c>
      <c r="M90">
        <f>AVERAGE('Raw Data'!X90:Y90)</f>
        <v>21.1</v>
      </c>
      <c r="N90">
        <f>AVERAGE('Raw Data'!Z90:AA90)</f>
        <v>13.52</v>
      </c>
      <c r="O90">
        <f>AVERAGE('Raw Data'!AB90:AC90)</f>
        <v>8.59</v>
      </c>
      <c r="P90">
        <f>AVERAGE('Raw Data'!AD90:AE90)</f>
        <v>4.8600000000000003</v>
      </c>
    </row>
    <row r="92" spans="1:32" ht="16.2" x14ac:dyDescent="0.3">
      <c r="A92" s="2" t="s">
        <v>1</v>
      </c>
    </row>
    <row r="93" spans="1:32" x14ac:dyDescent="0.3">
      <c r="A93" t="s">
        <v>42</v>
      </c>
      <c r="B93" s="3">
        <v>44053</v>
      </c>
      <c r="C93">
        <f>AVERAGE('Raw Data'!D93:E93)</f>
        <v>573.45000000000005</v>
      </c>
      <c r="D93">
        <f>AVERAGE('Raw Data'!F93:G93)</f>
        <v>25.494999999999997</v>
      </c>
      <c r="E93">
        <f>AVERAGE('Raw Data'!H93:I93)</f>
        <v>1.58</v>
      </c>
      <c r="F93">
        <f>AVERAGE('Raw Data'!J93:K93)</f>
        <v>7.0000000000000007E-2</v>
      </c>
      <c r="G93">
        <f>AVERAGE('Raw Data'!L93:M93)</f>
        <v>0.01</v>
      </c>
      <c r="X93">
        <f>STDEV('Raw Data'!D93:E93)</f>
        <v>53.527983335821602</v>
      </c>
      <c r="Y93">
        <f>STDEV('Raw Data'!F93:G93)</f>
        <v>2.6375082938258227</v>
      </c>
      <c r="Z93">
        <f>STDEV('Raw Data'!H93:I93)</f>
        <v>0</v>
      </c>
      <c r="AA93">
        <f>STDEV('Raw Data'!J93:K93)</f>
        <v>1.4142135623730907E-2</v>
      </c>
      <c r="AB93">
        <f>STDEV('Raw Data'!L93:M93)</f>
        <v>0</v>
      </c>
    </row>
    <row r="94" spans="1:32" x14ac:dyDescent="0.3">
      <c r="A94" t="s">
        <v>71</v>
      </c>
      <c r="B94" s="3">
        <v>44053</v>
      </c>
      <c r="C94">
        <f>AVERAGE('Raw Data'!D94:E94)</f>
        <v>723</v>
      </c>
      <c r="D94">
        <f>AVERAGE('Raw Data'!F94:G94)</f>
        <v>106.97</v>
      </c>
      <c r="E94">
        <f>AVERAGE('Raw Data'!H94:I94)</f>
        <v>16.84</v>
      </c>
      <c r="F94">
        <f>AVERAGE('Raw Data'!J94:K94)</f>
        <v>3.5449999999999999</v>
      </c>
      <c r="G94">
        <f>AVERAGE('Raw Data'!L94:M94)</f>
        <v>0.56000000000000005</v>
      </c>
      <c r="X94">
        <f>STDEV('Raw Data'!D94:E94)</f>
        <v>11.737972567696625</v>
      </c>
      <c r="Y94">
        <f>STDEV('Raw Data'!F94:G94)</f>
        <v>5.6285699782449239</v>
      </c>
      <c r="Z94">
        <f>STDEV('Raw Data'!H94:I94)</f>
        <v>3.5213917703089965</v>
      </c>
      <c r="AA94">
        <f>STDEV('Raw Data'!J94:K94)</f>
        <v>0.74246212024587699</v>
      </c>
      <c r="AB94">
        <f>STDEV('Raw Data'!L94:M94)</f>
        <v>2.8284271247461849E-2</v>
      </c>
    </row>
    <row r="95" spans="1:32" x14ac:dyDescent="0.3">
      <c r="A95" t="s">
        <v>44</v>
      </c>
      <c r="B95" s="3">
        <v>44053</v>
      </c>
      <c r="C95">
        <f>AVERAGE('Raw Data'!D95:E95)</f>
        <v>427.75</v>
      </c>
      <c r="D95">
        <f>AVERAGE('Raw Data'!F95:G95)</f>
        <v>100.97999999999999</v>
      </c>
      <c r="E95">
        <f>AVERAGE('Raw Data'!H95:I95)</f>
        <v>18.535</v>
      </c>
      <c r="F95">
        <f>AVERAGE('Raw Data'!J95:K95)</f>
        <v>4.71</v>
      </c>
      <c r="G95">
        <f>AVERAGE('Raw Data'!L95:M95)</f>
        <v>0.13</v>
      </c>
      <c r="H95">
        <f>AVERAGE('Raw Data'!N95:O95)</f>
        <v>5.0000000000000001E-3</v>
      </c>
      <c r="X95">
        <f>STDEV('Raw Data'!D95:E95)</f>
        <v>20.011121907579263</v>
      </c>
      <c r="Y95">
        <f>STDEV('Raw Data'!F95:G95)</f>
        <v>4.8083261120685208</v>
      </c>
      <c r="Z95">
        <f>STDEV('Raw Data'!H95:I95)</f>
        <v>0.51618795026617748</v>
      </c>
      <c r="AA95">
        <f>STDEV('Raw Data'!J95:K95)</f>
        <v>0.1838477631085022</v>
      </c>
      <c r="AB95">
        <f>STDEV('Raw Data'!L95:M95)</f>
        <v>7.0710678118654738E-2</v>
      </c>
      <c r="AC95">
        <f>STDEV('Raw Data'!N95:O95)</f>
        <v>7.0710678118654753E-3</v>
      </c>
    </row>
    <row r="96" spans="1:32" x14ac:dyDescent="0.3">
      <c r="A96" t="s">
        <v>45</v>
      </c>
      <c r="B96" s="3">
        <v>44053</v>
      </c>
      <c r="C96">
        <f>AVERAGE('Raw Data'!D96:E96)</f>
        <v>989.15000000000009</v>
      </c>
      <c r="D96">
        <f>AVERAGE('Raw Data'!F96:G96)</f>
        <v>360.70000000000005</v>
      </c>
      <c r="E96">
        <f>AVERAGE('Raw Data'!H96:I96)</f>
        <v>122.66</v>
      </c>
      <c r="F96">
        <f>AVERAGE('Raw Data'!J96:K96)</f>
        <v>35.53</v>
      </c>
      <c r="G96">
        <f>AVERAGE('Raw Data'!L96:M96)</f>
        <v>11.345000000000001</v>
      </c>
      <c r="H96">
        <f>AVERAGE('Raw Data'!N96:O96)</f>
        <v>6.75</v>
      </c>
      <c r="I96">
        <f>AVERAGE('Raw Data'!P96:Q96)</f>
        <v>1.9749999999999999</v>
      </c>
      <c r="X96">
        <f>STDEV('Raw Data'!D96:E96)</f>
        <v>392.51497423665239</v>
      </c>
      <c r="Y96">
        <f>STDEV('Raw Data'!F96:G96)</f>
        <v>9.7580735803743632</v>
      </c>
      <c r="Z96">
        <f>STDEV('Raw Data'!H96:I96)</f>
        <v>24.0133462890951</v>
      </c>
      <c r="AA96">
        <f>STDEV('Raw Data'!J96:K96)</f>
        <v>3.6769552621700492</v>
      </c>
      <c r="AB96">
        <f>STDEV('Raw Data'!L96:M96)</f>
        <v>5.2679455198397767</v>
      </c>
      <c r="AC96">
        <f>STDEV('Raw Data'!N96:O96)</f>
        <v>3.6910973977937762</v>
      </c>
      <c r="AD96">
        <f>STDEV('Raw Data'!P96:Q96)</f>
        <v>0.78488852711706802</v>
      </c>
    </row>
    <row r="97" spans="1:40" x14ac:dyDescent="0.3">
      <c r="A97" t="s">
        <v>46</v>
      </c>
      <c r="B97" s="3">
        <v>44053</v>
      </c>
      <c r="C97">
        <f>AVERAGE('Raw Data'!D97:E97)</f>
        <v>980.15</v>
      </c>
      <c r="D97">
        <f>AVERAGE('Raw Data'!F97:G97)</f>
        <v>387.54999999999995</v>
      </c>
      <c r="E97">
        <f>AVERAGE('Raw Data'!H97:I97)</f>
        <v>182.02999999999997</v>
      </c>
      <c r="F97">
        <f>AVERAGE('Raw Data'!J97:K97)</f>
        <v>72.674999999999997</v>
      </c>
      <c r="G97">
        <f>AVERAGE('Raw Data'!L97:M97)</f>
        <v>24.7</v>
      </c>
      <c r="H97">
        <f>AVERAGE('Raw Data'!N97:O97)</f>
        <v>13.75</v>
      </c>
      <c r="I97">
        <f>AVERAGE('Raw Data'!P97:Q97)</f>
        <v>5.2850000000000001</v>
      </c>
      <c r="X97">
        <f>STDEV('Raw Data'!D97:E97)</f>
        <v>200.60619382262345</v>
      </c>
      <c r="Y97">
        <f>STDEV('Raw Data'!F97:G97)</f>
        <v>63.14463555995912</v>
      </c>
      <c r="Z97">
        <f>STDEV('Raw Data'!H97:I97)</f>
        <v>0.15556349186103965</v>
      </c>
      <c r="AA97">
        <f>STDEV('Raw Data'!J97:K97)</f>
        <v>30.596510421941943</v>
      </c>
      <c r="AB97">
        <f>STDEV('Raw Data'!L97:M97)</f>
        <v>12.063241687042501</v>
      </c>
      <c r="AC97">
        <f>STDEV('Raw Data'!N97:O97)</f>
        <v>4.6103362133362964</v>
      </c>
      <c r="AD97">
        <f>STDEV('Raw Data'!P97:Q97)</f>
        <v>0.2050609665440988</v>
      </c>
    </row>
    <row r="98" spans="1:40" x14ac:dyDescent="0.3">
      <c r="A98" t="s">
        <v>47</v>
      </c>
      <c r="B98" s="3">
        <v>44053</v>
      </c>
      <c r="C98">
        <f>AVERAGE('Raw Data'!D98:E98)</f>
        <v>649.79999999999995</v>
      </c>
      <c r="D98">
        <f>AVERAGE('Raw Data'!F98:G98)</f>
        <v>255.7</v>
      </c>
      <c r="E98">
        <f>AVERAGE('Raw Data'!H98:I98)</f>
        <v>109.065</v>
      </c>
      <c r="F98">
        <f>AVERAGE('Raw Data'!J98:K98)</f>
        <v>51.08</v>
      </c>
      <c r="G98">
        <f>AVERAGE('Raw Data'!L98:M98)</f>
        <v>17.824999999999999</v>
      </c>
      <c r="H98">
        <f>AVERAGE('Raw Data'!N98:O98)</f>
        <v>5.1199999999999992</v>
      </c>
      <c r="I98">
        <f>AVERAGE('Raw Data'!P98:Q98)</f>
        <v>3.02</v>
      </c>
      <c r="J98">
        <f>AVERAGE('Raw Data'!R98:S98)</f>
        <v>1.41</v>
      </c>
      <c r="X98">
        <f>STDEV('Raw Data'!D98:E98)</f>
        <v>105.07606768432198</v>
      </c>
      <c r="Y98">
        <f>STDEV('Raw Data'!F98:G98)</f>
        <v>54.447222151364159</v>
      </c>
      <c r="Z98">
        <f>STDEV('Raw Data'!H98:I98)</f>
        <v>34.075475785379744</v>
      </c>
      <c r="AA98">
        <f>STDEV('Raw Data'!J98:K98)</f>
        <v>26.360940802634506</v>
      </c>
      <c r="AB98">
        <f>STDEV('Raw Data'!L98:M98)</f>
        <v>10.203550852521879</v>
      </c>
      <c r="AC98">
        <f>STDEV('Raw Data'!N98:O98)</f>
        <v>0.84852813742386468</v>
      </c>
      <c r="AD98">
        <f>STDEV('Raw Data'!P98:Q98)</f>
        <v>0.45254833995938903</v>
      </c>
      <c r="AE98">
        <f>STDEV('Raw Data'!R98:S98)</f>
        <v>2.8284271247461926E-2</v>
      </c>
    </row>
    <row r="99" spans="1:40" x14ac:dyDescent="0.3">
      <c r="A99" t="s">
        <v>48</v>
      </c>
      <c r="B99" s="3">
        <v>44053</v>
      </c>
      <c r="C99">
        <f>AVERAGE('Raw Data'!D99:E99)</f>
        <v>542.1</v>
      </c>
      <c r="D99">
        <f>AVERAGE('Raw Data'!F99:G99)</f>
        <v>182.60000000000002</v>
      </c>
      <c r="E99">
        <f>AVERAGE('Raw Data'!H99:I99)</f>
        <v>66.599999999999994</v>
      </c>
      <c r="F99">
        <f>AVERAGE('Raw Data'!J99:K99)</f>
        <v>52.129999999999995</v>
      </c>
      <c r="G99">
        <f>AVERAGE('Raw Data'!L99:M99)</f>
        <v>24.75</v>
      </c>
      <c r="H99">
        <f>AVERAGE('Raw Data'!N99:O99)</f>
        <v>10.870000000000001</v>
      </c>
      <c r="I99">
        <f>AVERAGE('Raw Data'!P99:Q99)</f>
        <v>5.4499999999999993</v>
      </c>
      <c r="X99">
        <f>STDEV('Raw Data'!D99:E99)</f>
        <v>157.82623356083738</v>
      </c>
      <c r="Y99">
        <f>STDEV('Raw Data'!F99:G99)</f>
        <v>37.193816690412071</v>
      </c>
      <c r="Z99">
        <f>STDEV('Raw Data'!H99:I99)</f>
        <v>0.7212489168102757</v>
      </c>
      <c r="AA99">
        <f>STDEV('Raw Data'!J99:K99)</f>
        <v>7.5519004230723512</v>
      </c>
      <c r="AB99">
        <f>STDEV('Raw Data'!L99:M99)</f>
        <v>7.170062761231585</v>
      </c>
      <c r="AC99">
        <f>STDEV('Raw Data'!N99:O99)</f>
        <v>1.725340546095167</v>
      </c>
      <c r="AD99">
        <f>STDEV('Raw Data'!P99:Q99)</f>
        <v>0.3818376618407357</v>
      </c>
    </row>
    <row r="100" spans="1:40" x14ac:dyDescent="0.3">
      <c r="A100" t="s">
        <v>49</v>
      </c>
      <c r="B100" s="3">
        <v>44053</v>
      </c>
      <c r="C100">
        <f>AVERAGE('Raw Data'!D100:E100)</f>
        <v>1043.9000000000001</v>
      </c>
      <c r="D100">
        <f>AVERAGE('Raw Data'!F100:G100)</f>
        <v>619.15</v>
      </c>
      <c r="E100">
        <f>AVERAGE('Raw Data'!H100:I100)</f>
        <v>321.45</v>
      </c>
      <c r="F100">
        <f>AVERAGE('Raw Data'!J100:K100)</f>
        <v>290.25</v>
      </c>
      <c r="G100">
        <f>AVERAGE('Raw Data'!L100:M100)</f>
        <v>119.095</v>
      </c>
      <c r="H100">
        <f>AVERAGE('Raw Data'!N100:O100)</f>
        <v>135.42500000000001</v>
      </c>
      <c r="I100">
        <f>AVERAGE('Raw Data'!P100:Q100)</f>
        <v>94.37</v>
      </c>
      <c r="J100">
        <f>AVERAGE('Raw Data'!R100:S100)</f>
        <v>94.575000000000003</v>
      </c>
      <c r="K100">
        <f>AVERAGE('Raw Data'!T100:U100)</f>
        <v>71.260000000000005</v>
      </c>
      <c r="M100">
        <f>AVERAGE('Raw Data'!X100:Y100)</f>
        <v>38.67</v>
      </c>
      <c r="N100">
        <f>AVERAGE('Raw Data'!Z100:AA100)</f>
        <v>19.954999999999998</v>
      </c>
      <c r="O100">
        <f>AVERAGE('Raw Data'!AB100:AC100)</f>
        <v>14.895</v>
      </c>
      <c r="P100">
        <f>AVERAGE('Raw Data'!AD100:AE100)</f>
        <v>9.995000000000001</v>
      </c>
      <c r="Q100">
        <f>AVERAGE('Raw Data'!AF100:AG100)</f>
        <v>8.5549999999999997</v>
      </c>
      <c r="R100">
        <f>AVERAGE('Raw Data'!AH100:AI100)</f>
        <v>2.835</v>
      </c>
      <c r="S100">
        <f>AVERAGE('Raw Data'!AJ100:AK100)</f>
        <v>0.31</v>
      </c>
      <c r="X100">
        <f>STDEV('Raw Data'!D100:E100)</f>
        <v>250.74006460874898</v>
      </c>
      <c r="Y100">
        <f>STDEV('Raw Data'!F100:G100)</f>
        <v>198.20203076658908</v>
      </c>
      <c r="Z100">
        <f>STDEV('Raw Data'!H100:I100)</f>
        <v>139.79501064058041</v>
      </c>
      <c r="AA100">
        <f>STDEV('Raw Data'!J100:K100)</f>
        <v>181.51431073058677</v>
      </c>
      <c r="AB100">
        <f>STDEV('Raw Data'!L100:M100)</f>
        <v>78.297933880786445</v>
      </c>
      <c r="AC100">
        <f>STDEV('Raw Data'!N100:O100)</f>
        <v>98.252487245870768</v>
      </c>
      <c r="AD100">
        <f>STDEV('Raw Data'!P100:Q100)</f>
        <v>79.238385899764538</v>
      </c>
      <c r="AE100">
        <f>STDEV('Raw Data'!R100:S100)</f>
        <v>50.324789617046569</v>
      </c>
      <c r="AF100">
        <f>STDEV('Raw Data'!T100:U100)</f>
        <v>13.859292911256329</v>
      </c>
      <c r="AH100">
        <f>STDEV('Raw Data'!X100:Y100)</f>
        <v>17.649385258416206</v>
      </c>
      <c r="AI100">
        <f>STDEV('Raw Data'!Z100:AA100)</f>
        <v>2.1142492757477758</v>
      </c>
      <c r="AJ100">
        <f>STDEV('Raw Data'!AB100:AC100)</f>
        <v>0.68589357775095161</v>
      </c>
      <c r="AK100">
        <f>STDEV('Raw Data'!AD100:AE100)</f>
        <v>0.68589357775095161</v>
      </c>
      <c r="AL100">
        <f>STDEV('Raw Data'!AF100:AG100)</f>
        <v>1.5202795795510868</v>
      </c>
      <c r="AM100">
        <f>STDEV('Raw Data'!AH100:AI100)</f>
        <v>3.5355339059327251E-2</v>
      </c>
      <c r="AN100">
        <f>STDEV('Raw Data'!AJ100:AK100)</f>
        <v>0.43840620433565947</v>
      </c>
    </row>
  </sheetData>
  <mergeCells count="2">
    <mergeCell ref="C1:N1"/>
    <mergeCell ref="X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A71C-C58A-4CF2-BA95-146D09FAD7E0}">
  <dimension ref="A1"/>
  <sheetViews>
    <sheetView topLeftCell="A56" workbookViewId="0">
      <selection activeCell="R78" sqref="R7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Average_SD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Peck</dc:creator>
  <cp:lastModifiedBy>Daniel Peck</cp:lastModifiedBy>
  <dcterms:created xsi:type="dcterms:W3CDTF">2020-07-10T20:25:52Z</dcterms:created>
  <dcterms:modified xsi:type="dcterms:W3CDTF">2020-08-16T20:07:06Z</dcterms:modified>
</cp:coreProperties>
</file>