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sw\Desktop\Sandusky Bay\2021\2021 Sandusky Nutrients\"/>
    </mc:Choice>
  </mc:AlternateContent>
  <xr:revisionPtr revIDLastSave="0" documentId="13_ncr:1_{D978BF7C-C276-4805-ACA7-2DC6D8F5F807}" xr6:coauthVersionLast="45" xr6:coauthVersionMax="45" xr10:uidLastSave="{00000000-0000-0000-0000-000000000000}"/>
  <bookViews>
    <workbookView xWindow="-110" yWindow="-110" windowWidth="19420" windowHeight="10420" activeTab="5" xr2:uid="{26308AF7-29E8-4039-B763-ECF4547D989C}"/>
  </bookViews>
  <sheets>
    <sheet name="April" sheetId="4" r:id="rId1"/>
    <sheet name="May" sheetId="5" r:id="rId2"/>
    <sheet name="June" sheetId="6" r:id="rId3"/>
    <sheet name="July" sheetId="2" r:id="rId4"/>
    <sheet name="Aug" sheetId="1" r:id="rId5"/>
    <sheet name="Sept" sheetId="3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2" l="1"/>
  <c r="N10" i="2" s="1"/>
  <c r="M9" i="2"/>
  <c r="N9" i="2" s="1"/>
  <c r="M8" i="2"/>
  <c r="N8" i="2" s="1"/>
  <c r="M7" i="2"/>
  <c r="N7" i="2" s="1"/>
  <c r="M6" i="2"/>
  <c r="N6" i="2" s="1"/>
  <c r="M5" i="2"/>
  <c r="N5" i="2" s="1"/>
  <c r="M3" i="2"/>
  <c r="N3" i="2" s="1"/>
  <c r="J3" i="2"/>
  <c r="M2" i="2"/>
  <c r="N2" i="2" s="1"/>
  <c r="J2" i="2"/>
  <c r="M32" i="6"/>
  <c r="L32" i="6"/>
  <c r="L31" i="6"/>
  <c r="M31" i="6" s="1"/>
  <c r="L30" i="6"/>
  <c r="M30" i="6" s="1"/>
  <c r="L29" i="6"/>
  <c r="M29" i="6" s="1"/>
  <c r="L28" i="6"/>
  <c r="M28" i="6" s="1"/>
  <c r="L27" i="6"/>
  <c r="M27" i="6" s="1"/>
  <c r="M26" i="6"/>
  <c r="L26" i="6"/>
  <c r="L25" i="6"/>
  <c r="M25" i="6" s="1"/>
  <c r="I25" i="6"/>
  <c r="L24" i="6"/>
  <c r="M24" i="6" s="1"/>
  <c r="L23" i="6"/>
  <c r="M23" i="6" s="1"/>
  <c r="L22" i="6"/>
  <c r="M22" i="6" s="1"/>
  <c r="I22" i="6"/>
  <c r="M21" i="6"/>
  <c r="L21" i="6"/>
  <c r="I21" i="6"/>
  <c r="L17" i="6"/>
  <c r="M17" i="6" s="1"/>
  <c r="I17" i="6"/>
  <c r="L16" i="6"/>
  <c r="M16" i="6" s="1"/>
  <c r="L15" i="6"/>
  <c r="M15" i="6" s="1"/>
  <c r="L14" i="6"/>
  <c r="M14" i="6" s="1"/>
  <c r="M13" i="6"/>
  <c r="L13" i="6"/>
  <c r="L12" i="6"/>
  <c r="M12" i="6" s="1"/>
  <c r="I12" i="6"/>
  <c r="L11" i="6"/>
  <c r="M11" i="6" s="1"/>
  <c r="I11" i="6"/>
  <c r="L10" i="6"/>
  <c r="M10" i="6" s="1"/>
  <c r="L9" i="6"/>
  <c r="M9" i="6" s="1"/>
  <c r="M8" i="6"/>
  <c r="L8" i="6"/>
  <c r="I8" i="6"/>
  <c r="L7" i="6"/>
  <c r="M7" i="6" s="1"/>
  <c r="I7" i="6"/>
  <c r="L6" i="6"/>
  <c r="M6" i="6" s="1"/>
  <c r="I6" i="6"/>
  <c r="L5" i="6"/>
  <c r="M5" i="6" s="1"/>
  <c r="I5" i="6"/>
  <c r="M4" i="6"/>
  <c r="L4" i="6"/>
  <c r="I4" i="6"/>
  <c r="L3" i="6"/>
  <c r="M3" i="6" s="1"/>
  <c r="I3" i="6"/>
  <c r="L2" i="6"/>
  <c r="M2" i="6" s="1"/>
  <c r="I2" i="6"/>
  <c r="M19" i="5"/>
  <c r="N19" i="5" s="1"/>
  <c r="M18" i="5"/>
  <c r="N18" i="5" s="1"/>
  <c r="M17" i="5"/>
  <c r="N17" i="5" s="1"/>
  <c r="M16" i="5"/>
  <c r="N16" i="5" s="1"/>
  <c r="M15" i="5"/>
  <c r="N15" i="5" s="1"/>
  <c r="M14" i="5"/>
  <c r="N14" i="5" s="1"/>
  <c r="M13" i="5"/>
  <c r="N13" i="5" s="1"/>
  <c r="M12" i="5"/>
  <c r="N12" i="5" s="1"/>
  <c r="M11" i="5"/>
  <c r="N11" i="5" s="1"/>
</calcChain>
</file>

<file path=xl/sharedStrings.xml><?xml version="1.0" encoding="utf-8"?>
<sst xmlns="http://schemas.openxmlformats.org/spreadsheetml/2006/main" count="538" uniqueCount="300">
  <si>
    <t>ODNR_6</t>
  </si>
  <si>
    <t>Sept13_BG_ODNR6</t>
  </si>
  <si>
    <t>Sept 13 ODNR6</t>
  </si>
  <si>
    <t>ODNR_4</t>
  </si>
  <si>
    <t>Sept13_BG_ODNR4</t>
  </si>
  <si>
    <t>Sept 13 ODNR4</t>
  </si>
  <si>
    <t>ODNR_2</t>
  </si>
  <si>
    <t>Sept13_BG_ODNR2</t>
  </si>
  <si>
    <t>Sept 13 ODNR2</t>
  </si>
  <si>
    <t>Muddy_Creek</t>
  </si>
  <si>
    <t>Sept13_BG_MC</t>
  </si>
  <si>
    <t>Sept 13 MC</t>
  </si>
  <si>
    <t>EC_1163</t>
  </si>
  <si>
    <t>Sept13_BG_EC1163</t>
  </si>
  <si>
    <t>Sept 13 EC1163</t>
  </si>
  <si>
    <t>Sept6_BG_ODNR6</t>
  </si>
  <si>
    <t>Sept 6 ODNR6</t>
  </si>
  <si>
    <t>Sept6_BG_ODNR4</t>
  </si>
  <si>
    <t>Sept 6 ODNR4</t>
  </si>
  <si>
    <t>Sept6_BG_ODNR2</t>
  </si>
  <si>
    <t>Sept 6 ODNR2</t>
  </si>
  <si>
    <t>ODNR_1</t>
  </si>
  <si>
    <t>Sept6_BG_ODNR1</t>
  </si>
  <si>
    <t>Sept 6 ODNR1</t>
  </si>
  <si>
    <t>Sept6_BG_MC</t>
  </si>
  <si>
    <t>Sept 6 MC</t>
  </si>
  <si>
    <t>Sept6_BG_EC1163</t>
  </si>
  <si>
    <t>Sept 6 EC1163</t>
  </si>
  <si>
    <t>Bridge</t>
  </si>
  <si>
    <t>Sept6_BG_Bridge</t>
  </si>
  <si>
    <t>Sept 6 Bridge</t>
  </si>
  <si>
    <t>BELLS</t>
  </si>
  <si>
    <t>Sept6_BG_Bells</t>
  </si>
  <si>
    <t>Sept 6 Bells</t>
  </si>
  <si>
    <t>Buoy2</t>
  </si>
  <si>
    <t>Sept 6 Buoy2</t>
  </si>
  <si>
    <t>BGSU_BUOY_2</t>
  </si>
  <si>
    <t>Aug30_Buoy2</t>
  </si>
  <si>
    <t>Aug 30 Buoy2</t>
  </si>
  <si>
    <t>Aug30_BG_ODNR6</t>
  </si>
  <si>
    <t>Aug 30 ODNR6</t>
  </si>
  <si>
    <t>Aug30_BG_ODNR4</t>
  </si>
  <si>
    <t>Aug 30 ODNR4</t>
  </si>
  <si>
    <t>Aug30_BG_ODNR2</t>
  </si>
  <si>
    <t>Aug 30 ODNR2</t>
  </si>
  <si>
    <t>Aug30_BG_ODNR1</t>
  </si>
  <si>
    <t>Aug 30 ODNR1</t>
  </si>
  <si>
    <t>Aug30_BG_MC</t>
  </si>
  <si>
    <t>Aug 30 Mc</t>
  </si>
  <si>
    <t>Aug30_BG_EC1163</t>
  </si>
  <si>
    <t>Aug 30 EC1163</t>
  </si>
  <si>
    <t>Aug30_BG_Bridge</t>
  </si>
  <si>
    <t>Aug 30 Bridge</t>
  </si>
  <si>
    <t>Aug23_BG_ODNR6</t>
  </si>
  <si>
    <t>Aug 23 ODNR6</t>
  </si>
  <si>
    <t>Aug23_BG_ODNR4</t>
  </si>
  <si>
    <t>Aug 23 ODNR4</t>
  </si>
  <si>
    <t>Aug23_BG_ODNR2</t>
  </si>
  <si>
    <t>Aug 23 ODNR2</t>
  </si>
  <si>
    <t>Aug23_BG_ODNR1</t>
  </si>
  <si>
    <t>Aug 23 ODNR 1</t>
  </si>
  <si>
    <t>Aug23_BG_MC</t>
  </si>
  <si>
    <t>Aug 24 MC</t>
  </si>
  <si>
    <t>Aug23_BG_EC1163</t>
  </si>
  <si>
    <t>Aug 23 EC1163</t>
  </si>
  <si>
    <t>Aug23_BG_Buoy2</t>
  </si>
  <si>
    <t>Aug 23 Buoy2</t>
  </si>
  <si>
    <t>Aug23_BG_Bridge</t>
  </si>
  <si>
    <t>Aug 23 Bridge</t>
  </si>
  <si>
    <t>Aug23_BG_Bells</t>
  </si>
  <si>
    <t>Aug 23 Bells</t>
  </si>
  <si>
    <t>Aug16_BG_ODNR6</t>
  </si>
  <si>
    <t>Aug 16 ODNR6</t>
  </si>
  <si>
    <t>Aug16_BG_ODNR4</t>
  </si>
  <si>
    <t>Aug 16 ODNR4</t>
  </si>
  <si>
    <t>Aug16_BG_ODNR2</t>
  </si>
  <si>
    <t>Aug 16 ODNR2</t>
  </si>
  <si>
    <t>Aug16_BG_ODNR1</t>
  </si>
  <si>
    <t>Aug 16 ODNR1</t>
  </si>
  <si>
    <t>Aug16_BG_MC</t>
  </si>
  <si>
    <t>Aug 16 MC</t>
  </si>
  <si>
    <t>Aug16_BG_EC1163</t>
  </si>
  <si>
    <t>Aug 16 EC1163</t>
  </si>
  <si>
    <t>Aug16_BG_Buoy2</t>
  </si>
  <si>
    <t>Aug 16 Buoy2</t>
  </si>
  <si>
    <t>Aug16_BG_Bridge</t>
  </si>
  <si>
    <t>Aug 16 Bridge</t>
  </si>
  <si>
    <t>Aug16_BG_Bells</t>
  </si>
  <si>
    <t>Aug 16 Bells</t>
  </si>
  <si>
    <t>Aug9_BG_ODNR6</t>
  </si>
  <si>
    <t>Aug 9 ODNR6</t>
  </si>
  <si>
    <t>Aug9_BG_ODNR4</t>
  </si>
  <si>
    <t>Aug 9 ODNR4</t>
  </si>
  <si>
    <t>Aug9_BG_ODNR2</t>
  </si>
  <si>
    <t>Aug 9 ODNR2</t>
  </si>
  <si>
    <t>Aug9_BG_ODNR1</t>
  </si>
  <si>
    <t>Aug 9 ODNR1</t>
  </si>
  <si>
    <t>Aug9_BG_MC</t>
  </si>
  <si>
    <t>Aug 9 MC</t>
  </si>
  <si>
    <t>Aug9_BG_EC1163</t>
  </si>
  <si>
    <t>Aug 9 EC1163</t>
  </si>
  <si>
    <t>Aug9_BG_Buoy2</t>
  </si>
  <si>
    <t>Aug 9 Buoy</t>
  </si>
  <si>
    <t>Aug9_BG_Bridge</t>
  </si>
  <si>
    <t>Aug 9 Bridge</t>
  </si>
  <si>
    <t>Aug9_BG_Bells</t>
  </si>
  <si>
    <t>Aug 9 Bells</t>
  </si>
  <si>
    <t>Yellow Cap</t>
  </si>
  <si>
    <t>No Label Aug 2</t>
  </si>
  <si>
    <t>Aug 2 no label</t>
  </si>
  <si>
    <t>Aug2_BG_ODNR6</t>
  </si>
  <si>
    <t>Aug 2ODNR6</t>
  </si>
  <si>
    <t>Aug2_BG_ODNR4</t>
  </si>
  <si>
    <t>Aug 2 ODNR4</t>
  </si>
  <si>
    <t>Aug2_BG_ODNR2</t>
  </si>
  <si>
    <t>Aug 2 ODNR2</t>
  </si>
  <si>
    <t>Aug2_BG_ODNR1</t>
  </si>
  <si>
    <t>Aug 2 ODNR1</t>
  </si>
  <si>
    <t>Aug2_BG_MC</t>
  </si>
  <si>
    <t>Aug 2 MC</t>
  </si>
  <si>
    <t>Aug2_BG_EC1163</t>
  </si>
  <si>
    <t>Aug 2 EC1163</t>
  </si>
  <si>
    <t>Aug2_BG_Buoy2</t>
  </si>
  <si>
    <t>Aug 2 Buoy2</t>
  </si>
  <si>
    <t>Aug2_BG_Bridge</t>
  </si>
  <si>
    <t>Aug 2 Bridge</t>
  </si>
  <si>
    <t>Aug2_BG_Bells</t>
  </si>
  <si>
    <t>Aug 2 Bells</t>
  </si>
  <si>
    <t>July26_BG_ODNR6</t>
  </si>
  <si>
    <t>July 26 ODNR6</t>
  </si>
  <si>
    <t>July26_BG_ODNR4</t>
  </si>
  <si>
    <t>July 26 ODNR4</t>
  </si>
  <si>
    <t>July26_BG_ODNR2</t>
  </si>
  <si>
    <t>July 26 ODNR2</t>
  </si>
  <si>
    <t>July26_BG_ODNR1</t>
  </si>
  <si>
    <t>July 26 ODNR1</t>
  </si>
  <si>
    <t>July26_BG_MC</t>
  </si>
  <si>
    <t>July 26 MC</t>
  </si>
  <si>
    <t>July26_BG_EC1163</t>
  </si>
  <si>
    <t>July 26 EC1163</t>
  </si>
  <si>
    <t>July26_BG_Buoy2</t>
  </si>
  <si>
    <t>July 26 Buoy2</t>
  </si>
  <si>
    <t>July26_BG_Bridge</t>
  </si>
  <si>
    <t>July 26 Bridge</t>
  </si>
  <si>
    <t>July26_BG_Bells</t>
  </si>
  <si>
    <t>July 26 Bells</t>
  </si>
  <si>
    <t>July19_BG_ODNR6</t>
  </si>
  <si>
    <t>July 19 ODNR6</t>
  </si>
  <si>
    <t>July19_BG_ODNR4</t>
  </si>
  <si>
    <t>July 19 ODNR4</t>
  </si>
  <si>
    <t>July19_BG_ODNR2</t>
  </si>
  <si>
    <t>July 19 ODNR2</t>
  </si>
  <si>
    <t>July19_BG_ODNR1</t>
  </si>
  <si>
    <t>July 19 ODNR1</t>
  </si>
  <si>
    <t>July19_BG_MC</t>
  </si>
  <si>
    <t>July 19 MC</t>
  </si>
  <si>
    <t>July19_BG_EC1163</t>
  </si>
  <si>
    <t>July 19 EC1163</t>
  </si>
  <si>
    <t>July19_BG_Buoy2</t>
  </si>
  <si>
    <t>July 19 Buoy 2</t>
  </si>
  <si>
    <t>July19_BG_Bridge</t>
  </si>
  <si>
    <t>July 19 Bridge</t>
  </si>
  <si>
    <t>July19_BG_Bells</t>
  </si>
  <si>
    <t>July 19 Bells</t>
  </si>
  <si>
    <t>July12BG_ODNR2</t>
  </si>
  <si>
    <t>July12 ODNR2</t>
  </si>
  <si>
    <t>July12_BG_ODNR6</t>
  </si>
  <si>
    <t>July12 ODNR6</t>
  </si>
  <si>
    <t>July12_BG_ODNR4</t>
  </si>
  <si>
    <t>July 12 ODNR4</t>
  </si>
  <si>
    <t>July12_BG_ODNR1</t>
  </si>
  <si>
    <t>July 12 ODNR1</t>
  </si>
  <si>
    <t>TN Bottle Labeled "EC11123"</t>
  </si>
  <si>
    <t>July12_BG_EC1163</t>
  </si>
  <si>
    <t>July 12 EC11123</t>
  </si>
  <si>
    <t>July12_BG_Bridge</t>
  </si>
  <si>
    <t>July 12 Bridge</t>
  </si>
  <si>
    <t>July 12_BG_MC</t>
  </si>
  <si>
    <t>July 12 MC</t>
  </si>
  <si>
    <t>July 12_BG_Buoy2</t>
  </si>
  <si>
    <t>Juy 12 Buoy 2</t>
  </si>
  <si>
    <t>June22_BG_Bridge</t>
  </si>
  <si>
    <t>June 22 Bridge</t>
  </si>
  <si>
    <t>Notes</t>
  </si>
  <si>
    <t>TN:TP (molar)</t>
  </si>
  <si>
    <t>TN (umol/L)</t>
  </si>
  <si>
    <t>TKN (umol/L)</t>
  </si>
  <si>
    <t>TP (umol/L)</t>
  </si>
  <si>
    <t>Nitrate (umol/L)</t>
  </si>
  <si>
    <t>Silicate (umol/L)</t>
  </si>
  <si>
    <t>DRP (umol/L)</t>
  </si>
  <si>
    <t>Nitrite (umol/L)</t>
  </si>
  <si>
    <t>Ammonium (umol/L)</t>
  </si>
  <si>
    <t>Nitrate+NO2 (umol/L)</t>
  </si>
  <si>
    <t xml:space="preserve">Site Name </t>
  </si>
  <si>
    <t>Date</t>
  </si>
  <si>
    <t>ID#</t>
  </si>
  <si>
    <t>Name on Analyzer</t>
  </si>
  <si>
    <t>April8 ODNR4</t>
  </si>
  <si>
    <t>April8_BG_ODNR4</t>
  </si>
  <si>
    <t>April19 Bridge</t>
  </si>
  <si>
    <t>April19_BG_Bridge</t>
  </si>
  <si>
    <t>2 Sterivex Sample Returned July8, 2021</t>
  </si>
  <si>
    <t>April26 ODNR2</t>
  </si>
  <si>
    <t>April26_BG_ODNR2</t>
  </si>
  <si>
    <t>April26 Bridge</t>
  </si>
  <si>
    <t>April26_BG_Bridge</t>
  </si>
  <si>
    <t xml:space="preserve">Bridge </t>
  </si>
  <si>
    <t>April26 EC1163</t>
  </si>
  <si>
    <t>April26_BG_EC1163</t>
  </si>
  <si>
    <t>EC1163</t>
  </si>
  <si>
    <t>April26 Buoy2</t>
  </si>
  <si>
    <t>April26_BG_Buoy2</t>
  </si>
  <si>
    <t>Buoy_2</t>
  </si>
  <si>
    <t>April26 ODNR1</t>
  </si>
  <si>
    <t>April26_BG_ODNR1</t>
  </si>
  <si>
    <t>April26 MC</t>
  </si>
  <si>
    <t>April26_BG_MC</t>
  </si>
  <si>
    <t>April26 ODNR4</t>
  </si>
  <si>
    <t>April26_BG_ODNR4</t>
  </si>
  <si>
    <t>April26 ODNR6</t>
  </si>
  <si>
    <t>April26_BG_ODNR6</t>
  </si>
  <si>
    <t>May10 Bridge</t>
  </si>
  <si>
    <t>May10_BG_Bridge</t>
  </si>
  <si>
    <t>May11 ODNR2</t>
  </si>
  <si>
    <t>May11_BG_ODNR2</t>
  </si>
  <si>
    <t>ODNR 2</t>
  </si>
  <si>
    <t>May11 Bridge</t>
  </si>
  <si>
    <t>May11_BG_Bridge</t>
  </si>
  <si>
    <t>May11 EC1163</t>
  </si>
  <si>
    <t>May11_BG_EC1163</t>
  </si>
  <si>
    <t>May11 Buoy2</t>
  </si>
  <si>
    <t>May11_BG_Buoy2</t>
  </si>
  <si>
    <t>May11 ODNR1</t>
  </si>
  <si>
    <t>May11_BG_ODNR1</t>
  </si>
  <si>
    <t>May11 MC</t>
  </si>
  <si>
    <t>May11_BG_MC</t>
  </si>
  <si>
    <t>May11 ODNR4</t>
  </si>
  <si>
    <t>May11_BG_ODNR4</t>
  </si>
  <si>
    <t>May11 ODNR6</t>
  </si>
  <si>
    <t>May11_BG_ODNR6</t>
  </si>
  <si>
    <t>Sample Name On Analyzer</t>
  </si>
  <si>
    <t>May24_BG_MC</t>
  </si>
  <si>
    <t>**NH4 &gt; TKN**!!</t>
  </si>
  <si>
    <t>May24_BG_ODNR4</t>
  </si>
  <si>
    <t>May24_BG_ODNR6</t>
  </si>
  <si>
    <t>May24_BG_Bridge</t>
  </si>
  <si>
    <t>May24_BG_ODNR2</t>
  </si>
  <si>
    <t>May24_BG_BUOY2</t>
  </si>
  <si>
    <t>May24_BG_ODNR1</t>
  </si>
  <si>
    <t>May24_BG_1163</t>
  </si>
  <si>
    <t xml:space="preserve">4 total DN Bottles with this ID </t>
  </si>
  <si>
    <t>May24_BG_BELLS</t>
  </si>
  <si>
    <t>June7_BG_MC</t>
  </si>
  <si>
    <t>June7_BG_ODNR4</t>
  </si>
  <si>
    <t>June7_BG_ODNR6</t>
  </si>
  <si>
    <t>June7_BG_Bridge</t>
  </si>
  <si>
    <t>June7_BG_ODNR2</t>
  </si>
  <si>
    <t>June7_BG_BUOY2</t>
  </si>
  <si>
    <t>June7_BG_ODNR1</t>
  </si>
  <si>
    <t>June7_BG_1163</t>
  </si>
  <si>
    <t>June7_BG_BELLS</t>
  </si>
  <si>
    <t>June14_BG_MC</t>
  </si>
  <si>
    <t>June14_BG_ODNR4</t>
  </si>
  <si>
    <t>June14_BG_ODNR6</t>
  </si>
  <si>
    <t>June14_BG_Bridge</t>
  </si>
  <si>
    <t>June14_BG_ODNR2</t>
  </si>
  <si>
    <t>June14_BG_BUOY2</t>
  </si>
  <si>
    <t>June14_BG_ODNR1</t>
  </si>
  <si>
    <t>Labeled ODNR1 and ODNR6 handwritten in</t>
  </si>
  <si>
    <t>June14_BG_1163</t>
  </si>
  <si>
    <t>ND</t>
  </si>
  <si>
    <t>June14_BG_BELLS</t>
  </si>
  <si>
    <t>Duplicate Sample Listing</t>
  </si>
  <si>
    <t>June21_BG_MC</t>
  </si>
  <si>
    <t>June21_BG_ODNR4</t>
  </si>
  <si>
    <t>June21_BG_ODNR6</t>
  </si>
  <si>
    <t>June21_BG_Bridge</t>
  </si>
  <si>
    <t>June28_BG_MC</t>
  </si>
  <si>
    <t>MC</t>
  </si>
  <si>
    <t>June28_BG_ODNR4</t>
  </si>
  <si>
    <t>ODNR4</t>
  </si>
  <si>
    <t>June28_BG_ODNR6</t>
  </si>
  <si>
    <t>ODNR6</t>
  </si>
  <si>
    <t>June28_BG_Bridge</t>
  </si>
  <si>
    <t>June28_BG_ODNR2</t>
  </si>
  <si>
    <t>ODNR2</t>
  </si>
  <si>
    <t>June28_BG_Buoy2</t>
  </si>
  <si>
    <t>June28_BG_ODNR1</t>
  </si>
  <si>
    <t>ODNR1</t>
  </si>
  <si>
    <t>June28_BG_EC1163</t>
  </si>
  <si>
    <t>July6_BG_MC</t>
  </si>
  <si>
    <t>July6_BG_ODNR4</t>
  </si>
  <si>
    <t>July6_BG_ODNR6</t>
  </si>
  <si>
    <t>July6_BG_Bridge</t>
  </si>
  <si>
    <t>July6_BG_ODNR2</t>
  </si>
  <si>
    <t>July6_BG_BUOY2</t>
  </si>
  <si>
    <t>July6_BG_ODNR1</t>
  </si>
  <si>
    <t>July6_BG_1163</t>
  </si>
  <si>
    <t>July6_BG_BELLS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</si>
</sst>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9]d\-mmm;@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4" fontId="1" fillId="0" borderId="3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0" xfId="0" applyNumberFormat="1" applyFont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14" fontId="1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6668-7DB8-4C3E-BBE5-9CA40E75E62F}">
  <dimension ref="A1:O11"/>
  <sheetViews>
    <sheetView workbookViewId="0">
      <selection activeCell="B16" sqref="B16"/>
    </sheetView>
  </sheetViews>
  <sheetFormatPr defaultRowHeight="15.5" x14ac:dyDescent="0.35"/>
  <cols>
    <col min="1" max="1" width="19.33203125" bestFit="1" customWidth="1"/>
    <col min="2" max="2" width="14.58203125" bestFit="1" customWidth="1"/>
    <col min="3" max="3" width="7.9140625" bestFit="1" customWidth="1"/>
    <col min="4" max="4" width="10.4140625" bestFit="1" customWidth="1"/>
    <col min="5" max="5" width="22.25" bestFit="1" customWidth="1"/>
    <col min="6" max="6" width="24.83203125" bestFit="1" customWidth="1"/>
    <col min="7" max="7" width="15.9140625" bestFit="1" customWidth="1"/>
    <col min="8" max="8" width="15.33203125" bestFit="1" customWidth="1"/>
    <col min="9" max="9" width="11.58203125" bestFit="1" customWidth="1"/>
    <col min="10" max="10" width="9.83203125" bestFit="1" customWidth="1"/>
    <col min="11" max="12" width="12" bestFit="1" customWidth="1"/>
    <col min="13" max="13" width="8.75" bestFit="1" customWidth="1"/>
    <col min="14" max="14" width="9.83203125" bestFit="1" customWidth="1"/>
    <col min="15" max="15" width="9" bestFit="1" customWidth="1"/>
    <col min="16" max="16" width="10.25" bestFit="1" customWidth="1"/>
    <col min="17" max="17" width="28.25" bestFit="1" customWidth="1"/>
  </cols>
  <sheetData>
    <row r="1" spans="1:15" s="20" customFormat="1" ht="13" x14ac:dyDescent="0.3">
      <c r="A1" s="22" t="s">
        <v>241</v>
      </c>
      <c r="B1" s="22" t="s">
        <v>196</v>
      </c>
      <c r="C1" s="23" t="s">
        <v>195</v>
      </c>
      <c r="D1" s="22" t="s">
        <v>194</v>
      </c>
      <c r="E1" s="22" t="s">
        <v>193</v>
      </c>
      <c r="F1" s="22" t="s">
        <v>192</v>
      </c>
      <c r="G1" s="22" t="s">
        <v>191</v>
      </c>
      <c r="H1" s="22" t="s">
        <v>190</v>
      </c>
      <c r="I1" s="22" t="s">
        <v>189</v>
      </c>
      <c r="J1" s="22" t="s">
        <v>188</v>
      </c>
      <c r="K1" s="22" t="s">
        <v>187</v>
      </c>
      <c r="L1" s="22" t="s">
        <v>186</v>
      </c>
      <c r="M1" s="22" t="s">
        <v>185</v>
      </c>
      <c r="N1" s="22" t="s">
        <v>184</v>
      </c>
      <c r="O1" s="22" t="s">
        <v>183</v>
      </c>
    </row>
    <row r="2" spans="1:15" s="20" customFormat="1" ht="13" x14ac:dyDescent="0.3">
      <c r="A2" s="16" t="s">
        <v>198</v>
      </c>
      <c r="B2" s="16" t="s">
        <v>199</v>
      </c>
      <c r="C2" s="17">
        <v>44294</v>
      </c>
      <c r="D2" s="16" t="s">
        <v>3</v>
      </c>
      <c r="E2" s="18">
        <v>154.25</v>
      </c>
      <c r="F2" s="18">
        <v>0</v>
      </c>
      <c r="G2" s="18">
        <v>0.94899999999999995</v>
      </c>
      <c r="H2" s="18">
        <v>0.161</v>
      </c>
      <c r="I2" s="18">
        <v>47.625</v>
      </c>
      <c r="J2" s="18">
        <v>162.26300000000001</v>
      </c>
      <c r="K2" s="18">
        <v>1.998</v>
      </c>
      <c r="L2" s="18">
        <v>50.44</v>
      </c>
      <c r="M2" s="19">
        <v>204.69</v>
      </c>
      <c r="N2" s="19">
        <v>102.44744744744744</v>
      </c>
    </row>
    <row r="3" spans="1:15" s="20" customFormat="1" ht="13" x14ac:dyDescent="0.3">
      <c r="A3" s="16" t="s">
        <v>200</v>
      </c>
      <c r="B3" s="16" t="s">
        <v>201</v>
      </c>
      <c r="C3" s="17">
        <v>44305</v>
      </c>
      <c r="D3" s="16" t="s">
        <v>28</v>
      </c>
      <c r="E3" s="18">
        <v>93.08</v>
      </c>
      <c r="F3" s="18">
        <v>0.71399999999999997</v>
      </c>
      <c r="G3" s="18">
        <v>0.67400000000000004</v>
      </c>
      <c r="H3" s="18">
        <v>0</v>
      </c>
      <c r="I3" s="18">
        <v>9.6910000000000007</v>
      </c>
      <c r="J3" s="18">
        <v>92.442999999999998</v>
      </c>
      <c r="K3" s="18">
        <v>1.8979999999999999</v>
      </c>
      <c r="L3" s="18">
        <v>64.536000000000001</v>
      </c>
      <c r="M3" s="19">
        <v>157.61599999999999</v>
      </c>
      <c r="N3" s="19">
        <v>83.043203371970492</v>
      </c>
      <c r="O3" s="21" t="s">
        <v>202</v>
      </c>
    </row>
    <row r="4" spans="1:15" s="20" customFormat="1" ht="13" x14ac:dyDescent="0.3">
      <c r="A4" s="16" t="s">
        <v>203</v>
      </c>
      <c r="B4" s="16" t="s">
        <v>204</v>
      </c>
      <c r="C4" s="17">
        <v>44312</v>
      </c>
      <c r="D4" s="16" t="s">
        <v>6</v>
      </c>
      <c r="E4" s="18">
        <v>59.497999999999998</v>
      </c>
      <c r="F4" s="18">
        <v>0.85</v>
      </c>
      <c r="G4" s="18">
        <v>0.53100000000000003</v>
      </c>
      <c r="H4" s="18">
        <v>0</v>
      </c>
      <c r="I4" s="18">
        <v>6.7990000000000004</v>
      </c>
      <c r="J4" s="18">
        <v>58.99</v>
      </c>
      <c r="K4" s="18">
        <v>1.484</v>
      </c>
      <c r="L4" s="18">
        <v>44.155000000000001</v>
      </c>
      <c r="M4" s="19">
        <v>103.65299999999999</v>
      </c>
      <c r="N4" s="19">
        <v>69.847035040431265</v>
      </c>
    </row>
    <row r="5" spans="1:15" s="20" customFormat="1" ht="13" x14ac:dyDescent="0.3">
      <c r="A5" s="16" t="s">
        <v>205</v>
      </c>
      <c r="B5" s="16" t="s">
        <v>206</v>
      </c>
      <c r="C5" s="17">
        <v>44312</v>
      </c>
      <c r="D5" s="16" t="s">
        <v>207</v>
      </c>
      <c r="E5" s="18">
        <v>65.224000000000004</v>
      </c>
      <c r="F5" s="18">
        <v>1.9850000000000001</v>
      </c>
      <c r="G5" s="18">
        <v>0.53</v>
      </c>
      <c r="H5" s="18">
        <v>0</v>
      </c>
      <c r="I5" s="18">
        <v>4.6580000000000004</v>
      </c>
      <c r="J5" s="18">
        <v>64.72</v>
      </c>
      <c r="K5" s="18">
        <v>1.746</v>
      </c>
      <c r="L5" s="18">
        <v>54.902000000000001</v>
      </c>
      <c r="M5" s="19">
        <v>120.126</v>
      </c>
      <c r="N5" s="19">
        <v>68.800687285223376</v>
      </c>
    </row>
    <row r="6" spans="1:15" s="20" customFormat="1" ht="13" x14ac:dyDescent="0.3">
      <c r="A6" s="16" t="s">
        <v>208</v>
      </c>
      <c r="B6" s="16" t="s">
        <v>209</v>
      </c>
      <c r="C6" s="17">
        <v>44312</v>
      </c>
      <c r="D6" s="16" t="s">
        <v>210</v>
      </c>
      <c r="E6" s="18">
        <v>71.644000000000005</v>
      </c>
      <c r="F6" s="18">
        <v>7.0000000000000001E-3</v>
      </c>
      <c r="G6" s="18">
        <v>0.66</v>
      </c>
      <c r="H6" s="18">
        <v>0</v>
      </c>
      <c r="I6" s="18">
        <v>6.0190000000000001</v>
      </c>
      <c r="J6" s="18">
        <v>71.012</v>
      </c>
      <c r="K6" s="18">
        <v>1.53</v>
      </c>
      <c r="L6" s="18">
        <v>32.825000000000003</v>
      </c>
      <c r="M6" s="19">
        <v>104.46900000000001</v>
      </c>
      <c r="N6" s="19">
        <v>68.280392156862746</v>
      </c>
    </row>
    <row r="7" spans="1:15" s="20" customFormat="1" ht="13" x14ac:dyDescent="0.3">
      <c r="A7" s="16" t="s">
        <v>211</v>
      </c>
      <c r="B7" s="16" t="s">
        <v>212</v>
      </c>
      <c r="C7" s="17">
        <v>44312</v>
      </c>
      <c r="D7" s="16" t="s">
        <v>213</v>
      </c>
      <c r="E7" s="18">
        <v>86.588999999999999</v>
      </c>
      <c r="F7" s="18">
        <v>3.1219999999999999</v>
      </c>
      <c r="G7" s="18">
        <v>0.82799999999999996</v>
      </c>
      <c r="H7" s="18">
        <v>5.8999999999999997E-2</v>
      </c>
      <c r="I7" s="18">
        <v>9.2609999999999992</v>
      </c>
      <c r="J7" s="18">
        <v>85.795000000000002</v>
      </c>
      <c r="K7" s="18">
        <v>1.363</v>
      </c>
      <c r="L7" s="18">
        <v>43.470999999999997</v>
      </c>
      <c r="M7" s="19">
        <v>130.06</v>
      </c>
      <c r="N7" s="19">
        <v>95.421863536316948</v>
      </c>
    </row>
    <row r="8" spans="1:15" s="20" customFormat="1" ht="13" x14ac:dyDescent="0.3">
      <c r="A8" s="16" t="s">
        <v>214</v>
      </c>
      <c r="B8" s="16" t="s">
        <v>215</v>
      </c>
      <c r="C8" s="17">
        <v>44312</v>
      </c>
      <c r="D8" s="16" t="s">
        <v>21</v>
      </c>
      <c r="E8" s="18">
        <v>119.11</v>
      </c>
      <c r="F8" s="18">
        <v>0</v>
      </c>
      <c r="G8" s="18">
        <v>1.0960000000000001</v>
      </c>
      <c r="H8" s="18">
        <v>0</v>
      </c>
      <c r="I8" s="18">
        <v>21.882000000000001</v>
      </c>
      <c r="J8" s="18">
        <v>122.41800000000001</v>
      </c>
      <c r="K8" s="18">
        <v>1.1379999999999999</v>
      </c>
      <c r="L8" s="18">
        <v>33.917999999999999</v>
      </c>
      <c r="M8" s="19">
        <v>153.02799999999999</v>
      </c>
      <c r="N8" s="19">
        <v>134.47100175746925</v>
      </c>
    </row>
    <row r="9" spans="1:15" s="20" customFormat="1" ht="13" x14ac:dyDescent="0.3">
      <c r="A9" s="16" t="s">
        <v>216</v>
      </c>
      <c r="B9" s="16" t="s">
        <v>217</v>
      </c>
      <c r="C9" s="17">
        <v>44312</v>
      </c>
      <c r="D9" s="16" t="s">
        <v>9</v>
      </c>
      <c r="E9" s="18">
        <v>63.421999999999997</v>
      </c>
      <c r="F9" s="18">
        <v>0.94599999999999995</v>
      </c>
      <c r="G9" s="18">
        <v>1.0660000000000001</v>
      </c>
      <c r="H9" s="18">
        <v>0</v>
      </c>
      <c r="I9" s="18">
        <v>4.8929999999999998</v>
      </c>
      <c r="J9" s="18">
        <v>62.378999999999998</v>
      </c>
      <c r="K9" s="18">
        <v>4.4889999999999999</v>
      </c>
      <c r="L9" s="18">
        <v>84.025000000000006</v>
      </c>
      <c r="M9" s="19">
        <v>147.447</v>
      </c>
      <c r="N9" s="19">
        <v>32.846290933392737</v>
      </c>
    </row>
    <row r="10" spans="1:15" s="20" customFormat="1" ht="13" x14ac:dyDescent="0.3">
      <c r="A10" s="16" t="s">
        <v>218</v>
      </c>
      <c r="B10" s="16" t="s">
        <v>219</v>
      </c>
      <c r="C10" s="17">
        <v>44312</v>
      </c>
      <c r="D10" s="16" t="s">
        <v>3</v>
      </c>
      <c r="E10" s="18">
        <v>42.927</v>
      </c>
      <c r="F10" s="18">
        <v>0.28100000000000003</v>
      </c>
      <c r="G10" s="18">
        <v>0.72699999999999998</v>
      </c>
      <c r="H10" s="18">
        <v>0</v>
      </c>
      <c r="I10" s="18">
        <v>6.9180000000000001</v>
      </c>
      <c r="J10" s="18">
        <v>42.213999999999999</v>
      </c>
      <c r="K10" s="18">
        <v>2.7120000000000002</v>
      </c>
      <c r="L10" s="18">
        <v>66.165999999999997</v>
      </c>
      <c r="M10" s="19">
        <v>109.09299999999999</v>
      </c>
      <c r="N10" s="19">
        <v>40.226032448377573</v>
      </c>
    </row>
    <row r="11" spans="1:15" s="20" customFormat="1" ht="13" x14ac:dyDescent="0.3">
      <c r="A11" s="16" t="s">
        <v>220</v>
      </c>
      <c r="B11" s="16" t="s">
        <v>221</v>
      </c>
      <c r="C11" s="17">
        <v>44312</v>
      </c>
      <c r="D11" s="16" t="s">
        <v>0</v>
      </c>
      <c r="E11" s="18">
        <v>75.603999999999999</v>
      </c>
      <c r="F11" s="18">
        <v>0</v>
      </c>
      <c r="G11" s="18">
        <v>0.42199999999999999</v>
      </c>
      <c r="H11" s="18">
        <v>7.2999999999999995E-2</v>
      </c>
      <c r="I11" s="18">
        <v>3.915</v>
      </c>
      <c r="J11" s="18">
        <v>75.212000000000003</v>
      </c>
      <c r="K11" s="18">
        <v>2.5089999999999999</v>
      </c>
      <c r="L11" s="18">
        <v>60.371000000000002</v>
      </c>
      <c r="M11" s="19">
        <v>135.97499999999999</v>
      </c>
      <c r="N11" s="19">
        <v>54.194898365882821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B87F9-F57F-4D02-BD9D-ECA0D80B8630}">
  <dimension ref="A1:O19"/>
  <sheetViews>
    <sheetView workbookViewId="0">
      <selection activeCell="B8" sqref="B8"/>
    </sheetView>
  </sheetViews>
  <sheetFormatPr defaultRowHeight="15.5" x14ac:dyDescent="0.35"/>
  <cols>
    <col min="1" max="1" width="19.33203125" style="32" bestFit="1" customWidth="1"/>
    <col min="2" max="2" width="14.25" style="32" bestFit="1" customWidth="1"/>
    <col min="3" max="3" width="7.9140625" style="32" bestFit="1" customWidth="1"/>
    <col min="4" max="4" width="10.4140625" style="32" bestFit="1" customWidth="1"/>
    <col min="5" max="5" width="15.9140625" style="32" bestFit="1" customWidth="1"/>
    <col min="6" max="6" width="15.33203125" style="32" bestFit="1" customWidth="1"/>
    <col min="7" max="7" width="11.58203125" style="32" bestFit="1" customWidth="1"/>
    <col min="8" max="8" width="9.83203125" style="32" bestFit="1" customWidth="1"/>
    <col min="9" max="10" width="12" style="32" bestFit="1" customWidth="1"/>
    <col min="11" max="11" width="8.75" style="32" bestFit="1" customWidth="1"/>
    <col min="12" max="12" width="9.83203125" style="32" bestFit="1" customWidth="1"/>
    <col min="13" max="13" width="9" style="32" bestFit="1" customWidth="1"/>
    <col min="14" max="14" width="10.25" style="32" bestFit="1" customWidth="1"/>
    <col min="15" max="15" width="4.83203125" style="32" bestFit="1" customWidth="1"/>
    <col min="16" max="16384" width="8.6640625" style="32"/>
  </cols>
  <sheetData>
    <row r="1" spans="1:15" s="6" customFormat="1" ht="13" x14ac:dyDescent="0.35">
      <c r="A1" s="1" t="s">
        <v>241</v>
      </c>
      <c r="B1" s="1" t="s">
        <v>196</v>
      </c>
      <c r="C1" s="30" t="s">
        <v>195</v>
      </c>
      <c r="D1" s="1" t="s">
        <v>194</v>
      </c>
      <c r="E1" s="1" t="s">
        <v>193</v>
      </c>
      <c r="F1" s="1" t="s">
        <v>192</v>
      </c>
      <c r="G1" s="1" t="s">
        <v>191</v>
      </c>
      <c r="H1" s="1" t="s">
        <v>190</v>
      </c>
      <c r="I1" s="1" t="s">
        <v>189</v>
      </c>
      <c r="J1" s="1" t="s">
        <v>188</v>
      </c>
      <c r="K1" s="1" t="s">
        <v>187</v>
      </c>
      <c r="L1" s="1" t="s">
        <v>186</v>
      </c>
      <c r="M1" s="1" t="s">
        <v>185</v>
      </c>
      <c r="N1" s="1" t="s">
        <v>184</v>
      </c>
      <c r="O1" s="1" t="s">
        <v>183</v>
      </c>
    </row>
    <row r="2" spans="1:15" s="6" customFormat="1" ht="13" x14ac:dyDescent="0.35">
      <c r="A2" s="6" t="s">
        <v>222</v>
      </c>
      <c r="B2" s="6" t="s">
        <v>223</v>
      </c>
      <c r="C2" s="7">
        <v>44326</v>
      </c>
      <c r="D2" s="6" t="s">
        <v>28</v>
      </c>
      <c r="E2" s="8">
        <v>62.625</v>
      </c>
      <c r="F2" s="8">
        <v>0.50600000000000001</v>
      </c>
      <c r="G2" s="8">
        <v>0.61699999999999999</v>
      </c>
      <c r="H2" s="8">
        <v>0</v>
      </c>
      <c r="I2" s="8">
        <v>7.0810000000000004</v>
      </c>
      <c r="J2" s="8">
        <v>62.031999999999996</v>
      </c>
      <c r="K2" s="8">
        <v>3.5670000000000002</v>
      </c>
      <c r="L2" s="8">
        <v>66.570999999999998</v>
      </c>
      <c r="M2" s="29">
        <v>129.196</v>
      </c>
      <c r="N2" s="29">
        <v>36.219792542753012</v>
      </c>
    </row>
    <row r="3" spans="1:15" s="6" customFormat="1" ht="13" x14ac:dyDescent="0.35">
      <c r="A3" s="6" t="s">
        <v>224</v>
      </c>
      <c r="B3" s="6" t="s">
        <v>225</v>
      </c>
      <c r="C3" s="7">
        <v>44327</v>
      </c>
      <c r="D3" s="6" t="s">
        <v>226</v>
      </c>
      <c r="E3" s="8">
        <v>15.177</v>
      </c>
      <c r="F3" s="8">
        <v>1.02</v>
      </c>
      <c r="G3" s="8">
        <v>0.20699999999999999</v>
      </c>
      <c r="H3" s="8">
        <v>2.5999999999999999E-2</v>
      </c>
      <c r="I3" s="8">
        <v>4.9359999999999999</v>
      </c>
      <c r="J3" s="8">
        <v>14.975</v>
      </c>
      <c r="K3" s="8">
        <v>2.4969999999999999</v>
      </c>
      <c r="L3" s="8">
        <v>60.545000000000002</v>
      </c>
      <c r="M3" s="29">
        <v>75.722000000000008</v>
      </c>
      <c r="N3" s="29">
        <v>30.325190228273932</v>
      </c>
    </row>
    <row r="4" spans="1:15" s="6" customFormat="1" ht="13" x14ac:dyDescent="0.35">
      <c r="A4" s="6" t="s">
        <v>227</v>
      </c>
      <c r="B4" s="6" t="s">
        <v>228</v>
      </c>
      <c r="C4" s="7">
        <v>44327</v>
      </c>
      <c r="D4" s="6" t="s">
        <v>207</v>
      </c>
      <c r="E4" s="8">
        <v>15.227</v>
      </c>
      <c r="F4" s="8">
        <v>0</v>
      </c>
      <c r="G4" s="8">
        <v>0.17199999999999999</v>
      </c>
      <c r="H4" s="8">
        <v>0</v>
      </c>
      <c r="I4" s="8">
        <v>4.452</v>
      </c>
      <c r="J4" s="8">
        <v>15.061</v>
      </c>
      <c r="K4" s="8">
        <v>2.714</v>
      </c>
      <c r="L4" s="8">
        <v>59.564999999999998</v>
      </c>
      <c r="M4" s="29">
        <v>74.792000000000002</v>
      </c>
      <c r="N4" s="29">
        <v>27.557848194546796</v>
      </c>
    </row>
    <row r="5" spans="1:15" s="6" customFormat="1" ht="13" x14ac:dyDescent="0.35">
      <c r="A5" s="6" t="s">
        <v>229</v>
      </c>
      <c r="B5" s="6" t="s">
        <v>230</v>
      </c>
      <c r="C5" s="7">
        <v>44327</v>
      </c>
      <c r="D5" s="6" t="s">
        <v>210</v>
      </c>
      <c r="E5" s="8">
        <v>29.007999999999999</v>
      </c>
      <c r="F5" s="8">
        <v>0</v>
      </c>
      <c r="G5" s="8">
        <v>0.3</v>
      </c>
      <c r="H5" s="8">
        <v>0</v>
      </c>
      <c r="I5" s="8">
        <v>1.3660000000000001</v>
      </c>
      <c r="J5" s="8">
        <v>28.719000000000001</v>
      </c>
      <c r="K5" s="8">
        <v>1.6830000000000001</v>
      </c>
      <c r="L5" s="8">
        <v>49.298999999999999</v>
      </c>
      <c r="M5" s="29">
        <v>78.307000000000002</v>
      </c>
      <c r="N5" s="29">
        <v>46.528223410576352</v>
      </c>
    </row>
    <row r="6" spans="1:15" s="6" customFormat="1" ht="13" x14ac:dyDescent="0.35">
      <c r="A6" s="6" t="s">
        <v>231</v>
      </c>
      <c r="B6" s="6" t="s">
        <v>232</v>
      </c>
      <c r="C6" s="7">
        <v>44327</v>
      </c>
      <c r="D6" s="6" t="s">
        <v>213</v>
      </c>
      <c r="E6" s="8">
        <v>24.329000000000001</v>
      </c>
      <c r="F6" s="8">
        <v>0.36</v>
      </c>
      <c r="G6" s="8">
        <v>0.25600000000000001</v>
      </c>
      <c r="H6" s="8">
        <v>0</v>
      </c>
      <c r="I6" s="8">
        <v>2.3370000000000002</v>
      </c>
      <c r="J6" s="8">
        <v>24.082999999999998</v>
      </c>
      <c r="K6" s="8">
        <v>2.4529999999999998</v>
      </c>
      <c r="L6" s="8">
        <v>56.956000000000003</v>
      </c>
      <c r="M6" s="29">
        <v>81.284999999999997</v>
      </c>
      <c r="N6" s="29">
        <v>33.136975132490825</v>
      </c>
    </row>
    <row r="7" spans="1:15" s="6" customFormat="1" ht="13" x14ac:dyDescent="0.35">
      <c r="A7" s="6" t="s">
        <v>233</v>
      </c>
      <c r="B7" s="6" t="s">
        <v>234</v>
      </c>
      <c r="C7" s="7">
        <v>44327</v>
      </c>
      <c r="D7" s="6" t="s">
        <v>21</v>
      </c>
      <c r="E7" s="8">
        <v>18.751000000000001</v>
      </c>
      <c r="F7" s="8">
        <v>0.109</v>
      </c>
      <c r="G7" s="8">
        <v>0.22500000000000001</v>
      </c>
      <c r="H7" s="8">
        <v>0</v>
      </c>
      <c r="I7" s="8">
        <v>2.4670000000000001</v>
      </c>
      <c r="J7" s="8">
        <v>18.533000000000001</v>
      </c>
      <c r="K7" s="8">
        <v>2.4020000000000001</v>
      </c>
      <c r="L7" s="8">
        <v>57.048999999999999</v>
      </c>
      <c r="M7" s="29">
        <v>75.8</v>
      </c>
      <c r="N7" s="29">
        <v>31.557035803497083</v>
      </c>
    </row>
    <row r="8" spans="1:15" s="6" customFormat="1" ht="13" x14ac:dyDescent="0.35">
      <c r="A8" s="6" t="s">
        <v>235</v>
      </c>
      <c r="B8" s="6" t="s">
        <v>236</v>
      </c>
      <c r="C8" s="7">
        <v>44327</v>
      </c>
      <c r="D8" s="6" t="s">
        <v>9</v>
      </c>
      <c r="E8" s="8">
        <v>579.84</v>
      </c>
      <c r="F8" s="8">
        <v>36.753999999999998</v>
      </c>
      <c r="G8" s="8">
        <v>4.181</v>
      </c>
      <c r="H8" s="8">
        <v>3.67</v>
      </c>
      <c r="I8" s="8">
        <v>83.122</v>
      </c>
      <c r="J8" s="8">
        <v>365.41</v>
      </c>
      <c r="K8" s="8">
        <v>20.67</v>
      </c>
      <c r="L8" s="8">
        <v>169.95000000000002</v>
      </c>
      <c r="M8" s="29">
        <v>749.79000000000008</v>
      </c>
      <c r="N8" s="29">
        <v>36.274310595065316</v>
      </c>
    </row>
    <row r="9" spans="1:15" s="6" customFormat="1" ht="13" x14ac:dyDescent="0.35">
      <c r="A9" s="6" t="s">
        <v>237</v>
      </c>
      <c r="B9" s="6" t="s">
        <v>238</v>
      </c>
      <c r="C9" s="7">
        <v>44327</v>
      </c>
      <c r="D9" s="6" t="s">
        <v>3</v>
      </c>
      <c r="E9" s="8">
        <v>553.05999999999995</v>
      </c>
      <c r="F9" s="8">
        <v>26.616</v>
      </c>
      <c r="G9" s="8">
        <v>4.7670000000000003</v>
      </c>
      <c r="H9" s="8">
        <v>2.581</v>
      </c>
      <c r="I9" s="8">
        <v>82.043000000000006</v>
      </c>
      <c r="J9" s="8">
        <v>361.34300000000002</v>
      </c>
      <c r="K9" s="8">
        <v>17.41</v>
      </c>
      <c r="L9" s="8">
        <v>99.616</v>
      </c>
      <c r="M9" s="29">
        <v>652.67599999999993</v>
      </c>
      <c r="N9" s="29">
        <v>37.488569787478454</v>
      </c>
    </row>
    <row r="10" spans="1:15" s="6" customFormat="1" ht="13" x14ac:dyDescent="0.35">
      <c r="A10" s="6" t="s">
        <v>239</v>
      </c>
      <c r="B10" s="6" t="s">
        <v>240</v>
      </c>
      <c r="C10" s="7">
        <v>44327</v>
      </c>
      <c r="D10" s="6" t="s">
        <v>0</v>
      </c>
      <c r="E10" s="8">
        <v>430.4</v>
      </c>
      <c r="F10" s="8">
        <v>23.748000000000001</v>
      </c>
      <c r="G10" s="8">
        <v>7.2069999999999999</v>
      </c>
      <c r="H10" s="8">
        <v>0.59699999999999998</v>
      </c>
      <c r="I10" s="8">
        <v>70.212999999999994</v>
      </c>
      <c r="J10" s="8">
        <v>327.97800000000001</v>
      </c>
      <c r="K10" s="8">
        <v>4.4870000000000001</v>
      </c>
      <c r="L10" s="8">
        <v>100.03700000000001</v>
      </c>
      <c r="M10" s="29">
        <v>530.43700000000001</v>
      </c>
      <c r="N10" s="29">
        <v>118.21640294183196</v>
      </c>
    </row>
    <row r="11" spans="1:15" s="6" customFormat="1" ht="13" x14ac:dyDescent="0.35">
      <c r="B11" s="6" t="s">
        <v>242</v>
      </c>
      <c r="C11" s="7">
        <v>44340</v>
      </c>
      <c r="D11" s="6" t="s">
        <v>9</v>
      </c>
      <c r="E11" s="8">
        <v>375.62700000000001</v>
      </c>
      <c r="F11" s="31">
        <v>163.02000000000001</v>
      </c>
      <c r="G11" s="8">
        <v>10.401</v>
      </c>
      <c r="H11" s="6">
        <v>0.29799999999999999</v>
      </c>
      <c r="I11" s="6">
        <v>58.884999999999998</v>
      </c>
      <c r="J11" s="6">
        <v>365.44400000000002</v>
      </c>
      <c r="K11" s="8">
        <v>5.0759999999999996</v>
      </c>
      <c r="L11" s="8">
        <v>101.152</v>
      </c>
      <c r="M11" s="29">
        <f>L11+E11</f>
        <v>476.779</v>
      </c>
      <c r="N11" s="29">
        <f>M11/K11</f>
        <v>93.92809298660363</v>
      </c>
      <c r="O11" s="6" t="s">
        <v>243</v>
      </c>
    </row>
    <row r="12" spans="1:15" s="6" customFormat="1" ht="13" x14ac:dyDescent="0.35">
      <c r="B12" s="6" t="s">
        <v>244</v>
      </c>
      <c r="C12" s="7">
        <v>44340</v>
      </c>
      <c r="D12" s="6" t="s">
        <v>3</v>
      </c>
      <c r="E12" s="8">
        <v>296.08300000000003</v>
      </c>
      <c r="F12" s="6">
        <v>6.61</v>
      </c>
      <c r="G12" s="8">
        <v>6.7190000000000003</v>
      </c>
      <c r="H12" s="6">
        <v>1.7000000000000001E-2</v>
      </c>
      <c r="I12" s="6">
        <v>14.704000000000001</v>
      </c>
      <c r="J12" s="6">
        <v>289.55</v>
      </c>
      <c r="K12" s="8">
        <v>5.173</v>
      </c>
      <c r="L12" s="8">
        <v>118.867</v>
      </c>
      <c r="M12" s="29">
        <f>L12+E12</f>
        <v>414.95000000000005</v>
      </c>
      <c r="N12" s="29">
        <f>M12/K12</f>
        <v>80.214575681422787</v>
      </c>
    </row>
    <row r="13" spans="1:15" s="6" customFormat="1" ht="13" x14ac:dyDescent="0.35">
      <c r="B13" s="6" t="s">
        <v>245</v>
      </c>
      <c r="C13" s="7">
        <v>44340</v>
      </c>
      <c r="D13" s="6" t="s">
        <v>0</v>
      </c>
      <c r="E13" s="8">
        <v>341.75</v>
      </c>
      <c r="F13" s="6">
        <v>2.0089999999999999</v>
      </c>
      <c r="G13" s="8">
        <v>5.2629999999999999</v>
      </c>
      <c r="H13" s="6">
        <v>0.03</v>
      </c>
      <c r="I13" s="6">
        <v>42.374000000000002</v>
      </c>
      <c r="J13" s="6">
        <v>336.72500000000002</v>
      </c>
      <c r="K13" s="8">
        <v>1.7969999999999999</v>
      </c>
      <c r="L13" s="8">
        <v>65.465000000000003</v>
      </c>
      <c r="M13" s="29">
        <f>L13+E13</f>
        <v>407.21500000000003</v>
      </c>
      <c r="N13" s="29">
        <f>M13/K13</f>
        <v>226.60823594880358</v>
      </c>
    </row>
    <row r="14" spans="1:15" s="6" customFormat="1" ht="13" x14ac:dyDescent="0.35">
      <c r="B14" s="6" t="s">
        <v>246</v>
      </c>
      <c r="C14" s="7">
        <v>44340</v>
      </c>
      <c r="D14" s="6" t="s">
        <v>28</v>
      </c>
      <c r="E14" s="8">
        <v>229.18600000000001</v>
      </c>
      <c r="F14" s="6">
        <v>12.544</v>
      </c>
      <c r="G14" s="8">
        <v>4.5119999999999996</v>
      </c>
      <c r="H14" s="6">
        <v>3.5000000000000003E-2</v>
      </c>
      <c r="I14" s="6">
        <v>20.202999999999999</v>
      </c>
      <c r="J14" s="6">
        <v>224.82599999999999</v>
      </c>
      <c r="K14" s="8">
        <v>2.2120000000000002</v>
      </c>
      <c r="L14" s="8">
        <v>77.697999999999993</v>
      </c>
      <c r="M14" s="29">
        <f>L14+E14</f>
        <v>306.88400000000001</v>
      </c>
      <c r="N14" s="29">
        <f>M14/K14</f>
        <v>138.73598553345388</v>
      </c>
    </row>
    <row r="15" spans="1:15" s="6" customFormat="1" ht="13" x14ac:dyDescent="0.35">
      <c r="B15" s="6" t="s">
        <v>247</v>
      </c>
      <c r="C15" s="7">
        <v>44340</v>
      </c>
      <c r="D15" s="6" t="s">
        <v>6</v>
      </c>
      <c r="E15" s="8">
        <v>92.32</v>
      </c>
      <c r="F15" s="6">
        <v>3.57</v>
      </c>
      <c r="G15" s="8">
        <v>1.4179999999999999</v>
      </c>
      <c r="H15" s="6">
        <v>0</v>
      </c>
      <c r="I15" s="6">
        <v>15.738</v>
      </c>
      <c r="J15" s="6">
        <v>90.968000000000004</v>
      </c>
      <c r="K15" s="8">
        <v>0.92600000000000005</v>
      </c>
      <c r="L15" s="8">
        <v>29.335999999999999</v>
      </c>
      <c r="M15" s="29">
        <f>L15+E15</f>
        <v>121.65599999999999</v>
      </c>
      <c r="N15" s="29">
        <f>M15/K15</f>
        <v>131.37796976241899</v>
      </c>
    </row>
    <row r="16" spans="1:15" s="6" customFormat="1" ht="13" x14ac:dyDescent="0.35">
      <c r="B16" s="6" t="s">
        <v>248</v>
      </c>
      <c r="C16" s="7">
        <v>44340</v>
      </c>
      <c r="D16" s="6" t="s">
        <v>36</v>
      </c>
      <c r="E16" s="8">
        <v>33.027999999999999</v>
      </c>
      <c r="F16" s="6">
        <v>1.6859999999999999</v>
      </c>
      <c r="G16" s="8">
        <v>0.60299999999999998</v>
      </c>
      <c r="H16" s="6">
        <v>0</v>
      </c>
      <c r="I16" s="6">
        <v>12.898</v>
      </c>
      <c r="J16" s="6">
        <v>32.448</v>
      </c>
      <c r="K16" s="8">
        <v>0.94699999999999995</v>
      </c>
      <c r="L16" s="8">
        <v>32.457000000000001</v>
      </c>
      <c r="M16" s="29">
        <f>L16+E16</f>
        <v>65.484999999999999</v>
      </c>
      <c r="N16" s="29">
        <f>M16/K16</f>
        <v>69.149947201689542</v>
      </c>
    </row>
    <row r="17" spans="2:15" s="6" customFormat="1" ht="13" x14ac:dyDescent="0.35">
      <c r="B17" s="6" t="s">
        <v>249</v>
      </c>
      <c r="C17" s="7">
        <v>44340</v>
      </c>
      <c r="D17" s="6" t="s">
        <v>21</v>
      </c>
      <c r="E17" s="8">
        <v>40.08</v>
      </c>
      <c r="F17" s="6">
        <v>5.6239999999999997</v>
      </c>
      <c r="G17" s="8">
        <v>0.72</v>
      </c>
      <c r="H17" s="6">
        <v>0</v>
      </c>
      <c r="I17" s="6">
        <v>16.962</v>
      </c>
      <c r="J17" s="6">
        <v>39.387999999999998</v>
      </c>
      <c r="K17" s="8">
        <v>1.0840000000000001</v>
      </c>
      <c r="L17" s="8">
        <v>39.054000000000002</v>
      </c>
      <c r="M17" s="29">
        <f>L17+E17</f>
        <v>79.134</v>
      </c>
      <c r="N17" s="29">
        <f>M17/K17</f>
        <v>73.001845018450183</v>
      </c>
    </row>
    <row r="18" spans="2:15" s="6" customFormat="1" ht="13" x14ac:dyDescent="0.35">
      <c r="B18" s="6" t="s">
        <v>250</v>
      </c>
      <c r="C18" s="7">
        <v>44340</v>
      </c>
      <c r="D18" s="6" t="s">
        <v>12</v>
      </c>
      <c r="E18" s="8">
        <v>35.442</v>
      </c>
      <c r="F18" s="6">
        <v>2.552</v>
      </c>
      <c r="G18" s="8">
        <v>0.51</v>
      </c>
      <c r="H18" s="6">
        <v>0</v>
      </c>
      <c r="I18" s="6">
        <v>7.157</v>
      </c>
      <c r="J18" s="6">
        <v>34.957000000000001</v>
      </c>
      <c r="K18" s="8">
        <v>1.242</v>
      </c>
      <c r="L18" s="8">
        <v>34.279000000000003</v>
      </c>
      <c r="M18" s="29">
        <f>L18+E18</f>
        <v>69.721000000000004</v>
      </c>
      <c r="N18" s="29">
        <f>M18/K18</f>
        <v>56.136070853462158</v>
      </c>
      <c r="O18" s="6" t="s">
        <v>251</v>
      </c>
    </row>
    <row r="19" spans="2:15" s="6" customFormat="1" ht="13" x14ac:dyDescent="0.35">
      <c r="B19" s="6" t="s">
        <v>252</v>
      </c>
      <c r="C19" s="7">
        <v>44340</v>
      </c>
      <c r="D19" s="6" t="s">
        <v>31</v>
      </c>
      <c r="E19" s="8">
        <v>40.845999999999997</v>
      </c>
      <c r="F19" s="6">
        <v>0.97699999999999998</v>
      </c>
      <c r="G19" s="8">
        <v>0.38400000000000001</v>
      </c>
      <c r="H19" s="6">
        <v>0</v>
      </c>
      <c r="I19" s="6">
        <v>9.4890000000000008</v>
      </c>
      <c r="J19" s="6">
        <v>40.494</v>
      </c>
      <c r="K19" s="8">
        <v>0.61399999999999999</v>
      </c>
      <c r="L19" s="8">
        <v>17.032</v>
      </c>
      <c r="M19" s="29">
        <f>L19+E19</f>
        <v>57.878</v>
      </c>
      <c r="N19" s="29">
        <f>M19/K19</f>
        <v>94.263843648208464</v>
      </c>
      <c r="O19" s="6" t="s">
        <v>251</v>
      </c>
    </row>
  </sheetData>
  <conditionalFormatting sqref="E11:N19">
    <cfRule type="cellIs" dxfId="22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DB16-1BCA-43B5-B3FB-E832C85EE501}">
  <dimension ref="A1:N32"/>
  <sheetViews>
    <sheetView topLeftCell="A10" workbookViewId="0">
      <selection activeCell="C9" sqref="C9"/>
    </sheetView>
  </sheetViews>
  <sheetFormatPr defaultRowHeight="15.5" x14ac:dyDescent="0.35"/>
  <cols>
    <col min="1" max="1" width="14.4140625" bestFit="1" customWidth="1"/>
    <col min="2" max="2" width="7.9140625" bestFit="1" customWidth="1"/>
    <col min="3" max="3" width="11" bestFit="1" customWidth="1"/>
    <col min="4" max="4" width="15.9140625" bestFit="1" customWidth="1"/>
    <col min="5" max="5" width="15.33203125" bestFit="1" customWidth="1"/>
    <col min="6" max="6" width="11.58203125" bestFit="1" customWidth="1"/>
    <col min="7" max="7" width="9.83203125" bestFit="1" customWidth="1"/>
    <col min="8" max="9" width="12" bestFit="1" customWidth="1"/>
    <col min="10" max="10" width="8.75" bestFit="1" customWidth="1"/>
    <col min="11" max="11" width="9.83203125" bestFit="1" customWidth="1"/>
    <col min="12" max="12" width="9" bestFit="1" customWidth="1"/>
    <col min="13" max="13" width="10.25" bestFit="1" customWidth="1"/>
    <col min="14" max="14" width="31.1640625" bestFit="1" customWidth="1"/>
  </cols>
  <sheetData>
    <row r="1" spans="1:14" s="21" customFormat="1" ht="13" x14ac:dyDescent="0.3">
      <c r="A1" s="1" t="s">
        <v>196</v>
      </c>
      <c r="B1" s="24" t="s">
        <v>195</v>
      </c>
      <c r="C1" s="1" t="s">
        <v>194</v>
      </c>
      <c r="D1" s="25" t="s">
        <v>193</v>
      </c>
      <c r="E1" s="26" t="s">
        <v>192</v>
      </c>
      <c r="F1" s="25" t="s">
        <v>191</v>
      </c>
      <c r="G1" s="26" t="s">
        <v>190</v>
      </c>
      <c r="H1" s="26" t="s">
        <v>189</v>
      </c>
      <c r="I1" s="26" t="s">
        <v>188</v>
      </c>
      <c r="J1" s="25" t="s">
        <v>187</v>
      </c>
      <c r="K1" s="25" t="s">
        <v>186</v>
      </c>
      <c r="L1" s="26" t="s">
        <v>185</v>
      </c>
      <c r="M1" s="26" t="s">
        <v>184</v>
      </c>
      <c r="N1" s="26" t="s">
        <v>183</v>
      </c>
    </row>
    <row r="2" spans="1:14" s="21" customFormat="1" ht="13" x14ac:dyDescent="0.3">
      <c r="A2" s="21" t="s">
        <v>253</v>
      </c>
      <c r="B2" s="27">
        <v>44354</v>
      </c>
      <c r="C2" s="21" t="s">
        <v>9</v>
      </c>
      <c r="D2" s="28">
        <v>470.75</v>
      </c>
      <c r="E2" s="21">
        <v>8.2230000000000008</v>
      </c>
      <c r="F2" s="28">
        <v>6.6870000000000003</v>
      </c>
      <c r="G2" s="21">
        <v>0.53900000000000003</v>
      </c>
      <c r="H2" s="21">
        <v>74.474000000000004</v>
      </c>
      <c r="I2" s="21">
        <f>D2-F2</f>
        <v>464.06299999999999</v>
      </c>
      <c r="J2" s="28">
        <v>3.9380000000000002</v>
      </c>
      <c r="K2" s="28">
        <v>87.887</v>
      </c>
      <c r="L2" s="29">
        <f>K2+D2</f>
        <v>558.63699999999994</v>
      </c>
      <c r="M2" s="29">
        <f>L2/J2</f>
        <v>141.85804977145756</v>
      </c>
    </row>
    <row r="3" spans="1:14" s="21" customFormat="1" ht="13" x14ac:dyDescent="0.3">
      <c r="A3" s="21" t="s">
        <v>254</v>
      </c>
      <c r="B3" s="27">
        <v>44354</v>
      </c>
      <c r="C3" s="21" t="s">
        <v>3</v>
      </c>
      <c r="D3" s="28">
        <v>180.59</v>
      </c>
      <c r="E3" s="21">
        <v>1.7909999999999999</v>
      </c>
      <c r="F3" s="28">
        <v>3.2709999999999999</v>
      </c>
      <c r="G3" s="21">
        <v>0</v>
      </c>
      <c r="H3" s="21">
        <v>23.491</v>
      </c>
      <c r="I3" s="21">
        <f>D3-F3</f>
        <v>177.31900000000002</v>
      </c>
      <c r="J3" s="28">
        <v>2.871</v>
      </c>
      <c r="K3" s="28">
        <v>86.27</v>
      </c>
      <c r="L3" s="29">
        <f>K3+D3</f>
        <v>266.86</v>
      </c>
      <c r="M3" s="29">
        <f>L3/J3</f>
        <v>92.950191570881231</v>
      </c>
    </row>
    <row r="4" spans="1:14" s="21" customFormat="1" ht="13" x14ac:dyDescent="0.3">
      <c r="A4" s="21" t="s">
        <v>255</v>
      </c>
      <c r="B4" s="27">
        <v>44354</v>
      </c>
      <c r="C4" s="21" t="s">
        <v>0</v>
      </c>
      <c r="D4" s="28">
        <v>163.29000000000002</v>
      </c>
      <c r="E4" s="21">
        <v>1.2689999999999999</v>
      </c>
      <c r="F4" s="28">
        <v>2.7360000000000002</v>
      </c>
      <c r="G4" s="21">
        <v>0</v>
      </c>
      <c r="H4" s="21">
        <v>30.988</v>
      </c>
      <c r="I4" s="21">
        <f>D4-F4</f>
        <v>160.55400000000003</v>
      </c>
      <c r="J4" s="28">
        <v>1.669</v>
      </c>
      <c r="K4" s="28">
        <v>65.789000000000001</v>
      </c>
      <c r="L4" s="29">
        <f>K4+D4</f>
        <v>229.07900000000001</v>
      </c>
      <c r="M4" s="29">
        <f>L4/J4</f>
        <v>137.25524266027563</v>
      </c>
    </row>
    <row r="5" spans="1:14" s="21" customFormat="1" ht="13" x14ac:dyDescent="0.3">
      <c r="A5" s="21" t="s">
        <v>256</v>
      </c>
      <c r="B5" s="27">
        <v>44354</v>
      </c>
      <c r="C5" s="21" t="s">
        <v>28</v>
      </c>
      <c r="D5" s="28">
        <v>175.69</v>
      </c>
      <c r="E5" s="21">
        <v>7.2439999999999998</v>
      </c>
      <c r="F5" s="28">
        <v>3.3969999999999998</v>
      </c>
      <c r="G5" s="21">
        <v>0</v>
      </c>
      <c r="H5" s="21">
        <v>21.312999999999999</v>
      </c>
      <c r="I5" s="21">
        <f>D5-F5</f>
        <v>172.29300000000001</v>
      </c>
      <c r="J5" s="28">
        <v>2.0259999999999998</v>
      </c>
      <c r="K5" s="28">
        <v>73.924999999999997</v>
      </c>
      <c r="L5" s="29">
        <f>K5+D5</f>
        <v>249.61500000000001</v>
      </c>
      <c r="M5" s="29">
        <f>L5/J5</f>
        <v>123.20582428430406</v>
      </c>
    </row>
    <row r="6" spans="1:14" s="21" customFormat="1" ht="13" x14ac:dyDescent="0.3">
      <c r="A6" s="21" t="s">
        <v>257</v>
      </c>
      <c r="B6" s="27">
        <v>44354</v>
      </c>
      <c r="C6" s="21" t="s">
        <v>6</v>
      </c>
      <c r="D6" s="28">
        <v>179.7</v>
      </c>
      <c r="E6" s="21">
        <v>1.1599999999999999</v>
      </c>
      <c r="F6" s="28">
        <v>2.9580000000000002</v>
      </c>
      <c r="G6" s="21">
        <v>0</v>
      </c>
      <c r="H6" s="21">
        <v>32.450000000000003</v>
      </c>
      <c r="I6" s="21">
        <f>D6-F6</f>
        <v>176.74199999999999</v>
      </c>
      <c r="J6" s="28">
        <v>1.4890000000000001</v>
      </c>
      <c r="K6" s="28">
        <v>65.168000000000006</v>
      </c>
      <c r="L6" s="29">
        <f>K6+D6</f>
        <v>244.86799999999999</v>
      </c>
      <c r="M6" s="29">
        <f>L6/J6</f>
        <v>164.4513096037609</v>
      </c>
    </row>
    <row r="7" spans="1:14" s="21" customFormat="1" ht="13" x14ac:dyDescent="0.3">
      <c r="A7" s="21" t="s">
        <v>258</v>
      </c>
      <c r="B7" s="27">
        <v>44354</v>
      </c>
      <c r="C7" s="21" t="s">
        <v>36</v>
      </c>
      <c r="D7" s="28">
        <v>155.04</v>
      </c>
      <c r="E7" s="21">
        <v>1.417</v>
      </c>
      <c r="F7" s="28">
        <v>2.6669999999999998</v>
      </c>
      <c r="G7" s="21">
        <v>0</v>
      </c>
      <c r="H7" s="21">
        <v>29.696000000000002</v>
      </c>
      <c r="I7" s="21">
        <f>D7-F7</f>
        <v>152.37299999999999</v>
      </c>
      <c r="J7" s="28">
        <v>1.1879999999999999</v>
      </c>
      <c r="K7" s="28">
        <v>64.602000000000004</v>
      </c>
      <c r="L7" s="29">
        <f>K7+D7</f>
        <v>219.642</v>
      </c>
      <c r="M7" s="29">
        <f>L7/J7</f>
        <v>184.88383838383839</v>
      </c>
    </row>
    <row r="8" spans="1:14" s="21" customFormat="1" ht="13" x14ac:dyDescent="0.3">
      <c r="A8" s="21" t="s">
        <v>259</v>
      </c>
      <c r="B8" s="27">
        <v>44354</v>
      </c>
      <c r="C8" s="21" t="s">
        <v>21</v>
      </c>
      <c r="D8" s="28">
        <v>145.62</v>
      </c>
      <c r="E8" s="21">
        <v>1.321</v>
      </c>
      <c r="F8" s="28">
        <v>2.8180000000000001</v>
      </c>
      <c r="G8" s="21">
        <v>0</v>
      </c>
      <c r="H8" s="21">
        <v>27.858000000000001</v>
      </c>
      <c r="I8" s="21">
        <f>D8-F8</f>
        <v>142.80199999999999</v>
      </c>
      <c r="J8" s="28">
        <v>1.2949999999999999</v>
      </c>
      <c r="K8" s="28">
        <v>63.463000000000001</v>
      </c>
      <c r="L8" s="29">
        <f>K8+D8</f>
        <v>209.083</v>
      </c>
      <c r="M8" s="29">
        <f>L8/J8</f>
        <v>161.45405405405407</v>
      </c>
    </row>
    <row r="9" spans="1:14" s="21" customFormat="1" ht="13" x14ac:dyDescent="0.3">
      <c r="A9" s="21" t="s">
        <v>260</v>
      </c>
      <c r="B9" s="27">
        <v>44354</v>
      </c>
      <c r="C9" s="21" t="s">
        <v>12</v>
      </c>
      <c r="D9" s="28">
        <v>87.876000000000005</v>
      </c>
      <c r="E9" s="21">
        <v>1.8</v>
      </c>
      <c r="F9" s="28">
        <v>1.8120000000000001</v>
      </c>
      <c r="G9" s="21">
        <v>0</v>
      </c>
      <c r="H9" s="21">
        <v>27.96</v>
      </c>
      <c r="I9" s="21">
        <v>86.091999999999999</v>
      </c>
      <c r="J9" s="28">
        <v>1.0549999999999999</v>
      </c>
      <c r="K9" s="28">
        <v>39.680999999999997</v>
      </c>
      <c r="L9" s="29">
        <f>K9+D9</f>
        <v>127.557</v>
      </c>
      <c r="M9" s="29">
        <f>L9/J9</f>
        <v>120.90710900473934</v>
      </c>
    </row>
    <row r="10" spans="1:14" s="21" customFormat="1" ht="13" x14ac:dyDescent="0.3">
      <c r="A10" s="21" t="s">
        <v>261</v>
      </c>
      <c r="B10" s="27">
        <v>44354</v>
      </c>
      <c r="C10" s="21" t="s">
        <v>31</v>
      </c>
      <c r="D10" s="28">
        <v>25.841000000000001</v>
      </c>
      <c r="E10" s="21">
        <v>0.60499999999999998</v>
      </c>
      <c r="F10" s="28">
        <v>0.42699999999999999</v>
      </c>
      <c r="G10" s="21">
        <v>0</v>
      </c>
      <c r="H10" s="21">
        <v>24.132000000000001</v>
      </c>
      <c r="I10" s="21">
        <v>25.422999999999998</v>
      </c>
      <c r="J10" s="28">
        <v>0.88900000000000001</v>
      </c>
      <c r="K10" s="28">
        <v>30.914999999999999</v>
      </c>
      <c r="L10" s="29">
        <f>K10+D10</f>
        <v>56.756</v>
      </c>
      <c r="M10" s="29">
        <f>L10/J10</f>
        <v>63.84251968503937</v>
      </c>
    </row>
    <row r="11" spans="1:14" s="6" customFormat="1" ht="13" x14ac:dyDescent="0.35">
      <c r="A11" s="6" t="s">
        <v>262</v>
      </c>
      <c r="B11" s="7">
        <v>44361</v>
      </c>
      <c r="C11" s="6" t="s">
        <v>9</v>
      </c>
      <c r="D11" s="8">
        <v>665.76</v>
      </c>
      <c r="E11" s="6">
        <v>21.94</v>
      </c>
      <c r="F11" s="8">
        <v>10.510999999999999</v>
      </c>
      <c r="G11" s="6">
        <v>0.71699999999999997</v>
      </c>
      <c r="H11" s="6">
        <v>85.882000000000005</v>
      </c>
      <c r="I11" s="6">
        <f>D11-F11</f>
        <v>655.24900000000002</v>
      </c>
      <c r="J11" s="8">
        <v>5.7480000000000002</v>
      </c>
      <c r="K11" s="8">
        <v>101.968</v>
      </c>
      <c r="L11" s="29">
        <f>K11+D11</f>
        <v>767.72799999999995</v>
      </c>
      <c r="M11" s="29">
        <f>L11/J11</f>
        <v>133.56437021572719</v>
      </c>
    </row>
    <row r="12" spans="1:14" s="6" customFormat="1" ht="13" x14ac:dyDescent="0.35">
      <c r="A12" s="6" t="s">
        <v>263</v>
      </c>
      <c r="B12" s="7">
        <v>44361</v>
      </c>
      <c r="C12" s="6" t="s">
        <v>3</v>
      </c>
      <c r="D12" s="8">
        <v>286.99</v>
      </c>
      <c r="E12" s="6">
        <v>20.5</v>
      </c>
      <c r="F12" s="8">
        <v>4.9000000000000004</v>
      </c>
      <c r="G12" s="6">
        <v>7.3999999999999996E-2</v>
      </c>
      <c r="H12" s="6">
        <v>55.091999999999999</v>
      </c>
      <c r="I12" s="6">
        <f>D12-F12</f>
        <v>282.09000000000003</v>
      </c>
      <c r="J12" s="8">
        <v>2.8170000000000002</v>
      </c>
      <c r="K12" s="8">
        <v>84.656999999999996</v>
      </c>
      <c r="L12" s="29">
        <f>K12+D12</f>
        <v>371.64699999999999</v>
      </c>
      <c r="M12" s="29">
        <f>L12/J12</f>
        <v>131.93006744763932</v>
      </c>
    </row>
    <row r="13" spans="1:14" s="6" customFormat="1" ht="13" x14ac:dyDescent="0.35">
      <c r="A13" s="6" t="s">
        <v>264</v>
      </c>
      <c r="B13" s="7">
        <v>44361</v>
      </c>
      <c r="C13" s="6" t="s">
        <v>0</v>
      </c>
      <c r="D13" s="8">
        <v>99.137</v>
      </c>
      <c r="E13" s="6">
        <v>9.14</v>
      </c>
      <c r="F13" s="8">
        <v>2.6560000000000001</v>
      </c>
      <c r="G13" s="6">
        <v>2.7E-2</v>
      </c>
      <c r="H13" s="6">
        <v>33.784999999999997</v>
      </c>
      <c r="I13" s="6">
        <v>96.575000000000003</v>
      </c>
      <c r="J13" s="8">
        <v>2.4510000000000001</v>
      </c>
      <c r="K13" s="8">
        <v>75.385000000000005</v>
      </c>
      <c r="L13" s="29">
        <f>K13+D13</f>
        <v>174.52199999999999</v>
      </c>
      <c r="M13" s="29">
        <f>L13/J13</f>
        <v>71.204406364749076</v>
      </c>
    </row>
    <row r="14" spans="1:14" s="6" customFormat="1" ht="13" x14ac:dyDescent="0.35">
      <c r="A14" s="6" t="s">
        <v>265</v>
      </c>
      <c r="B14" s="7">
        <v>44361</v>
      </c>
      <c r="C14" s="6" t="s">
        <v>28</v>
      </c>
      <c r="D14" s="8">
        <v>107.369</v>
      </c>
      <c r="E14" s="6">
        <v>9.1229999999999993</v>
      </c>
      <c r="F14" s="8">
        <v>3.7080000000000002</v>
      </c>
      <c r="G14" s="6">
        <v>2.1000000000000001E-2</v>
      </c>
      <c r="H14" s="6">
        <v>15.611000000000001</v>
      </c>
      <c r="I14" s="6">
        <v>103.756</v>
      </c>
      <c r="J14" s="8">
        <v>4.0179999999999998</v>
      </c>
      <c r="K14" s="8">
        <v>93.335999999999999</v>
      </c>
      <c r="L14" s="29">
        <f>K14+D14</f>
        <v>200.70499999999998</v>
      </c>
      <c r="M14" s="29">
        <f>L14/J14</f>
        <v>49.951468392234943</v>
      </c>
    </row>
    <row r="15" spans="1:14" s="6" customFormat="1" ht="13" x14ac:dyDescent="0.35">
      <c r="A15" s="6" t="s">
        <v>266</v>
      </c>
      <c r="B15" s="7">
        <v>44361</v>
      </c>
      <c r="C15" s="6" t="s">
        <v>6</v>
      </c>
      <c r="D15" s="8">
        <v>99</v>
      </c>
      <c r="E15" s="6">
        <v>8.4890000000000008</v>
      </c>
      <c r="F15" s="8">
        <v>2.6669999999999998</v>
      </c>
      <c r="G15" s="6">
        <v>0.05</v>
      </c>
      <c r="H15" s="6">
        <v>32.551000000000002</v>
      </c>
      <c r="I15" s="6">
        <v>96.433999999999997</v>
      </c>
      <c r="J15" s="8">
        <v>1.6919999999999999</v>
      </c>
      <c r="K15" s="8">
        <v>80.373999999999995</v>
      </c>
      <c r="L15" s="29">
        <f>K15+D15</f>
        <v>179.374</v>
      </c>
      <c r="M15" s="29">
        <f>L15/J15</f>
        <v>106.0130023640662</v>
      </c>
    </row>
    <row r="16" spans="1:14" s="6" customFormat="1" ht="13" x14ac:dyDescent="0.35">
      <c r="A16" s="6" t="s">
        <v>267</v>
      </c>
      <c r="B16" s="7">
        <v>44361</v>
      </c>
      <c r="C16" s="6" t="s">
        <v>36</v>
      </c>
      <c r="D16" s="8">
        <v>99.935000000000002</v>
      </c>
      <c r="E16" s="6">
        <v>6.3070000000000004</v>
      </c>
      <c r="F16" s="8">
        <v>2.621</v>
      </c>
      <c r="G16" s="6">
        <v>0</v>
      </c>
      <c r="H16" s="6">
        <v>30.896999999999998</v>
      </c>
      <c r="I16" s="6">
        <v>97.418999999999997</v>
      </c>
      <c r="J16" s="8">
        <v>1.7090000000000001</v>
      </c>
      <c r="K16" s="8">
        <v>73.242999999999995</v>
      </c>
      <c r="L16" s="29">
        <f>K16+D16</f>
        <v>173.178</v>
      </c>
      <c r="M16" s="29">
        <f>L16/J16</f>
        <v>101.33294324166178</v>
      </c>
    </row>
    <row r="17" spans="1:14" s="6" customFormat="1" ht="13" x14ac:dyDescent="0.35">
      <c r="A17" s="6" t="s">
        <v>268</v>
      </c>
      <c r="B17" s="7">
        <v>44361</v>
      </c>
      <c r="C17" s="6" t="s">
        <v>21</v>
      </c>
      <c r="D17" s="8">
        <v>131.27000000000001</v>
      </c>
      <c r="E17" s="6">
        <v>3.2069999999999999</v>
      </c>
      <c r="F17" s="8">
        <v>3.0179999999999998</v>
      </c>
      <c r="G17" s="6">
        <v>0</v>
      </c>
      <c r="H17" s="6">
        <v>40.905000000000001</v>
      </c>
      <c r="I17" s="6">
        <f>D17-F17</f>
        <v>128.25200000000001</v>
      </c>
      <c r="J17" s="8">
        <v>1.29</v>
      </c>
      <c r="K17" s="8">
        <v>65.460999999999999</v>
      </c>
      <c r="L17" s="29">
        <f>K17+D17</f>
        <v>196.73099999999999</v>
      </c>
      <c r="M17" s="29">
        <f>L17/J17</f>
        <v>152.50465116279068</v>
      </c>
      <c r="N17" s="6" t="s">
        <v>269</v>
      </c>
    </row>
    <row r="18" spans="1:14" s="6" customFormat="1" ht="13" x14ac:dyDescent="0.35">
      <c r="A18" s="6" t="s">
        <v>270</v>
      </c>
      <c r="B18" s="7">
        <v>44361</v>
      </c>
      <c r="C18" s="6" t="s">
        <v>12</v>
      </c>
      <c r="D18" s="8" t="s">
        <v>271</v>
      </c>
      <c r="E18" s="8" t="s">
        <v>271</v>
      </c>
      <c r="F18" s="8" t="s">
        <v>271</v>
      </c>
      <c r="G18" s="8" t="s">
        <v>271</v>
      </c>
      <c r="H18" s="8" t="s">
        <v>271</v>
      </c>
      <c r="I18" s="8" t="s">
        <v>271</v>
      </c>
      <c r="J18" s="8">
        <v>1.5760000000000001</v>
      </c>
      <c r="K18" s="8">
        <v>69.781000000000006</v>
      </c>
      <c r="L18" s="8" t="s">
        <v>271</v>
      </c>
      <c r="M18" s="8" t="s">
        <v>271</v>
      </c>
    </row>
    <row r="19" spans="1:14" s="6" customFormat="1" ht="13" x14ac:dyDescent="0.35">
      <c r="A19" s="6" t="s">
        <v>272</v>
      </c>
      <c r="B19" s="7">
        <v>44361</v>
      </c>
      <c r="C19" s="6" t="s">
        <v>31</v>
      </c>
      <c r="D19" s="8" t="s">
        <v>271</v>
      </c>
      <c r="E19" s="8" t="s">
        <v>271</v>
      </c>
      <c r="F19" s="8" t="s">
        <v>271</v>
      </c>
      <c r="G19" s="8" t="s">
        <v>271</v>
      </c>
      <c r="H19" s="8" t="s">
        <v>271</v>
      </c>
      <c r="I19" s="8" t="s">
        <v>271</v>
      </c>
      <c r="J19" s="8">
        <v>0.39100000000000001</v>
      </c>
      <c r="K19" s="8">
        <v>34.582000000000001</v>
      </c>
      <c r="L19" s="8" t="s">
        <v>271</v>
      </c>
      <c r="M19" s="8" t="s">
        <v>271</v>
      </c>
    </row>
    <row r="20" spans="1:14" s="33" customFormat="1" ht="13" x14ac:dyDescent="0.35">
      <c r="A20" s="33" t="s">
        <v>264</v>
      </c>
      <c r="B20" s="34">
        <v>44361</v>
      </c>
      <c r="C20" s="33" t="s">
        <v>0</v>
      </c>
      <c r="D20" s="35" t="s">
        <v>271</v>
      </c>
      <c r="E20" s="35" t="s">
        <v>271</v>
      </c>
      <c r="F20" s="35" t="s">
        <v>271</v>
      </c>
      <c r="G20" s="35" t="s">
        <v>271</v>
      </c>
      <c r="H20" s="35" t="s">
        <v>271</v>
      </c>
      <c r="I20" s="35" t="s">
        <v>271</v>
      </c>
      <c r="J20" s="35" t="s">
        <v>271</v>
      </c>
      <c r="K20" s="35" t="s">
        <v>271</v>
      </c>
      <c r="L20" s="35" t="s">
        <v>271</v>
      </c>
      <c r="M20" s="35" t="s">
        <v>271</v>
      </c>
      <c r="N20" s="33" t="s">
        <v>273</v>
      </c>
    </row>
    <row r="21" spans="1:14" s="6" customFormat="1" ht="13" x14ac:dyDescent="0.35">
      <c r="A21" s="6" t="s">
        <v>274</v>
      </c>
      <c r="B21" s="7">
        <v>44368</v>
      </c>
      <c r="C21" s="6" t="s">
        <v>9</v>
      </c>
      <c r="D21" s="8">
        <v>556.89</v>
      </c>
      <c r="E21" s="6">
        <v>7.4450000000000003</v>
      </c>
      <c r="F21" s="8">
        <v>12.2</v>
      </c>
      <c r="G21" s="6">
        <v>0.59899999999999998</v>
      </c>
      <c r="H21" s="6">
        <v>55.56</v>
      </c>
      <c r="I21" s="6">
        <f>D21-F21</f>
        <v>544.68999999999994</v>
      </c>
      <c r="J21" s="8">
        <v>6.1390000000000002</v>
      </c>
      <c r="K21" s="8">
        <v>109.53100000000001</v>
      </c>
      <c r="L21" s="29">
        <f>K21+D21</f>
        <v>666.42100000000005</v>
      </c>
      <c r="M21" s="29">
        <f>L21/J21</f>
        <v>108.55530216647662</v>
      </c>
    </row>
    <row r="22" spans="1:14" s="6" customFormat="1" ht="13" x14ac:dyDescent="0.35">
      <c r="A22" s="6" t="s">
        <v>275</v>
      </c>
      <c r="B22" s="7">
        <v>44368</v>
      </c>
      <c r="C22" s="6" t="s">
        <v>3</v>
      </c>
      <c r="D22" s="8">
        <v>361.06</v>
      </c>
      <c r="E22" s="6">
        <v>0.88</v>
      </c>
      <c r="F22" s="8">
        <v>7.0720000000000001</v>
      </c>
      <c r="G22" s="6">
        <v>0.14599999999999999</v>
      </c>
      <c r="H22" s="6">
        <v>15.643000000000001</v>
      </c>
      <c r="I22" s="6">
        <f>D22-F22</f>
        <v>353.988</v>
      </c>
      <c r="J22" s="8">
        <v>4.827</v>
      </c>
      <c r="K22" s="8">
        <v>106.586</v>
      </c>
      <c r="L22" s="29">
        <f>K22+D22</f>
        <v>467.64600000000002</v>
      </c>
      <c r="M22" s="29">
        <f>L22/J22</f>
        <v>96.881292728402741</v>
      </c>
    </row>
    <row r="23" spans="1:14" s="6" customFormat="1" ht="13" x14ac:dyDescent="0.35">
      <c r="A23" s="6" t="s">
        <v>276</v>
      </c>
      <c r="B23" s="7">
        <v>44368</v>
      </c>
      <c r="C23" s="6" t="s">
        <v>0</v>
      </c>
      <c r="D23" s="8">
        <v>59.003999999999998</v>
      </c>
      <c r="E23" s="6">
        <v>1.9239999999999999</v>
      </c>
      <c r="F23" s="8">
        <v>1.3</v>
      </c>
      <c r="G23" s="6">
        <v>3.7999999999999999E-2</v>
      </c>
      <c r="H23" s="6">
        <v>18.672999999999998</v>
      </c>
      <c r="I23" s="6">
        <v>57.798999999999999</v>
      </c>
      <c r="J23" s="8">
        <v>3.9009999999999998</v>
      </c>
      <c r="K23" s="8">
        <v>92.442999999999998</v>
      </c>
      <c r="L23" s="29">
        <f>K23+D23</f>
        <v>151.447</v>
      </c>
      <c r="M23" s="29">
        <f>L23/J23</f>
        <v>38.822609587285314</v>
      </c>
    </row>
    <row r="24" spans="1:14" s="6" customFormat="1" ht="13" x14ac:dyDescent="0.35">
      <c r="A24" s="6" t="s">
        <v>277</v>
      </c>
      <c r="B24" s="7">
        <v>44368</v>
      </c>
      <c r="C24" s="6" t="s">
        <v>28</v>
      </c>
      <c r="D24" s="8">
        <v>62.030999999999999</v>
      </c>
      <c r="E24" s="6">
        <v>18.923999999999999</v>
      </c>
      <c r="F24" s="8">
        <v>1.7290000000000001</v>
      </c>
      <c r="G24" s="6">
        <v>0.128</v>
      </c>
      <c r="H24" s="6">
        <v>7.3970000000000002</v>
      </c>
      <c r="I24" s="6">
        <v>60.393000000000001</v>
      </c>
      <c r="J24" s="8">
        <v>3.6459999999999999</v>
      </c>
      <c r="K24" s="8">
        <v>92.418999999999997</v>
      </c>
      <c r="L24" s="29">
        <f>K24+D24</f>
        <v>154.44999999999999</v>
      </c>
      <c r="M24" s="29">
        <f>L24/J24</f>
        <v>42.361492046077892</v>
      </c>
    </row>
    <row r="25" spans="1:14" s="6" customFormat="1" ht="13" x14ac:dyDescent="0.35">
      <c r="A25" s="6" t="s">
        <v>278</v>
      </c>
      <c r="B25" s="7">
        <v>44375</v>
      </c>
      <c r="C25" s="6" t="s">
        <v>279</v>
      </c>
      <c r="D25" s="8">
        <v>285</v>
      </c>
      <c r="E25" s="6">
        <v>3.37</v>
      </c>
      <c r="F25" s="8">
        <v>5.6319999999999997</v>
      </c>
      <c r="G25" s="6">
        <v>0.19500000000000001</v>
      </c>
      <c r="H25" s="6">
        <v>1.3879999999999999</v>
      </c>
      <c r="I25" s="6">
        <f>D25-F25</f>
        <v>279.36799999999999</v>
      </c>
      <c r="J25" s="8">
        <v>5.181</v>
      </c>
      <c r="K25" s="8">
        <v>82.698999999999998</v>
      </c>
      <c r="L25" s="29">
        <f>K25+D25</f>
        <v>367.69900000000001</v>
      </c>
      <c r="M25" s="29">
        <f>L25/J25</f>
        <v>70.970662034356309</v>
      </c>
    </row>
    <row r="26" spans="1:14" s="6" customFormat="1" ht="13" x14ac:dyDescent="0.35">
      <c r="A26" s="6" t="s">
        <v>280</v>
      </c>
      <c r="B26" s="7">
        <v>44375</v>
      </c>
      <c r="C26" s="6" t="s">
        <v>281</v>
      </c>
      <c r="D26" s="8">
        <v>14.105</v>
      </c>
      <c r="E26" s="6">
        <v>0.93</v>
      </c>
      <c r="F26" s="8">
        <v>0.45200000000000001</v>
      </c>
      <c r="G26" s="6">
        <v>1.4999999999999999E-2</v>
      </c>
      <c r="H26" s="6">
        <v>1.65</v>
      </c>
      <c r="I26" s="6">
        <v>13.673</v>
      </c>
      <c r="J26" s="8">
        <v>3.4039999999999999</v>
      </c>
      <c r="K26" s="8">
        <v>54.826999999999998</v>
      </c>
      <c r="L26" s="29">
        <f>K26+D26</f>
        <v>68.932000000000002</v>
      </c>
      <c r="M26" s="29">
        <f>L26/J26</f>
        <v>20.250293772032904</v>
      </c>
    </row>
    <row r="27" spans="1:14" s="6" customFormat="1" ht="13" x14ac:dyDescent="0.35">
      <c r="A27" s="6" t="s">
        <v>282</v>
      </c>
      <c r="B27" s="7">
        <v>44375</v>
      </c>
      <c r="C27" s="6" t="s">
        <v>283</v>
      </c>
      <c r="D27" s="8">
        <v>70.138999999999996</v>
      </c>
      <c r="E27" s="6">
        <v>0.248</v>
      </c>
      <c r="F27" s="8">
        <v>0.89600000000000002</v>
      </c>
      <c r="G27" s="6">
        <v>1.2E-2</v>
      </c>
      <c r="H27" s="6">
        <v>7.6159999999999997</v>
      </c>
      <c r="I27" s="6">
        <v>69.372</v>
      </c>
      <c r="J27" s="8">
        <v>3.0489999999999999</v>
      </c>
      <c r="K27" s="8">
        <v>54.393999999999998</v>
      </c>
      <c r="L27" s="29">
        <f>K27+D27</f>
        <v>124.53299999999999</v>
      </c>
      <c r="M27" s="29">
        <f>L27/J27</f>
        <v>40.84388324040669</v>
      </c>
    </row>
    <row r="28" spans="1:14" s="6" customFormat="1" ht="13" x14ac:dyDescent="0.35">
      <c r="A28" s="6" t="s">
        <v>284</v>
      </c>
      <c r="B28" s="7">
        <v>44375</v>
      </c>
      <c r="C28" s="6" t="s">
        <v>28</v>
      </c>
      <c r="D28" s="8">
        <v>37.29</v>
      </c>
      <c r="E28" s="6">
        <v>11.374000000000001</v>
      </c>
      <c r="F28" s="8">
        <v>1.038</v>
      </c>
      <c r="G28" s="6">
        <v>4.3999999999999997E-2</v>
      </c>
      <c r="H28" s="6">
        <v>1.901</v>
      </c>
      <c r="I28" s="6">
        <v>36.307000000000002</v>
      </c>
      <c r="J28" s="8">
        <v>2.1520000000000001</v>
      </c>
      <c r="K28" s="8">
        <v>42.567999999999998</v>
      </c>
      <c r="L28" s="29">
        <f>K28+D28</f>
        <v>79.858000000000004</v>
      </c>
      <c r="M28" s="29">
        <f>L28/J28</f>
        <v>37.108736059479554</v>
      </c>
    </row>
    <row r="29" spans="1:14" s="6" customFormat="1" ht="13" x14ac:dyDescent="0.35">
      <c r="A29" s="6" t="s">
        <v>285</v>
      </c>
      <c r="B29" s="7">
        <v>44375</v>
      </c>
      <c r="C29" s="6" t="s">
        <v>286</v>
      </c>
      <c r="D29" s="8">
        <v>25.193999999999999</v>
      </c>
      <c r="E29" s="6">
        <v>2.5640000000000001</v>
      </c>
      <c r="F29" s="8">
        <v>0.71499999999999997</v>
      </c>
      <c r="G29" s="6">
        <v>0</v>
      </c>
      <c r="H29" s="6">
        <v>3.1230000000000002</v>
      </c>
      <c r="I29" s="6">
        <v>24.515999999999998</v>
      </c>
      <c r="J29" s="8">
        <v>1.3520000000000001</v>
      </c>
      <c r="K29" s="8">
        <v>26.401</v>
      </c>
      <c r="L29" s="29">
        <f>K29+D29</f>
        <v>51.594999999999999</v>
      </c>
      <c r="M29" s="29">
        <f>L29/J29</f>
        <v>38.161982248520708</v>
      </c>
    </row>
    <row r="30" spans="1:14" s="6" customFormat="1" ht="13" x14ac:dyDescent="0.35">
      <c r="A30" s="6" t="s">
        <v>287</v>
      </c>
      <c r="B30" s="7">
        <v>44375</v>
      </c>
      <c r="C30" s="6" t="s">
        <v>34</v>
      </c>
      <c r="D30" s="8">
        <v>32.396999999999998</v>
      </c>
      <c r="E30" s="6">
        <v>0</v>
      </c>
      <c r="F30" s="8">
        <v>0.86899999999999999</v>
      </c>
      <c r="G30" s="6">
        <v>0</v>
      </c>
      <c r="H30" s="6">
        <v>3.516</v>
      </c>
      <c r="I30" s="6">
        <v>31.577000000000002</v>
      </c>
      <c r="J30" s="8">
        <v>1.429</v>
      </c>
      <c r="K30" s="8">
        <v>31.007000000000001</v>
      </c>
      <c r="L30" s="29">
        <f>K30+D30</f>
        <v>63.403999999999996</v>
      </c>
      <c r="M30" s="29">
        <f>L30/J30</f>
        <v>44.369489153254023</v>
      </c>
    </row>
    <row r="31" spans="1:14" s="6" customFormat="1" ht="13" x14ac:dyDescent="0.35">
      <c r="A31" s="6" t="s">
        <v>288</v>
      </c>
      <c r="B31" s="7">
        <v>44375</v>
      </c>
      <c r="C31" s="6" t="s">
        <v>289</v>
      </c>
      <c r="D31" s="8">
        <v>32.706000000000003</v>
      </c>
      <c r="E31" s="6">
        <v>0.29899999999999999</v>
      </c>
      <c r="F31" s="8">
        <v>0.83</v>
      </c>
      <c r="G31" s="6">
        <v>0</v>
      </c>
      <c r="H31" s="6">
        <v>5.0419999999999998</v>
      </c>
      <c r="I31" s="6">
        <v>31.925999999999998</v>
      </c>
      <c r="J31" s="8">
        <v>1.806</v>
      </c>
      <c r="K31" s="8">
        <v>37.137999999999998</v>
      </c>
      <c r="L31" s="29">
        <f>K31+D31</f>
        <v>69.843999999999994</v>
      </c>
      <c r="M31" s="29">
        <f>L31/J31</f>
        <v>38.673311184939088</v>
      </c>
    </row>
    <row r="32" spans="1:14" s="6" customFormat="1" ht="13" x14ac:dyDescent="0.35">
      <c r="A32" s="6" t="s">
        <v>290</v>
      </c>
      <c r="B32" s="7">
        <v>44375</v>
      </c>
      <c r="C32" s="6" t="s">
        <v>210</v>
      </c>
      <c r="D32" s="8">
        <v>27.64</v>
      </c>
      <c r="E32" s="6">
        <v>0.73199999999999998</v>
      </c>
      <c r="F32" s="8">
        <v>0.67100000000000004</v>
      </c>
      <c r="G32" s="6">
        <v>0</v>
      </c>
      <c r="H32" s="6">
        <v>2.5459999999999998</v>
      </c>
      <c r="I32" s="6">
        <v>27.013000000000002</v>
      </c>
      <c r="J32" s="8">
        <v>1.998</v>
      </c>
      <c r="K32" s="8">
        <v>38.594000000000001</v>
      </c>
      <c r="L32" s="29">
        <f>K32+D32</f>
        <v>66.234000000000009</v>
      </c>
      <c r="M32" s="29">
        <f>L32/J32</f>
        <v>33.150150150150154</v>
      </c>
    </row>
  </sheetData>
  <conditionalFormatting sqref="D2:M10">
    <cfRule type="cellIs" dxfId="21" priority="4" operator="lessThan">
      <formula>0</formula>
    </cfRule>
  </conditionalFormatting>
  <conditionalFormatting sqref="D11:M20">
    <cfRule type="cellIs" dxfId="20" priority="3" operator="lessThan">
      <formula>0</formula>
    </cfRule>
  </conditionalFormatting>
  <conditionalFormatting sqref="D21:M24">
    <cfRule type="cellIs" dxfId="19" priority="2" operator="lessThan">
      <formula>0</formula>
    </cfRule>
  </conditionalFormatting>
  <conditionalFormatting sqref="D25:M32">
    <cfRule type="cellIs" dxfId="18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D7EC-6DF5-4A51-A585-1C831DEC7911}">
  <dimension ref="A1:O36"/>
  <sheetViews>
    <sheetView topLeftCell="A16" workbookViewId="0">
      <selection activeCell="F6" sqref="F6"/>
    </sheetView>
  </sheetViews>
  <sheetFormatPr defaultRowHeight="15.5" x14ac:dyDescent="0.35"/>
  <cols>
    <col min="1" max="1" width="13.58203125" bestFit="1" customWidth="1"/>
    <col min="2" max="2" width="13.83203125" bestFit="1" customWidth="1"/>
    <col min="3" max="3" width="7.9140625" bestFit="1" customWidth="1"/>
    <col min="4" max="4" width="11" bestFit="1" customWidth="1"/>
    <col min="5" max="5" width="15.9140625" bestFit="1" customWidth="1"/>
    <col min="6" max="6" width="15.33203125" bestFit="1" customWidth="1"/>
    <col min="7" max="7" width="11.58203125" bestFit="1" customWidth="1"/>
    <col min="8" max="8" width="9.83203125" bestFit="1" customWidth="1"/>
    <col min="9" max="10" width="12" bestFit="1" customWidth="1"/>
    <col min="11" max="11" width="8.75" bestFit="1" customWidth="1"/>
    <col min="12" max="12" width="9.83203125" bestFit="1" customWidth="1"/>
    <col min="13" max="13" width="9" bestFit="1" customWidth="1"/>
    <col min="14" max="14" width="10.25" bestFit="1" customWidth="1"/>
    <col min="15" max="15" width="21.08203125" bestFit="1" customWidth="1"/>
  </cols>
  <sheetData>
    <row r="1" spans="1:15" s="6" customFormat="1" ht="13" x14ac:dyDescent="0.35">
      <c r="A1" s="1" t="s">
        <v>197</v>
      </c>
      <c r="B1" s="2" t="s">
        <v>196</v>
      </c>
      <c r="C1" s="3" t="s">
        <v>195</v>
      </c>
      <c r="D1" s="2" t="s">
        <v>194</v>
      </c>
      <c r="E1" s="4" t="s">
        <v>193</v>
      </c>
      <c r="F1" s="4" t="s">
        <v>192</v>
      </c>
      <c r="G1" s="4" t="s">
        <v>191</v>
      </c>
      <c r="H1" s="4" t="s">
        <v>190</v>
      </c>
      <c r="I1" s="4" t="s">
        <v>189</v>
      </c>
      <c r="J1" s="4" t="s">
        <v>188</v>
      </c>
      <c r="K1" s="4" t="s">
        <v>187</v>
      </c>
      <c r="L1" s="4" t="s">
        <v>186</v>
      </c>
      <c r="M1" s="4" t="s">
        <v>185</v>
      </c>
      <c r="N1" s="4" t="s">
        <v>184</v>
      </c>
      <c r="O1" s="5" t="s">
        <v>183</v>
      </c>
    </row>
    <row r="2" spans="1:15" s="6" customFormat="1" ht="13" x14ac:dyDescent="0.35">
      <c r="B2" s="6" t="s">
        <v>291</v>
      </c>
      <c r="C2" s="7">
        <v>44383</v>
      </c>
      <c r="D2" s="6" t="s">
        <v>9</v>
      </c>
      <c r="E2" s="8">
        <v>543.04</v>
      </c>
      <c r="F2" s="6">
        <v>0.38</v>
      </c>
      <c r="G2" s="8">
        <v>8.84</v>
      </c>
      <c r="H2" s="6">
        <v>1.732</v>
      </c>
      <c r="I2" s="6">
        <v>98.834000000000003</v>
      </c>
      <c r="J2" s="6">
        <f>E2-G2</f>
        <v>534.19999999999993</v>
      </c>
      <c r="K2" s="8">
        <v>6.0890000000000004</v>
      </c>
      <c r="L2" s="8">
        <v>82.606999999999999</v>
      </c>
      <c r="M2" s="29">
        <f>L2+E2</f>
        <v>625.64699999999993</v>
      </c>
      <c r="N2" s="29">
        <f>M2/K2</f>
        <v>102.75036951880439</v>
      </c>
    </row>
    <row r="3" spans="1:15" s="6" customFormat="1" ht="13" x14ac:dyDescent="0.35">
      <c r="B3" s="6" t="s">
        <v>292</v>
      </c>
      <c r="C3" s="7">
        <v>44383</v>
      </c>
      <c r="D3" s="6" t="s">
        <v>3</v>
      </c>
      <c r="E3" s="8">
        <v>215.77</v>
      </c>
      <c r="F3" s="6">
        <v>5.6230000000000002</v>
      </c>
      <c r="G3" s="8">
        <v>4.5430000000000001</v>
      </c>
      <c r="H3" s="6">
        <v>0.14699999999999999</v>
      </c>
      <c r="I3" s="6">
        <v>36.115000000000002</v>
      </c>
      <c r="J3" s="6">
        <f>E3-G3</f>
        <v>211.227</v>
      </c>
      <c r="K3" s="8">
        <v>4.0330000000000004</v>
      </c>
      <c r="L3" s="8">
        <v>101.477</v>
      </c>
      <c r="M3" s="29">
        <f>L3+E3</f>
        <v>317.24700000000001</v>
      </c>
      <c r="N3" s="29">
        <f>M3/K3</f>
        <v>78.662782048103139</v>
      </c>
    </row>
    <row r="4" spans="1:15" s="6" customFormat="1" ht="13" x14ac:dyDescent="0.35">
      <c r="B4" s="6" t="s">
        <v>293</v>
      </c>
      <c r="C4" s="7">
        <v>44383</v>
      </c>
      <c r="D4" s="6" t="s">
        <v>0</v>
      </c>
      <c r="E4" s="8">
        <v>0.58099999999999996</v>
      </c>
      <c r="F4" s="6">
        <v>0.63500000000000001</v>
      </c>
      <c r="G4" s="8">
        <v>2.7E-2</v>
      </c>
      <c r="H4" s="6">
        <v>3.0000000000000001E-3</v>
      </c>
      <c r="I4" s="6">
        <v>19.353000000000002</v>
      </c>
      <c r="J4" s="6">
        <v>0.55500000000000005</v>
      </c>
      <c r="K4" s="6" t="s">
        <v>271</v>
      </c>
      <c r="L4" s="6" t="s">
        <v>271</v>
      </c>
      <c r="M4" s="6" t="s">
        <v>271</v>
      </c>
      <c r="N4" s="6" t="s">
        <v>271</v>
      </c>
    </row>
    <row r="5" spans="1:15" s="6" customFormat="1" ht="13" x14ac:dyDescent="0.35">
      <c r="B5" s="6" t="s">
        <v>294</v>
      </c>
      <c r="C5" s="7">
        <v>44383</v>
      </c>
      <c r="D5" s="6" t="s">
        <v>28</v>
      </c>
      <c r="E5" s="8">
        <v>24.791</v>
      </c>
      <c r="F5" s="6">
        <v>4.7560000000000002</v>
      </c>
      <c r="G5" s="8">
        <v>0.86</v>
      </c>
      <c r="H5" s="6">
        <v>8.5999999999999993E-2</v>
      </c>
      <c r="I5" s="6">
        <v>9.7370000000000001</v>
      </c>
      <c r="J5" s="6">
        <v>23.963999999999999</v>
      </c>
      <c r="K5" s="8">
        <v>3.3159999999999998</v>
      </c>
      <c r="L5" s="8">
        <v>86.896000000000001</v>
      </c>
      <c r="M5" s="29">
        <f>L5+E5</f>
        <v>111.687</v>
      </c>
      <c r="N5" s="29">
        <f>M5/K5</f>
        <v>33.681242460796142</v>
      </c>
    </row>
    <row r="6" spans="1:15" s="6" customFormat="1" ht="13" x14ac:dyDescent="0.35">
      <c r="B6" s="6" t="s">
        <v>295</v>
      </c>
      <c r="C6" s="7">
        <v>44383</v>
      </c>
      <c r="D6" s="6" t="s">
        <v>6</v>
      </c>
      <c r="E6" s="8">
        <v>0.14299999999999999</v>
      </c>
      <c r="F6" s="6">
        <v>2.9129999999999998</v>
      </c>
      <c r="G6" s="8">
        <v>1.4E-2</v>
      </c>
      <c r="H6" s="6">
        <v>3.1E-2</v>
      </c>
      <c r="I6" s="6">
        <v>7.6619999999999999</v>
      </c>
      <c r="J6" s="6">
        <v>0.13</v>
      </c>
      <c r="K6" s="8">
        <v>1.956</v>
      </c>
      <c r="L6" s="8">
        <v>43.088999999999999</v>
      </c>
      <c r="M6" s="29">
        <f>L6+E6</f>
        <v>43.231999999999999</v>
      </c>
      <c r="N6" s="29">
        <f>M6/K6</f>
        <v>22.102249488752555</v>
      </c>
    </row>
    <row r="7" spans="1:15" s="6" customFormat="1" ht="13" x14ac:dyDescent="0.35">
      <c r="B7" s="6" t="s">
        <v>296</v>
      </c>
      <c r="C7" s="7">
        <v>44383</v>
      </c>
      <c r="D7" s="6" t="s">
        <v>36</v>
      </c>
      <c r="E7" s="8">
        <v>0</v>
      </c>
      <c r="F7" s="6">
        <v>2.97</v>
      </c>
      <c r="G7" s="8">
        <v>0</v>
      </c>
      <c r="H7" s="6">
        <v>1E-3</v>
      </c>
      <c r="I7" s="6">
        <v>15.565</v>
      </c>
      <c r="J7" s="6">
        <v>0</v>
      </c>
      <c r="K7" s="8">
        <v>2.2170000000000001</v>
      </c>
      <c r="L7" s="8">
        <v>50.046999999999997</v>
      </c>
      <c r="M7" s="29">
        <f>L7+E7</f>
        <v>50.046999999999997</v>
      </c>
      <c r="N7" s="29">
        <f>M7/K7</f>
        <v>22.574199368516009</v>
      </c>
    </row>
    <row r="8" spans="1:15" s="6" customFormat="1" ht="13" x14ac:dyDescent="0.35">
      <c r="B8" s="6" t="s">
        <v>297</v>
      </c>
      <c r="C8" s="7">
        <v>44383</v>
      </c>
      <c r="D8" s="6" t="s">
        <v>21</v>
      </c>
      <c r="E8" s="8">
        <v>0.25900000000000001</v>
      </c>
      <c r="F8" s="6">
        <v>2.1629999999999998</v>
      </c>
      <c r="G8" s="8">
        <v>0</v>
      </c>
      <c r="H8" s="6">
        <v>0</v>
      </c>
      <c r="I8" s="6">
        <v>3.98</v>
      </c>
      <c r="J8" s="6">
        <v>0.26100000000000001</v>
      </c>
      <c r="K8" s="8">
        <v>1.865</v>
      </c>
      <c r="L8" s="8">
        <v>48.63</v>
      </c>
      <c r="M8" s="29">
        <f>L8+E8</f>
        <v>48.889000000000003</v>
      </c>
      <c r="N8" s="29">
        <f>M8/K8</f>
        <v>26.213941018766757</v>
      </c>
    </row>
    <row r="9" spans="1:15" s="6" customFormat="1" ht="13" x14ac:dyDescent="0.35">
      <c r="B9" s="6" t="s">
        <v>298</v>
      </c>
      <c r="C9" s="7">
        <v>44383</v>
      </c>
      <c r="D9" s="6" t="s">
        <v>12</v>
      </c>
      <c r="E9" s="8">
        <v>1.8540000000000001</v>
      </c>
      <c r="F9" s="6">
        <v>1.6519999999999999</v>
      </c>
      <c r="G9" s="8">
        <v>0.108</v>
      </c>
      <c r="H9" s="6">
        <v>0</v>
      </c>
      <c r="I9" s="6">
        <v>9.4320000000000004</v>
      </c>
      <c r="J9" s="6">
        <v>1.748</v>
      </c>
      <c r="K9" s="8">
        <v>2.0049999999999999</v>
      </c>
      <c r="L9" s="8">
        <v>6.3230000000000004</v>
      </c>
      <c r="M9" s="29">
        <f>L9+E9</f>
        <v>8.1769999999999996</v>
      </c>
      <c r="N9" s="29">
        <f>M9/K9</f>
        <v>4.0783042394014961</v>
      </c>
    </row>
    <row r="10" spans="1:15" s="6" customFormat="1" ht="13" x14ac:dyDescent="0.35">
      <c r="B10" s="6" t="s">
        <v>299</v>
      </c>
      <c r="C10" s="7">
        <v>44383</v>
      </c>
      <c r="D10" s="6" t="s">
        <v>31</v>
      </c>
      <c r="E10" s="8">
        <v>17.420999999999999</v>
      </c>
      <c r="F10" s="6">
        <v>1.468</v>
      </c>
      <c r="G10" s="8">
        <v>0.64100000000000001</v>
      </c>
      <c r="H10" s="6">
        <v>0</v>
      </c>
      <c r="I10" s="6">
        <v>5.4</v>
      </c>
      <c r="J10" s="6">
        <v>16.803000000000001</v>
      </c>
      <c r="K10" s="8">
        <v>0.752</v>
      </c>
      <c r="L10" s="8">
        <v>21.302</v>
      </c>
      <c r="M10" s="29">
        <f>L10+E10</f>
        <v>38.722999999999999</v>
      </c>
      <c r="N10" s="29">
        <f>M10/K10</f>
        <v>51.493351063829785</v>
      </c>
    </row>
    <row r="11" spans="1:15" s="6" customFormat="1" ht="13" x14ac:dyDescent="0.35">
      <c r="A11" s="6" t="s">
        <v>180</v>
      </c>
      <c r="B11" s="9" t="s">
        <v>179</v>
      </c>
      <c r="C11" s="7">
        <v>44389</v>
      </c>
      <c r="D11" s="6" t="s">
        <v>36</v>
      </c>
      <c r="E11" s="8">
        <v>2.2559999999999998</v>
      </c>
      <c r="F11" s="8">
        <v>1.7170000000000001</v>
      </c>
      <c r="G11" s="8">
        <v>0.12</v>
      </c>
      <c r="H11" s="8">
        <v>0</v>
      </c>
      <c r="I11" s="8">
        <v>12.019</v>
      </c>
      <c r="J11" s="8">
        <v>2.137</v>
      </c>
      <c r="K11" s="8">
        <v>2.2229999999999999</v>
      </c>
      <c r="L11" s="8">
        <v>56.508000000000003</v>
      </c>
      <c r="M11" s="10">
        <v>58.764000000000003</v>
      </c>
      <c r="N11" s="10">
        <v>26.434547908232123</v>
      </c>
    </row>
    <row r="12" spans="1:15" s="6" customFormat="1" ht="13" x14ac:dyDescent="0.35">
      <c r="A12" s="6" t="s">
        <v>178</v>
      </c>
      <c r="B12" s="6" t="s">
        <v>177</v>
      </c>
      <c r="C12" s="7">
        <v>44389</v>
      </c>
      <c r="D12" s="6" t="s">
        <v>9</v>
      </c>
      <c r="E12" s="8">
        <v>284.87</v>
      </c>
      <c r="F12" s="8">
        <v>2.7229999999999999</v>
      </c>
      <c r="G12" s="8">
        <v>5.2069999999999999</v>
      </c>
      <c r="H12" s="8">
        <v>0.42499999999999999</v>
      </c>
      <c r="I12" s="8">
        <v>42.975999999999999</v>
      </c>
      <c r="J12" s="8">
        <v>288.19400000000002</v>
      </c>
      <c r="K12" s="8">
        <v>4.7380000000000004</v>
      </c>
      <c r="L12" s="8">
        <v>102.13</v>
      </c>
      <c r="M12" s="10">
        <v>387</v>
      </c>
      <c r="N12" s="10">
        <v>81.680033769522993</v>
      </c>
    </row>
    <row r="13" spans="1:15" s="6" customFormat="1" ht="13" x14ac:dyDescent="0.35">
      <c r="A13" s="6" t="s">
        <v>176</v>
      </c>
      <c r="B13" s="9" t="s">
        <v>175</v>
      </c>
      <c r="C13" s="7">
        <v>44389</v>
      </c>
      <c r="D13" s="6" t="s">
        <v>28</v>
      </c>
      <c r="E13" s="8">
        <v>1.921</v>
      </c>
      <c r="F13" s="8">
        <v>3.3130000000000002</v>
      </c>
      <c r="G13" s="8">
        <v>0.16300000000000001</v>
      </c>
      <c r="H13" s="8">
        <v>0.04</v>
      </c>
      <c r="I13" s="8">
        <v>34.847000000000001</v>
      </c>
      <c r="J13" s="8">
        <v>1.758</v>
      </c>
      <c r="K13" s="8">
        <v>2.8820000000000001</v>
      </c>
      <c r="L13" s="8">
        <v>67.180000000000007</v>
      </c>
      <c r="M13" s="10">
        <v>69.101000000000013</v>
      </c>
      <c r="N13" s="10">
        <v>23.976752255378212</v>
      </c>
    </row>
    <row r="14" spans="1:15" s="6" customFormat="1" ht="13" x14ac:dyDescent="0.35">
      <c r="A14" s="6" t="s">
        <v>174</v>
      </c>
      <c r="B14" s="9" t="s">
        <v>173</v>
      </c>
      <c r="C14" s="7">
        <v>44389</v>
      </c>
      <c r="D14" s="6" t="s">
        <v>12</v>
      </c>
      <c r="E14" s="8">
        <v>6.5190000000000001</v>
      </c>
      <c r="F14" s="8">
        <v>4.26</v>
      </c>
      <c r="G14" s="8">
        <v>2.1999999999999999E-2</v>
      </c>
      <c r="H14" s="8">
        <v>0.01</v>
      </c>
      <c r="I14" s="8">
        <v>5.3999999999999999E-2</v>
      </c>
      <c r="J14" s="8">
        <v>6.5030000000000001</v>
      </c>
      <c r="K14" s="8">
        <v>1.9379999999999999</v>
      </c>
      <c r="L14" s="8">
        <v>55.347999999999999</v>
      </c>
      <c r="M14" s="10">
        <v>61.866999999999997</v>
      </c>
      <c r="N14" s="10">
        <v>31.92311661506708</v>
      </c>
      <c r="O14" s="6" t="s">
        <v>172</v>
      </c>
    </row>
    <row r="15" spans="1:15" s="6" customFormat="1" ht="13" x14ac:dyDescent="0.35">
      <c r="A15" s="6" t="s">
        <v>171</v>
      </c>
      <c r="B15" s="9" t="s">
        <v>170</v>
      </c>
      <c r="C15" s="11">
        <v>44389</v>
      </c>
      <c r="D15" s="12" t="s">
        <v>21</v>
      </c>
      <c r="E15" s="8">
        <v>1.1279999999999999</v>
      </c>
      <c r="F15" s="8">
        <v>3.0270000000000001</v>
      </c>
      <c r="G15" s="8">
        <v>0.107</v>
      </c>
      <c r="H15" s="8">
        <v>0</v>
      </c>
      <c r="I15" s="8">
        <v>26.895</v>
      </c>
      <c r="J15" s="8">
        <v>1.0209999999999999</v>
      </c>
      <c r="K15" s="8">
        <v>2.0579999999999998</v>
      </c>
      <c r="L15" s="8">
        <v>54.856000000000002</v>
      </c>
      <c r="M15" s="10">
        <v>55.984000000000002</v>
      </c>
      <c r="N15" s="10">
        <v>27.203109815354715</v>
      </c>
    </row>
    <row r="16" spans="1:15" s="6" customFormat="1" ht="13" x14ac:dyDescent="0.35">
      <c r="A16" s="6" t="s">
        <v>169</v>
      </c>
      <c r="B16" s="9" t="s">
        <v>168</v>
      </c>
      <c r="C16" s="11">
        <v>44389</v>
      </c>
      <c r="D16" s="12" t="s">
        <v>3</v>
      </c>
      <c r="E16" s="8">
        <v>11.833</v>
      </c>
      <c r="F16" s="8">
        <v>1.851</v>
      </c>
      <c r="G16" s="8">
        <v>0.35499999999999998</v>
      </c>
      <c r="H16" s="8">
        <v>0</v>
      </c>
      <c r="I16" s="8">
        <v>14.303000000000001</v>
      </c>
      <c r="J16" s="8">
        <v>11.484999999999999</v>
      </c>
      <c r="K16" s="8">
        <v>4.5659999999999998</v>
      </c>
      <c r="L16" s="8">
        <v>108.173</v>
      </c>
      <c r="M16" s="10">
        <v>120.006</v>
      </c>
      <c r="N16" s="10">
        <v>26.282522996057821</v>
      </c>
    </row>
    <row r="17" spans="1:14" s="6" customFormat="1" ht="13" x14ac:dyDescent="0.35">
      <c r="A17" s="6" t="s">
        <v>167</v>
      </c>
      <c r="B17" s="9" t="s">
        <v>166</v>
      </c>
      <c r="C17" s="11">
        <v>44389</v>
      </c>
      <c r="D17" s="12" t="s">
        <v>0</v>
      </c>
      <c r="E17" s="8">
        <v>304.95999999999998</v>
      </c>
      <c r="F17" s="8">
        <v>1.9910000000000001</v>
      </c>
      <c r="G17" s="8">
        <v>5.34</v>
      </c>
      <c r="H17" s="8">
        <v>0.20599999999999999</v>
      </c>
      <c r="I17" s="8">
        <v>44.148000000000003</v>
      </c>
      <c r="J17" s="8">
        <v>291.66800000000001</v>
      </c>
      <c r="K17" s="8">
        <v>3.4849999999999999</v>
      </c>
      <c r="L17" s="8">
        <v>74.233999999999995</v>
      </c>
      <c r="M17" s="10">
        <v>379.19399999999996</v>
      </c>
      <c r="N17" s="10">
        <v>108.80746054519368</v>
      </c>
    </row>
    <row r="18" spans="1:14" s="6" customFormat="1" ht="13" x14ac:dyDescent="0.35">
      <c r="A18" s="6" t="s">
        <v>165</v>
      </c>
      <c r="B18" s="9" t="s">
        <v>164</v>
      </c>
      <c r="C18" s="7">
        <v>44389</v>
      </c>
      <c r="D18" s="6" t="s">
        <v>6</v>
      </c>
      <c r="E18" s="8">
        <v>0.88100000000000001</v>
      </c>
      <c r="F18" s="8">
        <v>8.7490000000000006</v>
      </c>
      <c r="G18" s="8">
        <v>3.7999999999999999E-2</v>
      </c>
      <c r="H18" s="8">
        <v>6.8000000000000005E-2</v>
      </c>
      <c r="I18" s="8">
        <v>19.917999999999999</v>
      </c>
      <c r="J18" s="8">
        <v>0.84299999999999997</v>
      </c>
      <c r="K18" s="8">
        <v>2.6339999999999999</v>
      </c>
      <c r="L18" s="8">
        <v>56.502000000000002</v>
      </c>
      <c r="M18" s="10">
        <v>57.383000000000003</v>
      </c>
      <c r="N18" s="10">
        <v>21.785497342444952</v>
      </c>
    </row>
    <row r="19" spans="1:14" s="6" customFormat="1" ht="13" x14ac:dyDescent="0.35">
      <c r="A19" s="6" t="s">
        <v>163</v>
      </c>
      <c r="B19" s="6" t="s">
        <v>162</v>
      </c>
      <c r="C19" s="7">
        <v>44396</v>
      </c>
      <c r="D19" s="6" t="s">
        <v>31</v>
      </c>
      <c r="E19" s="8">
        <v>30.356000000000002</v>
      </c>
      <c r="F19" s="8">
        <v>0.95899999999999985</v>
      </c>
      <c r="G19" s="8">
        <v>0.52900000000000003</v>
      </c>
      <c r="H19" s="8">
        <v>0</v>
      </c>
      <c r="I19" s="8">
        <v>23.091999999999999</v>
      </c>
      <c r="J19" s="8">
        <v>29.847000000000001</v>
      </c>
      <c r="K19" s="8">
        <v>0.498</v>
      </c>
      <c r="L19" s="8">
        <v>25.960999999999999</v>
      </c>
      <c r="M19" s="10">
        <v>56.317</v>
      </c>
      <c r="N19" s="10">
        <v>113.0863453815261</v>
      </c>
    </row>
    <row r="20" spans="1:14" s="6" customFormat="1" ht="13" x14ac:dyDescent="0.35">
      <c r="A20" s="13" t="s">
        <v>161</v>
      </c>
      <c r="B20" s="6" t="s">
        <v>160</v>
      </c>
      <c r="C20" s="7">
        <v>44396</v>
      </c>
      <c r="D20" s="6" t="s">
        <v>28</v>
      </c>
      <c r="E20" s="8">
        <v>5.5E-2</v>
      </c>
      <c r="F20" s="8">
        <v>0</v>
      </c>
      <c r="G20" s="8">
        <v>3.5000000000000003E-2</v>
      </c>
      <c r="H20" s="8">
        <v>6.4000000000000001E-2</v>
      </c>
      <c r="I20" s="8">
        <v>29.462</v>
      </c>
      <c r="J20" s="8">
        <v>1.9E-2</v>
      </c>
      <c r="K20" s="8">
        <v>3.0009999999999999</v>
      </c>
      <c r="L20" s="8">
        <v>85.290999999999997</v>
      </c>
      <c r="M20" s="10">
        <v>85.346000000000004</v>
      </c>
      <c r="N20" s="10">
        <v>28.439186937687438</v>
      </c>
    </row>
    <row r="21" spans="1:14" s="6" customFormat="1" ht="13" x14ac:dyDescent="0.35">
      <c r="A21" s="6" t="s">
        <v>159</v>
      </c>
      <c r="B21" s="6" t="s">
        <v>158</v>
      </c>
      <c r="C21" s="7">
        <v>44396</v>
      </c>
      <c r="D21" s="6" t="s">
        <v>36</v>
      </c>
      <c r="E21" s="8">
        <v>3.4580000000000002</v>
      </c>
      <c r="F21" s="8">
        <v>0.67800000000000016</v>
      </c>
      <c r="G21" s="8">
        <v>0.24099999999999999</v>
      </c>
      <c r="H21" s="8">
        <v>5.6000000000000001E-2</v>
      </c>
      <c r="I21" s="8">
        <v>22.638000000000002</v>
      </c>
      <c r="J21" s="8">
        <v>3.218</v>
      </c>
      <c r="K21" s="8">
        <v>2.782</v>
      </c>
      <c r="L21" s="8">
        <v>78.941000000000003</v>
      </c>
      <c r="M21" s="10">
        <v>82.399000000000001</v>
      </c>
      <c r="N21" s="10">
        <v>29.61861969805895</v>
      </c>
    </row>
    <row r="22" spans="1:14" s="6" customFormat="1" ht="13" x14ac:dyDescent="0.35">
      <c r="A22" s="6" t="s">
        <v>157</v>
      </c>
      <c r="B22" s="6" t="s">
        <v>156</v>
      </c>
      <c r="C22" s="7">
        <v>44396</v>
      </c>
      <c r="D22" s="6" t="s">
        <v>12</v>
      </c>
      <c r="E22" s="8">
        <v>1.5149999999999999</v>
      </c>
      <c r="F22" s="8">
        <v>0</v>
      </c>
      <c r="G22" s="8">
        <v>0.13300000000000001</v>
      </c>
      <c r="H22" s="8">
        <v>0</v>
      </c>
      <c r="I22" s="8">
        <v>31.661000000000001</v>
      </c>
      <c r="J22" s="8">
        <v>1.3819999999999999</v>
      </c>
      <c r="K22" s="8">
        <v>1.899</v>
      </c>
      <c r="L22" s="8">
        <v>58.694000000000003</v>
      </c>
      <c r="M22" s="10">
        <v>60.209000000000003</v>
      </c>
      <c r="N22" s="10">
        <v>31.705634544497105</v>
      </c>
    </row>
    <row r="23" spans="1:14" s="6" customFormat="1" ht="13" x14ac:dyDescent="0.35">
      <c r="A23" s="6" t="s">
        <v>155</v>
      </c>
      <c r="B23" s="6" t="s">
        <v>154</v>
      </c>
      <c r="C23" s="7">
        <v>44396</v>
      </c>
      <c r="D23" s="6" t="s">
        <v>9</v>
      </c>
      <c r="E23" s="8">
        <v>335.45000000000005</v>
      </c>
      <c r="F23" s="8">
        <v>1.679</v>
      </c>
      <c r="G23" s="8">
        <v>2.4649999999999999</v>
      </c>
      <c r="H23" s="8">
        <v>4.0659999999999998</v>
      </c>
      <c r="I23" s="8">
        <v>135.22800000000001</v>
      </c>
      <c r="J23" s="8">
        <v>317.76799999999997</v>
      </c>
      <c r="K23" s="8">
        <v>9.6649999999999991</v>
      </c>
      <c r="L23" s="8">
        <v>85.552999999999997</v>
      </c>
      <c r="M23" s="10">
        <v>421.00300000000004</v>
      </c>
      <c r="N23" s="10">
        <v>43.559544749094677</v>
      </c>
    </row>
    <row r="24" spans="1:14" s="6" customFormat="1" ht="13" x14ac:dyDescent="0.35">
      <c r="A24" s="6" t="s">
        <v>153</v>
      </c>
      <c r="B24" s="6" t="s">
        <v>152</v>
      </c>
      <c r="C24" s="7">
        <v>44396</v>
      </c>
      <c r="D24" s="6" t="s">
        <v>21</v>
      </c>
      <c r="E24" s="8">
        <v>0.42399999999999999</v>
      </c>
      <c r="F24" s="8">
        <v>0</v>
      </c>
      <c r="G24" s="8">
        <v>1.9E-2</v>
      </c>
      <c r="H24" s="8">
        <v>7.0000000000000001E-3</v>
      </c>
      <c r="I24" s="8">
        <v>27.791</v>
      </c>
      <c r="J24" s="8">
        <v>0.40500000000000003</v>
      </c>
      <c r="K24" s="8">
        <v>2.4649999999999999</v>
      </c>
      <c r="L24" s="8">
        <v>62.527999999999999</v>
      </c>
      <c r="M24" s="10">
        <v>62.951999999999998</v>
      </c>
      <c r="N24" s="10">
        <v>25.538336713995943</v>
      </c>
    </row>
    <row r="25" spans="1:14" s="6" customFormat="1" ht="13" x14ac:dyDescent="0.35">
      <c r="A25" s="6" t="s">
        <v>151</v>
      </c>
      <c r="B25" s="6" t="s">
        <v>150</v>
      </c>
      <c r="C25" s="7">
        <v>44396</v>
      </c>
      <c r="D25" s="6" t="s">
        <v>6</v>
      </c>
      <c r="E25" s="8">
        <v>1.8819999999999999</v>
      </c>
      <c r="F25" s="8">
        <v>0.32899999999999996</v>
      </c>
      <c r="G25" s="8">
        <v>0.19900000000000001</v>
      </c>
      <c r="H25" s="8">
        <v>3.2000000000000001E-2</v>
      </c>
      <c r="I25" s="8">
        <v>27.963999999999999</v>
      </c>
      <c r="J25" s="8">
        <v>1.6830000000000001</v>
      </c>
      <c r="K25" s="8">
        <v>3.2719999999999998</v>
      </c>
      <c r="L25" s="8">
        <v>80.581999999999994</v>
      </c>
      <c r="M25" s="10">
        <v>82.463999999999999</v>
      </c>
      <c r="N25" s="10">
        <v>25.202933985330073</v>
      </c>
    </row>
    <row r="26" spans="1:14" s="6" customFormat="1" ht="13" x14ac:dyDescent="0.35">
      <c r="A26" s="6" t="s">
        <v>149</v>
      </c>
      <c r="B26" s="6" t="s">
        <v>148</v>
      </c>
      <c r="C26" s="7">
        <v>44396</v>
      </c>
      <c r="D26" s="6" t="s">
        <v>3</v>
      </c>
      <c r="E26" s="8">
        <v>306.18</v>
      </c>
      <c r="F26" s="8">
        <v>2.5789999999999997</v>
      </c>
      <c r="G26" s="8">
        <v>2.6560000000000001</v>
      </c>
      <c r="H26" s="8">
        <v>2.996</v>
      </c>
      <c r="I26" s="8">
        <v>120.616</v>
      </c>
      <c r="J26" s="8">
        <v>277.78899999999999</v>
      </c>
      <c r="K26" s="8">
        <v>9.4320000000000004</v>
      </c>
      <c r="L26" s="8">
        <v>101.68</v>
      </c>
      <c r="M26" s="10">
        <v>407.86</v>
      </c>
      <c r="N26" s="10">
        <v>43.242154368108565</v>
      </c>
    </row>
    <row r="27" spans="1:14" s="6" customFormat="1" ht="13" x14ac:dyDescent="0.35">
      <c r="A27" s="6" t="s">
        <v>147</v>
      </c>
      <c r="B27" s="6" t="s">
        <v>146</v>
      </c>
      <c r="C27" s="7">
        <v>44396</v>
      </c>
      <c r="D27" s="6" t="s">
        <v>0</v>
      </c>
      <c r="E27" s="8">
        <v>79.677000000000007</v>
      </c>
      <c r="F27" s="8">
        <v>2.5970000000000004</v>
      </c>
      <c r="G27" s="8">
        <v>1.982</v>
      </c>
      <c r="H27" s="8">
        <v>9.6000000000000002E-2</v>
      </c>
      <c r="I27" s="8">
        <v>22.507999999999999</v>
      </c>
      <c r="J27" s="8">
        <v>77.75</v>
      </c>
      <c r="K27" s="8">
        <v>4.032</v>
      </c>
      <c r="L27" s="8">
        <v>100.297</v>
      </c>
      <c r="M27" s="10">
        <v>179.97399999999999</v>
      </c>
      <c r="N27" s="10">
        <v>44.636408730158728</v>
      </c>
    </row>
    <row r="28" spans="1:14" s="6" customFormat="1" ht="13" x14ac:dyDescent="0.35">
      <c r="A28" s="6" t="s">
        <v>145</v>
      </c>
      <c r="B28" s="6" t="s">
        <v>144</v>
      </c>
      <c r="C28" s="7">
        <v>44403</v>
      </c>
      <c r="D28" s="6" t="s">
        <v>31</v>
      </c>
      <c r="E28" s="8">
        <v>18.12</v>
      </c>
      <c r="F28" s="8">
        <v>0.21900000000000008</v>
      </c>
      <c r="G28" s="8">
        <v>0.53300000000000003</v>
      </c>
      <c r="H28" s="8">
        <v>0</v>
      </c>
      <c r="I28" s="8">
        <v>20.367999999999999</v>
      </c>
      <c r="J28" s="8">
        <v>17.600999999999999</v>
      </c>
      <c r="K28" s="8">
        <v>0.84499999999999997</v>
      </c>
      <c r="L28" s="8">
        <v>39.082999999999998</v>
      </c>
      <c r="M28" s="10">
        <v>57.203000000000003</v>
      </c>
      <c r="N28" s="10">
        <v>67.695857988165685</v>
      </c>
    </row>
    <row r="29" spans="1:14" s="6" customFormat="1" ht="13" x14ac:dyDescent="0.35">
      <c r="A29" s="6" t="s">
        <v>143</v>
      </c>
      <c r="B29" s="6" t="s">
        <v>142</v>
      </c>
      <c r="C29" s="7">
        <v>44403</v>
      </c>
      <c r="D29" s="6" t="s">
        <v>28</v>
      </c>
      <c r="E29" s="8">
        <v>5.3179999999999996</v>
      </c>
      <c r="F29" s="8">
        <v>36.577000000000005</v>
      </c>
      <c r="G29" s="8">
        <v>0.48399999999999999</v>
      </c>
      <c r="H29" s="8">
        <v>0.04</v>
      </c>
      <c r="I29" s="8">
        <v>4.7789999999999999</v>
      </c>
      <c r="J29" s="8">
        <v>4.835</v>
      </c>
      <c r="K29" s="8">
        <v>2.8610000000000002</v>
      </c>
      <c r="L29" s="8">
        <v>84.588999999999999</v>
      </c>
      <c r="M29" s="10">
        <v>89.906999999999996</v>
      </c>
      <c r="N29" s="10">
        <v>31.425026214610273</v>
      </c>
    </row>
    <row r="30" spans="1:14" s="6" customFormat="1" ht="13" x14ac:dyDescent="0.35">
      <c r="A30" s="6" t="s">
        <v>141</v>
      </c>
      <c r="B30" s="6" t="s">
        <v>140</v>
      </c>
      <c r="C30" s="7">
        <v>44403</v>
      </c>
      <c r="D30" s="6" t="s">
        <v>36</v>
      </c>
      <c r="E30" s="8">
        <v>0.21199999999999999</v>
      </c>
      <c r="F30" s="8">
        <v>1.34</v>
      </c>
      <c r="G30" s="8">
        <v>9.9000000000000005E-2</v>
      </c>
      <c r="H30" s="8">
        <v>0</v>
      </c>
      <c r="I30" s="8">
        <v>34.122999999999998</v>
      </c>
      <c r="J30" s="8">
        <v>0.112</v>
      </c>
      <c r="K30" s="8">
        <v>2.4220000000000002</v>
      </c>
      <c r="L30" s="8">
        <v>68.941999999999993</v>
      </c>
      <c r="M30" s="10">
        <v>69.153999999999996</v>
      </c>
      <c r="N30" s="10">
        <v>28.55243600330305</v>
      </c>
    </row>
    <row r="31" spans="1:14" s="6" customFormat="1" ht="13" x14ac:dyDescent="0.35">
      <c r="A31" s="6" t="s">
        <v>139</v>
      </c>
      <c r="B31" s="6" t="s">
        <v>138</v>
      </c>
      <c r="C31" s="7">
        <v>44403</v>
      </c>
      <c r="D31" s="6" t="s">
        <v>12</v>
      </c>
      <c r="E31" s="8">
        <v>9.1929999999999996</v>
      </c>
      <c r="F31" s="8">
        <v>0.56899999999999995</v>
      </c>
      <c r="G31" s="8">
        <v>0.318</v>
      </c>
      <c r="H31" s="8">
        <v>0</v>
      </c>
      <c r="I31" s="8">
        <v>28.334</v>
      </c>
      <c r="J31" s="8">
        <v>8.8819999999999997</v>
      </c>
      <c r="K31" s="8">
        <v>1.393</v>
      </c>
      <c r="L31" s="8">
        <v>51.767000000000003</v>
      </c>
      <c r="M31" s="10">
        <v>60.96</v>
      </c>
      <c r="N31" s="10">
        <v>43.761665470208186</v>
      </c>
    </row>
    <row r="32" spans="1:14" s="6" customFormat="1" ht="13" x14ac:dyDescent="0.35">
      <c r="A32" s="6" t="s">
        <v>137</v>
      </c>
      <c r="B32" s="6" t="s">
        <v>136</v>
      </c>
      <c r="C32" s="7">
        <v>44403</v>
      </c>
      <c r="D32" s="6" t="s">
        <v>9</v>
      </c>
      <c r="E32" s="8">
        <v>240.95</v>
      </c>
      <c r="F32" s="8">
        <v>2.1900000000000004</v>
      </c>
      <c r="G32" s="8">
        <v>3.448</v>
      </c>
      <c r="H32" s="8">
        <v>1.0720000000000001</v>
      </c>
      <c r="I32" s="8">
        <v>115.869</v>
      </c>
      <c r="J32" s="8">
        <v>224.95099999999999</v>
      </c>
      <c r="K32" s="8">
        <v>6.4</v>
      </c>
      <c r="L32" s="8">
        <v>90.641999999999996</v>
      </c>
      <c r="M32" s="10">
        <v>331.59199999999998</v>
      </c>
      <c r="N32" s="10">
        <v>51.811249999999994</v>
      </c>
    </row>
    <row r="33" spans="1:14" s="6" customFormat="1" ht="13" x14ac:dyDescent="0.35">
      <c r="A33" s="6" t="s">
        <v>135</v>
      </c>
      <c r="B33" s="6" t="s">
        <v>134</v>
      </c>
      <c r="C33" s="7">
        <v>44403</v>
      </c>
      <c r="D33" s="6" t="s">
        <v>21</v>
      </c>
      <c r="E33" s="8">
        <v>0.51400000000000001</v>
      </c>
      <c r="F33" s="8">
        <v>0.2430000000000001</v>
      </c>
      <c r="G33" s="8">
        <v>4.7E-2</v>
      </c>
      <c r="H33" s="8">
        <v>0</v>
      </c>
      <c r="I33" s="8">
        <v>30.116</v>
      </c>
      <c r="J33" s="8">
        <v>0.46700000000000003</v>
      </c>
      <c r="K33" s="8">
        <v>2.3959999999999999</v>
      </c>
      <c r="L33" s="8">
        <v>64.763999999999996</v>
      </c>
      <c r="M33" s="10">
        <v>65.277999999999992</v>
      </c>
      <c r="N33" s="10">
        <v>27.244574290484138</v>
      </c>
    </row>
    <row r="34" spans="1:14" s="6" customFormat="1" ht="13" x14ac:dyDescent="0.35">
      <c r="A34" s="6" t="s">
        <v>133</v>
      </c>
      <c r="B34" s="6" t="s">
        <v>132</v>
      </c>
      <c r="C34" s="7">
        <v>44403</v>
      </c>
      <c r="D34" s="6" t="s">
        <v>6</v>
      </c>
      <c r="E34" s="8">
        <v>0.71499999999999997</v>
      </c>
      <c r="F34" s="8">
        <v>1.36</v>
      </c>
      <c r="G34" s="8">
        <v>5.8999999999999997E-2</v>
      </c>
      <c r="H34" s="8">
        <v>0</v>
      </c>
      <c r="I34" s="8">
        <v>28.7</v>
      </c>
      <c r="J34" s="8">
        <v>0.65600000000000003</v>
      </c>
      <c r="K34" s="8">
        <v>2.5259999999999998</v>
      </c>
      <c r="L34" s="8">
        <v>64.254999999999995</v>
      </c>
      <c r="M34" s="10">
        <v>64.97</v>
      </c>
      <c r="N34" s="10">
        <v>25.720506730007919</v>
      </c>
    </row>
    <row r="35" spans="1:14" s="6" customFormat="1" ht="13" x14ac:dyDescent="0.35">
      <c r="A35" s="6" t="s">
        <v>131</v>
      </c>
      <c r="B35" s="6" t="s">
        <v>130</v>
      </c>
      <c r="C35" s="7">
        <v>44403</v>
      </c>
      <c r="D35" s="6" t="s">
        <v>3</v>
      </c>
      <c r="E35" s="8">
        <v>214.36</v>
      </c>
      <c r="F35" s="8">
        <v>1.3270000000000002</v>
      </c>
      <c r="G35" s="8">
        <v>2.7490000000000001</v>
      </c>
      <c r="H35" s="8">
        <v>1.145</v>
      </c>
      <c r="I35" s="8">
        <v>103.27500000000001</v>
      </c>
      <c r="J35" s="8">
        <v>227.01499999999999</v>
      </c>
      <c r="K35" s="8">
        <v>4.8449999999999998</v>
      </c>
      <c r="L35" s="8">
        <v>83.335999999999999</v>
      </c>
      <c r="M35" s="10">
        <v>297.69600000000003</v>
      </c>
      <c r="N35" s="10">
        <v>61.443962848297225</v>
      </c>
    </row>
    <row r="36" spans="1:14" s="6" customFormat="1" ht="13" x14ac:dyDescent="0.35">
      <c r="A36" s="6" t="s">
        <v>129</v>
      </c>
      <c r="B36" s="6" t="s">
        <v>128</v>
      </c>
      <c r="C36" s="7">
        <v>44403</v>
      </c>
      <c r="D36" s="6" t="s">
        <v>0</v>
      </c>
      <c r="E36" s="8">
        <v>95.385999999999996</v>
      </c>
      <c r="F36" s="8">
        <v>1.39</v>
      </c>
      <c r="G36" s="8">
        <v>1.7609999999999999</v>
      </c>
      <c r="H36" s="8">
        <v>1.9E-2</v>
      </c>
      <c r="I36" s="8">
        <v>59.225999999999999</v>
      </c>
      <c r="J36" s="8">
        <v>93.724999999999994</v>
      </c>
      <c r="K36" s="8">
        <v>2.8690000000000002</v>
      </c>
      <c r="L36" s="8">
        <v>81.953999999999994</v>
      </c>
      <c r="M36" s="10">
        <v>177.33999999999997</v>
      </c>
      <c r="N36" s="10">
        <v>61.812478215406053</v>
      </c>
    </row>
  </sheetData>
  <conditionalFormatting sqref="E11:J36">
    <cfRule type="cellIs" dxfId="17" priority="5" operator="lessThan">
      <formula>0</formula>
    </cfRule>
  </conditionalFormatting>
  <conditionalFormatting sqref="E11:L36">
    <cfRule type="cellIs" dxfId="16" priority="4" operator="lessThan">
      <formula>0</formula>
    </cfRule>
  </conditionalFormatting>
  <conditionalFormatting sqref="E11:N36">
    <cfRule type="containsText" dxfId="15" priority="3" operator="containsText" text="ND">
      <formula>NOT(ISERROR(SEARCH("ND",E11)))</formula>
    </cfRule>
  </conditionalFormatting>
  <conditionalFormatting sqref="E1:N1">
    <cfRule type="containsText" dxfId="14" priority="2" operator="containsText" text="ND">
      <formula>NOT(ISERROR(SEARCH("ND",E1)))</formula>
    </cfRule>
  </conditionalFormatting>
  <conditionalFormatting sqref="E2:N10">
    <cfRule type="cellIs" dxfId="13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ED68A-B09E-4039-B9C9-7D27E8234720}">
  <dimension ref="A1:O47"/>
  <sheetViews>
    <sheetView workbookViewId="0">
      <pane xSplit="3" ySplit="1" topLeftCell="D29" activePane="bottomRight" state="frozenSplit"/>
      <selection pane="topRight" activeCell="D1" sqref="D1"/>
      <selection pane="bottomLeft" activeCell="A2" sqref="A2"/>
      <selection pane="bottomRight" activeCell="B6" sqref="B6"/>
    </sheetView>
  </sheetViews>
  <sheetFormatPr defaultColWidth="11" defaultRowHeight="13" x14ac:dyDescent="0.35"/>
  <cols>
    <col min="1" max="1" width="13.58203125" style="6" bestFit="1" customWidth="1"/>
    <col min="2" max="2" width="13.9140625" style="6" bestFit="1" customWidth="1"/>
    <col min="3" max="3" width="7.9140625" style="6" bestFit="1" customWidth="1"/>
    <col min="4" max="4" width="11" style="6" bestFit="1" customWidth="1"/>
    <col min="5" max="5" width="15.9140625" style="8" bestFit="1" customWidth="1"/>
    <col min="6" max="6" width="15.33203125" style="8" bestFit="1" customWidth="1"/>
    <col min="7" max="7" width="11.58203125" style="8" bestFit="1" customWidth="1"/>
    <col min="8" max="8" width="9.83203125" style="8" bestFit="1" customWidth="1"/>
    <col min="9" max="10" width="12" style="8" bestFit="1" customWidth="1"/>
    <col min="11" max="11" width="8.75" style="8" bestFit="1" customWidth="1"/>
    <col min="12" max="12" width="9.83203125" style="8" bestFit="1" customWidth="1"/>
    <col min="13" max="13" width="9" style="8" bestFit="1" customWidth="1"/>
    <col min="14" max="14" width="10.25" style="8" bestFit="1" customWidth="1"/>
    <col min="15" max="15" width="8.4140625" style="6" bestFit="1" customWidth="1"/>
    <col min="16" max="16384" width="11" style="6"/>
  </cols>
  <sheetData>
    <row r="1" spans="1:15" x14ac:dyDescent="0.35">
      <c r="A1" s="1" t="s">
        <v>197</v>
      </c>
      <c r="B1" s="2" t="s">
        <v>196</v>
      </c>
      <c r="C1" s="3" t="s">
        <v>195</v>
      </c>
      <c r="D1" s="2" t="s">
        <v>194</v>
      </c>
      <c r="E1" s="4" t="s">
        <v>193</v>
      </c>
      <c r="F1" s="4" t="s">
        <v>192</v>
      </c>
      <c r="G1" s="4" t="s">
        <v>191</v>
      </c>
      <c r="H1" s="4" t="s">
        <v>190</v>
      </c>
      <c r="I1" s="4" t="s">
        <v>189</v>
      </c>
      <c r="J1" s="4" t="s">
        <v>188</v>
      </c>
      <c r="K1" s="4" t="s">
        <v>187</v>
      </c>
      <c r="L1" s="4" t="s">
        <v>186</v>
      </c>
      <c r="M1" s="4" t="s">
        <v>185</v>
      </c>
      <c r="N1" s="4" t="s">
        <v>184</v>
      </c>
      <c r="O1" s="5" t="s">
        <v>183</v>
      </c>
    </row>
    <row r="2" spans="1:15" x14ac:dyDescent="0.35">
      <c r="A2" s="6" t="s">
        <v>182</v>
      </c>
      <c r="B2" s="6" t="s">
        <v>181</v>
      </c>
      <c r="C2" s="7">
        <v>44369</v>
      </c>
      <c r="D2" s="6" t="s">
        <v>28</v>
      </c>
      <c r="E2" s="8">
        <v>60.77</v>
      </c>
      <c r="F2" s="8">
        <v>1.7290000000000001</v>
      </c>
      <c r="G2" s="8">
        <v>1.706</v>
      </c>
      <c r="H2" s="8">
        <v>2.1999999999999999E-2</v>
      </c>
      <c r="I2" s="8">
        <v>5.4089999999999998</v>
      </c>
      <c r="J2" s="8">
        <v>59.091999999999999</v>
      </c>
    </row>
    <row r="3" spans="1:15" x14ac:dyDescent="0.35">
      <c r="A3" s="6" t="s">
        <v>127</v>
      </c>
      <c r="B3" s="6" t="s">
        <v>126</v>
      </c>
      <c r="C3" s="7">
        <v>44410</v>
      </c>
      <c r="D3" s="6" t="s">
        <v>31</v>
      </c>
      <c r="E3" s="8">
        <v>27.364999999999998</v>
      </c>
      <c r="F3" s="8">
        <v>7.0999999999999952E-2</v>
      </c>
      <c r="G3" s="8">
        <v>0.63300000000000001</v>
      </c>
      <c r="H3" s="8">
        <v>0</v>
      </c>
      <c r="I3" s="8">
        <v>39.704999999999998</v>
      </c>
      <c r="J3" s="8">
        <v>26.762</v>
      </c>
      <c r="K3" s="8">
        <v>0.97599999999999998</v>
      </c>
      <c r="L3" s="8">
        <v>34.423999999999999</v>
      </c>
      <c r="M3" s="10">
        <v>61.789000000000001</v>
      </c>
      <c r="N3" s="10">
        <v>63.308401639344268</v>
      </c>
    </row>
    <row r="4" spans="1:15" x14ac:dyDescent="0.35">
      <c r="A4" s="6" t="s">
        <v>125</v>
      </c>
      <c r="B4" s="6" t="s">
        <v>124</v>
      </c>
      <c r="C4" s="7">
        <v>44410</v>
      </c>
      <c r="D4" s="6" t="s">
        <v>28</v>
      </c>
      <c r="E4" s="8">
        <v>0.251</v>
      </c>
      <c r="F4" s="8">
        <v>1.1889999999999998</v>
      </c>
      <c r="G4" s="8">
        <v>5.7000000000000002E-2</v>
      </c>
      <c r="H4" s="8">
        <v>1.4999999999999999E-2</v>
      </c>
      <c r="I4" s="8">
        <v>27.469000000000001</v>
      </c>
      <c r="J4" s="8">
        <v>0.19400000000000001</v>
      </c>
      <c r="K4" s="8">
        <v>3.266</v>
      </c>
      <c r="L4" s="8">
        <v>71.134</v>
      </c>
      <c r="M4" s="10">
        <v>71.385000000000005</v>
      </c>
      <c r="N4" s="10">
        <v>21.857011635027558</v>
      </c>
    </row>
    <row r="5" spans="1:15" x14ac:dyDescent="0.35">
      <c r="A5" s="6" t="s">
        <v>123</v>
      </c>
      <c r="B5" s="6" t="s">
        <v>122</v>
      </c>
      <c r="C5" s="7">
        <v>44410</v>
      </c>
      <c r="D5" s="6" t="s">
        <v>36</v>
      </c>
      <c r="E5" s="8">
        <v>8.5000000000000006E-2</v>
      </c>
      <c r="F5" s="8">
        <v>0.14100000000000001</v>
      </c>
      <c r="G5" s="8">
        <v>2.4E-2</v>
      </c>
      <c r="H5" s="8">
        <v>5.1999999999999998E-2</v>
      </c>
      <c r="I5" s="8">
        <v>43.582999999999998</v>
      </c>
      <c r="J5" s="8">
        <v>6.0999999999999999E-2</v>
      </c>
      <c r="K5" s="8">
        <v>2.8450000000000002</v>
      </c>
      <c r="L5" s="8">
        <v>59.195</v>
      </c>
      <c r="M5" s="10">
        <v>59.28</v>
      </c>
      <c r="N5" s="10">
        <v>20.836555360281196</v>
      </c>
    </row>
    <row r="6" spans="1:15" x14ac:dyDescent="0.35">
      <c r="A6" s="6" t="s">
        <v>121</v>
      </c>
      <c r="B6" s="6" t="s">
        <v>120</v>
      </c>
      <c r="C6" s="7">
        <v>44410</v>
      </c>
      <c r="D6" s="6" t="s">
        <v>12</v>
      </c>
      <c r="E6" s="8">
        <v>2.9020000000000001</v>
      </c>
      <c r="F6" s="8">
        <v>0.19300000000000006</v>
      </c>
      <c r="G6" s="8">
        <v>0.24299999999999999</v>
      </c>
      <c r="H6" s="8">
        <v>0</v>
      </c>
      <c r="I6" s="8">
        <v>22.141999999999999</v>
      </c>
      <c r="J6" s="8">
        <v>2.6589999999999998</v>
      </c>
      <c r="K6" s="8">
        <v>2.6230000000000002</v>
      </c>
      <c r="L6" s="8">
        <v>69.897000000000006</v>
      </c>
      <c r="M6" s="10">
        <v>72.799000000000007</v>
      </c>
      <c r="N6" s="10">
        <v>27.754098360655739</v>
      </c>
    </row>
    <row r="7" spans="1:15" x14ac:dyDescent="0.35">
      <c r="A7" s="6" t="s">
        <v>119</v>
      </c>
      <c r="B7" s="6" t="s">
        <v>118</v>
      </c>
      <c r="C7" s="7">
        <v>44410</v>
      </c>
      <c r="D7" s="6" t="s">
        <v>9</v>
      </c>
      <c r="E7" s="8">
        <v>106.098</v>
      </c>
      <c r="F7" s="8">
        <v>1.8539999999999999</v>
      </c>
      <c r="G7" s="8">
        <v>2.8479999999999999</v>
      </c>
      <c r="H7" s="8">
        <v>0.50600000000000001</v>
      </c>
      <c r="I7" s="8">
        <v>75.876000000000005</v>
      </c>
      <c r="J7" s="8">
        <v>103.36199999999999</v>
      </c>
      <c r="K7" s="8">
        <v>5.5490000000000004</v>
      </c>
      <c r="L7" s="8">
        <v>111.685</v>
      </c>
      <c r="M7" s="10">
        <v>217.78300000000002</v>
      </c>
      <c r="N7" s="10">
        <v>39.24725175707335</v>
      </c>
    </row>
    <row r="8" spans="1:15" x14ac:dyDescent="0.35">
      <c r="A8" s="6" t="s">
        <v>117</v>
      </c>
      <c r="B8" s="6" t="s">
        <v>116</v>
      </c>
      <c r="C8" s="7">
        <v>44410</v>
      </c>
      <c r="D8" s="6" t="s">
        <v>21</v>
      </c>
      <c r="E8" s="8">
        <v>0.16500000000000001</v>
      </c>
      <c r="F8" s="8">
        <v>0.12800000000000011</v>
      </c>
      <c r="G8" s="8">
        <v>7.6999999999999999E-2</v>
      </c>
      <c r="H8" s="8">
        <v>5.3999999999999999E-2</v>
      </c>
      <c r="I8" s="8">
        <v>43.186999999999998</v>
      </c>
      <c r="J8" s="8">
        <v>8.7999999999999995E-2</v>
      </c>
      <c r="K8" s="8">
        <v>2.8220000000000001</v>
      </c>
      <c r="L8" s="8">
        <v>67.703000000000003</v>
      </c>
      <c r="M8" s="10">
        <v>67.868000000000009</v>
      </c>
      <c r="N8" s="10">
        <v>24.049610205527998</v>
      </c>
    </row>
    <row r="9" spans="1:15" x14ac:dyDescent="0.35">
      <c r="A9" s="6" t="s">
        <v>115</v>
      </c>
      <c r="B9" s="6" t="s">
        <v>114</v>
      </c>
      <c r="C9" s="7">
        <v>44410</v>
      </c>
      <c r="D9" s="6" t="s">
        <v>6</v>
      </c>
      <c r="E9" s="8">
        <v>0.20599999999999999</v>
      </c>
      <c r="F9" s="8">
        <v>0.44399999999999995</v>
      </c>
      <c r="G9" s="8">
        <v>0.03</v>
      </c>
      <c r="H9" s="8">
        <v>0</v>
      </c>
      <c r="I9" s="8">
        <v>32.578000000000003</v>
      </c>
      <c r="J9" s="8">
        <v>0.17599999999999999</v>
      </c>
      <c r="K9" s="8">
        <v>3.21</v>
      </c>
      <c r="L9" s="8">
        <v>70.344999999999999</v>
      </c>
      <c r="M9" s="10">
        <v>70.551000000000002</v>
      </c>
      <c r="N9" s="10">
        <v>21.978504672897198</v>
      </c>
    </row>
    <row r="10" spans="1:15" x14ac:dyDescent="0.35">
      <c r="A10" s="6" t="s">
        <v>113</v>
      </c>
      <c r="B10" s="6" t="s">
        <v>112</v>
      </c>
      <c r="C10" s="7">
        <v>44410</v>
      </c>
      <c r="D10" s="6" t="s">
        <v>3</v>
      </c>
      <c r="E10" s="8">
        <v>72.099999999999994</v>
      </c>
      <c r="F10" s="8">
        <v>0.55000000000000004</v>
      </c>
      <c r="G10" s="8">
        <v>1.387</v>
      </c>
      <c r="H10" s="8">
        <v>0</v>
      </c>
      <c r="I10" s="8">
        <v>35.634999999999998</v>
      </c>
      <c r="J10" s="8">
        <v>70.801000000000002</v>
      </c>
      <c r="K10" s="8">
        <v>4.4969999999999999</v>
      </c>
      <c r="L10" s="8">
        <v>105.46599999999999</v>
      </c>
      <c r="M10" s="10">
        <v>177.56599999999997</v>
      </c>
      <c r="N10" s="10">
        <v>39.485434734267287</v>
      </c>
    </row>
    <row r="11" spans="1:15" x14ac:dyDescent="0.35">
      <c r="A11" s="6" t="s">
        <v>111</v>
      </c>
      <c r="B11" s="6" t="s">
        <v>110</v>
      </c>
      <c r="C11" s="7">
        <v>44410</v>
      </c>
      <c r="D11" s="6" t="s">
        <v>0</v>
      </c>
      <c r="E11" s="8">
        <v>0.186</v>
      </c>
      <c r="F11" s="8">
        <v>0.71700000000000008</v>
      </c>
      <c r="G11" s="8">
        <v>4.8000000000000001E-2</v>
      </c>
      <c r="H11" s="8">
        <v>0</v>
      </c>
      <c r="I11" s="8">
        <v>45.73</v>
      </c>
      <c r="J11" s="8">
        <v>0.13700000000000001</v>
      </c>
      <c r="K11" s="8">
        <v>3.8250000000000002</v>
      </c>
      <c r="L11" s="8">
        <v>95.882999999999996</v>
      </c>
      <c r="M11" s="10">
        <v>96.069000000000003</v>
      </c>
      <c r="N11" s="10">
        <v>25.11607843137255</v>
      </c>
    </row>
    <row r="12" spans="1:15" x14ac:dyDescent="0.35">
      <c r="A12" s="6" t="s">
        <v>109</v>
      </c>
      <c r="B12" s="6" t="s">
        <v>108</v>
      </c>
      <c r="C12" s="7">
        <v>44410</v>
      </c>
      <c r="K12" s="8">
        <v>3.8180000000000001</v>
      </c>
      <c r="L12" s="8">
        <v>96.944000000000003</v>
      </c>
      <c r="O12" s="6" t="s">
        <v>107</v>
      </c>
    </row>
    <row r="13" spans="1:15" x14ac:dyDescent="0.35">
      <c r="A13" s="6" t="s">
        <v>106</v>
      </c>
      <c r="B13" s="6" t="s">
        <v>105</v>
      </c>
      <c r="C13" s="7">
        <v>44417</v>
      </c>
      <c r="D13" s="6" t="s">
        <v>31</v>
      </c>
      <c r="E13" s="8">
        <v>8.7780000000000005</v>
      </c>
      <c r="F13" s="8">
        <v>0</v>
      </c>
      <c r="G13" s="8">
        <v>0.4</v>
      </c>
      <c r="H13" s="8">
        <v>0</v>
      </c>
      <c r="I13" s="8">
        <v>18.742999999999999</v>
      </c>
      <c r="J13" s="8">
        <v>8.3960000000000008</v>
      </c>
      <c r="K13" s="8">
        <v>0.72299999999999998</v>
      </c>
      <c r="L13" s="8">
        <v>26.881</v>
      </c>
      <c r="M13" s="10">
        <v>35.658999999999999</v>
      </c>
      <c r="N13" s="10">
        <v>49.320885200553249</v>
      </c>
    </row>
    <row r="14" spans="1:15" x14ac:dyDescent="0.35">
      <c r="A14" s="6" t="s">
        <v>104</v>
      </c>
      <c r="B14" s="6" t="s">
        <v>103</v>
      </c>
      <c r="C14" s="7">
        <v>44417</v>
      </c>
      <c r="D14" s="6" t="s">
        <v>28</v>
      </c>
      <c r="E14" s="8">
        <v>2.1000000000000001E-2</v>
      </c>
      <c r="F14" s="8">
        <v>3.1279999999999997</v>
      </c>
      <c r="G14" s="8">
        <v>7.2999999999999995E-2</v>
      </c>
      <c r="H14" s="8">
        <v>0.33800000000000002</v>
      </c>
      <c r="I14" s="8">
        <v>22.09</v>
      </c>
      <c r="J14" s="8">
        <v>0</v>
      </c>
      <c r="K14" s="8">
        <v>3.2589999999999999</v>
      </c>
      <c r="L14" s="8">
        <v>68.84</v>
      </c>
      <c r="M14" s="10">
        <v>68.861000000000004</v>
      </c>
      <c r="N14" s="10">
        <v>21.129487572875117</v>
      </c>
    </row>
    <row r="15" spans="1:15" x14ac:dyDescent="0.35">
      <c r="A15" s="6" t="s">
        <v>102</v>
      </c>
      <c r="B15" s="6" t="s">
        <v>101</v>
      </c>
      <c r="C15" s="7">
        <v>44417</v>
      </c>
      <c r="D15" s="6" t="s">
        <v>36</v>
      </c>
      <c r="E15" s="8">
        <v>0</v>
      </c>
      <c r="F15" s="8">
        <v>0</v>
      </c>
      <c r="G15" s="8">
        <v>0</v>
      </c>
      <c r="H15" s="8">
        <v>3.3000000000000002E-2</v>
      </c>
      <c r="I15" s="8">
        <v>29.346</v>
      </c>
      <c r="J15" s="8">
        <v>0</v>
      </c>
      <c r="K15" s="8">
        <v>2.39</v>
      </c>
      <c r="L15" s="8">
        <v>53.639000000000003</v>
      </c>
      <c r="M15" s="10">
        <v>53.639000000000003</v>
      </c>
      <c r="N15" s="10">
        <v>22.443096234309625</v>
      </c>
    </row>
    <row r="16" spans="1:15" x14ac:dyDescent="0.35">
      <c r="A16" s="6" t="s">
        <v>100</v>
      </c>
      <c r="B16" s="6" t="s">
        <v>99</v>
      </c>
      <c r="C16" s="7">
        <v>44417</v>
      </c>
      <c r="D16" s="6" t="s">
        <v>12</v>
      </c>
      <c r="E16" s="8">
        <v>0</v>
      </c>
      <c r="F16" s="8">
        <v>0</v>
      </c>
      <c r="G16" s="8">
        <v>0</v>
      </c>
      <c r="H16" s="8">
        <v>0</v>
      </c>
      <c r="I16" s="8">
        <v>24.753</v>
      </c>
      <c r="J16" s="8">
        <v>0</v>
      </c>
      <c r="K16" s="8">
        <v>2.3210000000000002</v>
      </c>
      <c r="L16" s="8">
        <v>57.140999999999998</v>
      </c>
      <c r="M16" s="10">
        <v>57.140999999999998</v>
      </c>
      <c r="N16" s="10">
        <v>24.619129685480395</v>
      </c>
    </row>
    <row r="17" spans="1:14" x14ac:dyDescent="0.35">
      <c r="A17" s="6" t="s">
        <v>98</v>
      </c>
      <c r="B17" s="6" t="s">
        <v>97</v>
      </c>
      <c r="C17" s="7">
        <v>44417</v>
      </c>
      <c r="D17" s="6" t="s">
        <v>9</v>
      </c>
      <c r="E17" s="8">
        <v>15.13</v>
      </c>
      <c r="F17" s="8">
        <v>9.5000000000000001E-2</v>
      </c>
      <c r="G17" s="8">
        <v>1.5169999999999999</v>
      </c>
      <c r="H17" s="8">
        <v>0.58299999999999996</v>
      </c>
      <c r="I17" s="8">
        <v>19.481000000000002</v>
      </c>
      <c r="J17" s="8">
        <v>13.603999999999999</v>
      </c>
      <c r="K17" s="8">
        <v>7.4189999999999996</v>
      </c>
      <c r="L17" s="8">
        <v>104.867</v>
      </c>
      <c r="M17" s="10">
        <v>119.997</v>
      </c>
      <c r="N17" s="10">
        <v>16.17428224828144</v>
      </c>
    </row>
    <row r="18" spans="1:14" x14ac:dyDescent="0.35">
      <c r="A18" s="6" t="s">
        <v>96</v>
      </c>
      <c r="B18" s="6" t="s">
        <v>95</v>
      </c>
      <c r="C18" s="7">
        <v>44417</v>
      </c>
      <c r="D18" s="6" t="s">
        <v>21</v>
      </c>
      <c r="E18" s="8">
        <v>0</v>
      </c>
      <c r="F18" s="8">
        <v>0</v>
      </c>
      <c r="G18" s="8">
        <v>2.3E-2</v>
      </c>
      <c r="H18" s="8">
        <v>0</v>
      </c>
      <c r="I18" s="8">
        <v>41.366</v>
      </c>
      <c r="J18" s="8">
        <v>0</v>
      </c>
      <c r="K18" s="8">
        <v>2.6389999999999998</v>
      </c>
      <c r="L18" s="8">
        <v>56.847000000000001</v>
      </c>
      <c r="M18" s="10">
        <v>56.847000000000001</v>
      </c>
      <c r="N18" s="10">
        <v>21.54111405835544</v>
      </c>
    </row>
    <row r="19" spans="1:14" x14ac:dyDescent="0.35">
      <c r="A19" s="6" t="s">
        <v>94</v>
      </c>
      <c r="B19" s="6" t="s">
        <v>93</v>
      </c>
      <c r="C19" s="7">
        <v>44417</v>
      </c>
      <c r="D19" s="6" t="s">
        <v>6</v>
      </c>
      <c r="E19" s="8">
        <v>6.3E-2</v>
      </c>
      <c r="F19" s="8">
        <v>0</v>
      </c>
      <c r="G19" s="8">
        <v>5.0000000000000001E-3</v>
      </c>
      <c r="H19" s="8">
        <v>3.4000000000000002E-2</v>
      </c>
      <c r="I19" s="8">
        <v>38.502000000000002</v>
      </c>
      <c r="J19" s="8">
        <v>5.8999999999999997E-2</v>
      </c>
      <c r="K19" s="8">
        <v>2.9039999999999999</v>
      </c>
      <c r="L19" s="8">
        <v>64.69</v>
      </c>
      <c r="M19" s="10">
        <v>64.753</v>
      </c>
      <c r="N19" s="10">
        <v>22.297865013774107</v>
      </c>
    </row>
    <row r="20" spans="1:14" x14ac:dyDescent="0.35">
      <c r="A20" s="6" t="s">
        <v>92</v>
      </c>
      <c r="B20" s="6" t="s">
        <v>91</v>
      </c>
      <c r="C20" s="7">
        <v>44417</v>
      </c>
      <c r="D20" s="6" t="s">
        <v>3</v>
      </c>
      <c r="E20" s="8">
        <v>21.600999999999999</v>
      </c>
      <c r="F20" s="8">
        <v>0</v>
      </c>
      <c r="G20" s="8">
        <v>1.4410000000000001</v>
      </c>
      <c r="H20" s="8">
        <v>8.9999999999999993E-3</v>
      </c>
      <c r="I20" s="8">
        <v>13.906000000000001</v>
      </c>
      <c r="J20" s="8">
        <v>20.195</v>
      </c>
      <c r="K20" s="8">
        <v>5.4630000000000001</v>
      </c>
      <c r="L20" s="14">
        <v>115.93</v>
      </c>
      <c r="M20" s="10">
        <v>137.53100000000001</v>
      </c>
      <c r="N20" s="10">
        <v>25.174995423759839</v>
      </c>
    </row>
    <row r="21" spans="1:14" x14ac:dyDescent="0.35">
      <c r="A21" s="6" t="s">
        <v>90</v>
      </c>
      <c r="B21" s="6" t="s">
        <v>89</v>
      </c>
      <c r="C21" s="7">
        <v>44417</v>
      </c>
      <c r="D21" s="6" t="s">
        <v>0</v>
      </c>
      <c r="E21" s="8">
        <v>0</v>
      </c>
      <c r="F21" s="8">
        <v>0</v>
      </c>
      <c r="G21" s="8">
        <v>3.5000000000000003E-2</v>
      </c>
      <c r="H21" s="8">
        <v>0.185</v>
      </c>
      <c r="I21" s="8">
        <v>37.850999999999999</v>
      </c>
      <c r="J21" s="8">
        <v>0</v>
      </c>
      <c r="K21" s="8">
        <v>3.3639999999999999</v>
      </c>
      <c r="L21" s="8">
        <v>75.147999999999996</v>
      </c>
      <c r="M21" s="10">
        <v>75.147999999999996</v>
      </c>
      <c r="N21" s="10">
        <v>22.338882282996433</v>
      </c>
    </row>
    <row r="22" spans="1:14" x14ac:dyDescent="0.35">
      <c r="A22" s="6" t="s">
        <v>88</v>
      </c>
      <c r="B22" s="9" t="s">
        <v>87</v>
      </c>
      <c r="C22" s="7">
        <v>44424</v>
      </c>
      <c r="D22" s="6" t="s">
        <v>31</v>
      </c>
      <c r="E22" s="8">
        <v>2.585</v>
      </c>
      <c r="F22" s="8">
        <v>0</v>
      </c>
      <c r="G22" s="8">
        <v>0.40300000000000002</v>
      </c>
      <c r="H22" s="8">
        <v>0</v>
      </c>
      <c r="I22" s="8">
        <v>19.838999999999999</v>
      </c>
      <c r="J22" s="8">
        <v>2.161</v>
      </c>
      <c r="K22" s="8">
        <v>1.0109999999999999</v>
      </c>
      <c r="L22" s="8">
        <v>30.224</v>
      </c>
      <c r="M22" s="10">
        <v>32.808999999999997</v>
      </c>
      <c r="N22" s="10">
        <v>32.452027695351141</v>
      </c>
    </row>
    <row r="23" spans="1:14" x14ac:dyDescent="0.35">
      <c r="A23" s="6" t="s">
        <v>86</v>
      </c>
      <c r="B23" s="6" t="s">
        <v>85</v>
      </c>
      <c r="C23" s="7">
        <v>44424</v>
      </c>
      <c r="D23" s="6" t="s">
        <v>28</v>
      </c>
      <c r="E23" s="8">
        <v>0.21</v>
      </c>
      <c r="F23" s="8">
        <v>0</v>
      </c>
      <c r="G23" s="8">
        <v>7.6999999999999999E-2</v>
      </c>
      <c r="H23" s="8">
        <v>0.161</v>
      </c>
      <c r="I23" s="8">
        <v>30.931000000000001</v>
      </c>
      <c r="J23" s="8">
        <v>0.125</v>
      </c>
      <c r="K23" s="8">
        <v>3.3860000000000001</v>
      </c>
      <c r="L23" s="8">
        <v>58.649000000000001</v>
      </c>
      <c r="M23" s="10">
        <v>58.859000000000002</v>
      </c>
      <c r="N23" s="10">
        <v>17.383047844063793</v>
      </c>
    </row>
    <row r="24" spans="1:14" x14ac:dyDescent="0.35">
      <c r="A24" s="6" t="s">
        <v>84</v>
      </c>
      <c r="B24" s="6" t="s">
        <v>83</v>
      </c>
      <c r="C24" s="7">
        <v>44424</v>
      </c>
      <c r="D24" s="6" t="s">
        <v>36</v>
      </c>
      <c r="E24" s="8">
        <v>0</v>
      </c>
      <c r="F24" s="8">
        <v>0</v>
      </c>
      <c r="G24" s="8">
        <v>1.7000000000000001E-2</v>
      </c>
      <c r="H24" s="8">
        <v>0.20100000000000001</v>
      </c>
      <c r="I24" s="8">
        <v>45.374000000000002</v>
      </c>
      <c r="J24" s="8">
        <v>0</v>
      </c>
      <c r="K24" s="8">
        <v>3.1669999999999998</v>
      </c>
      <c r="L24" s="8">
        <v>60.972000000000001</v>
      </c>
      <c r="M24" s="10">
        <v>60.972000000000001</v>
      </c>
      <c r="N24" s="10">
        <v>19.252289232712346</v>
      </c>
    </row>
    <row r="25" spans="1:14" x14ac:dyDescent="0.35">
      <c r="A25" s="6" t="s">
        <v>82</v>
      </c>
      <c r="B25" s="6" t="s">
        <v>81</v>
      </c>
      <c r="C25" s="7">
        <v>44424</v>
      </c>
      <c r="D25" s="6" t="s">
        <v>12</v>
      </c>
      <c r="E25" s="8">
        <v>0</v>
      </c>
      <c r="F25" s="8">
        <v>0</v>
      </c>
      <c r="G25" s="8">
        <v>0.01</v>
      </c>
      <c r="H25" s="8">
        <v>0</v>
      </c>
      <c r="I25" s="8">
        <v>31.651</v>
      </c>
      <c r="J25" s="8">
        <v>0</v>
      </c>
      <c r="K25" s="8">
        <v>2.9159999999999999</v>
      </c>
      <c r="L25" s="8">
        <v>58.764000000000003</v>
      </c>
      <c r="M25" s="10">
        <v>58.764000000000003</v>
      </c>
      <c r="N25" s="10">
        <v>20.152263374485599</v>
      </c>
    </row>
    <row r="26" spans="1:14" x14ac:dyDescent="0.35">
      <c r="A26" s="6" t="s">
        <v>80</v>
      </c>
      <c r="B26" s="6" t="s">
        <v>79</v>
      </c>
      <c r="C26" s="7">
        <v>44424</v>
      </c>
      <c r="D26" s="6" t="s">
        <v>9</v>
      </c>
      <c r="E26" s="8">
        <v>0.52600000000000002</v>
      </c>
      <c r="F26" s="8">
        <v>0</v>
      </c>
      <c r="G26" s="8">
        <v>0.22900000000000001</v>
      </c>
      <c r="H26" s="8">
        <v>1.8169999999999999</v>
      </c>
      <c r="I26" s="8">
        <v>21.286000000000001</v>
      </c>
      <c r="J26" s="8">
        <v>0.26900000000000002</v>
      </c>
      <c r="K26" s="8">
        <v>8.8439999999999994</v>
      </c>
      <c r="L26" s="8">
        <v>69.445999999999998</v>
      </c>
      <c r="M26" s="10">
        <v>69.971999999999994</v>
      </c>
      <c r="N26" s="10">
        <v>7.9118046132971509</v>
      </c>
    </row>
    <row r="27" spans="1:14" x14ac:dyDescent="0.35">
      <c r="A27" s="6" t="s">
        <v>78</v>
      </c>
      <c r="B27" s="6" t="s">
        <v>77</v>
      </c>
      <c r="C27" s="7">
        <v>44424</v>
      </c>
      <c r="D27" s="6" t="s">
        <v>21</v>
      </c>
      <c r="E27" s="8">
        <v>7.9000000000000001E-2</v>
      </c>
      <c r="F27" s="8">
        <v>0</v>
      </c>
      <c r="G27" s="8">
        <v>2.5000000000000001E-2</v>
      </c>
      <c r="H27" s="8">
        <v>0.20200000000000001</v>
      </c>
      <c r="I27" s="8">
        <v>31.062999999999999</v>
      </c>
      <c r="J27" s="8">
        <v>5.0999999999999997E-2</v>
      </c>
      <c r="K27" s="8">
        <v>3.19</v>
      </c>
      <c r="L27" s="8">
        <v>54.762</v>
      </c>
      <c r="M27" s="10">
        <v>54.841000000000001</v>
      </c>
      <c r="N27" s="10">
        <v>17.191536050156742</v>
      </c>
    </row>
    <row r="28" spans="1:14" x14ac:dyDescent="0.35">
      <c r="A28" s="6" t="s">
        <v>76</v>
      </c>
      <c r="B28" s="6" t="s">
        <v>75</v>
      </c>
      <c r="C28" s="7">
        <v>44424</v>
      </c>
      <c r="D28" s="6" t="s">
        <v>6</v>
      </c>
      <c r="E28" s="8">
        <v>2.1000000000000001E-2</v>
      </c>
      <c r="F28" s="8">
        <v>0</v>
      </c>
      <c r="G28" s="8">
        <v>5.0999999999999997E-2</v>
      </c>
      <c r="H28" s="8">
        <v>0.24299999999999999</v>
      </c>
      <c r="I28" s="8">
        <v>51.771000000000001</v>
      </c>
      <c r="J28" s="8">
        <v>0</v>
      </c>
      <c r="K28" s="8">
        <v>3.5550000000000002</v>
      </c>
      <c r="L28" s="8">
        <v>58.216999999999999</v>
      </c>
      <c r="M28" s="10">
        <v>58.238</v>
      </c>
      <c r="N28" s="10">
        <v>16.381997187060477</v>
      </c>
    </row>
    <row r="29" spans="1:14" x14ac:dyDescent="0.35">
      <c r="A29" s="6" t="s">
        <v>74</v>
      </c>
      <c r="B29" s="6" t="s">
        <v>73</v>
      </c>
      <c r="C29" s="7">
        <v>44424</v>
      </c>
      <c r="D29" s="6" t="s">
        <v>3</v>
      </c>
      <c r="E29" s="8">
        <v>0.111</v>
      </c>
      <c r="F29" s="8">
        <v>0</v>
      </c>
      <c r="G29" s="8">
        <v>7.8E-2</v>
      </c>
      <c r="H29" s="8">
        <v>0.95199999999999996</v>
      </c>
      <c r="I29" s="8">
        <v>4.5519999999999996</v>
      </c>
      <c r="J29" s="8">
        <v>2.1000000000000001E-2</v>
      </c>
      <c r="K29" s="8">
        <v>6.859</v>
      </c>
      <c r="L29" s="8">
        <v>99.119</v>
      </c>
      <c r="M29" s="10">
        <v>99.23</v>
      </c>
      <c r="N29" s="10">
        <v>14.467123487388832</v>
      </c>
    </row>
    <row r="30" spans="1:14" x14ac:dyDescent="0.35">
      <c r="A30" s="6" t="s">
        <v>72</v>
      </c>
      <c r="B30" s="6" t="s">
        <v>71</v>
      </c>
      <c r="C30" s="7">
        <v>44424</v>
      </c>
      <c r="D30" s="6" t="s">
        <v>0</v>
      </c>
      <c r="E30" s="8">
        <v>7.4999999999999997E-2</v>
      </c>
      <c r="F30" s="8">
        <v>0</v>
      </c>
      <c r="G30" s="8">
        <v>5.0999999999999997E-2</v>
      </c>
      <c r="H30" s="8">
        <v>0.434</v>
      </c>
      <c r="I30" s="8">
        <v>21.626000000000001</v>
      </c>
      <c r="J30" s="8">
        <v>1.6E-2</v>
      </c>
      <c r="K30" s="8">
        <v>3.2610000000000001</v>
      </c>
      <c r="L30" s="8">
        <v>55.158999999999999</v>
      </c>
      <c r="M30" s="10">
        <v>55.234000000000002</v>
      </c>
      <c r="N30" s="10">
        <v>16.937749156700399</v>
      </c>
    </row>
    <row r="31" spans="1:14" x14ac:dyDescent="0.35">
      <c r="A31" s="6" t="s">
        <v>70</v>
      </c>
      <c r="B31" s="6" t="s">
        <v>69</v>
      </c>
      <c r="C31" s="7">
        <v>44431</v>
      </c>
      <c r="D31" s="6" t="s">
        <v>31</v>
      </c>
      <c r="E31" s="8">
        <v>0.122</v>
      </c>
      <c r="F31" s="8">
        <v>1.8420000000000001</v>
      </c>
      <c r="G31" s="8">
        <v>4.2000000000000003E-2</v>
      </c>
      <c r="H31" s="8">
        <v>0</v>
      </c>
      <c r="I31" s="8">
        <v>26.404</v>
      </c>
      <c r="J31" s="8">
        <v>7.2999999999999995E-2</v>
      </c>
      <c r="K31" s="8">
        <v>0.80200000000000005</v>
      </c>
      <c r="L31" s="8">
        <v>24.343</v>
      </c>
      <c r="M31" s="10">
        <v>24.465</v>
      </c>
      <c r="N31" s="10">
        <v>30.504987531172066</v>
      </c>
    </row>
    <row r="32" spans="1:14" x14ac:dyDescent="0.35">
      <c r="A32" s="6" t="s">
        <v>68</v>
      </c>
      <c r="B32" s="6" t="s">
        <v>67</v>
      </c>
      <c r="C32" s="7">
        <v>44431</v>
      </c>
      <c r="D32" s="6" t="s">
        <v>28</v>
      </c>
      <c r="E32" s="8">
        <v>0.35</v>
      </c>
      <c r="F32" s="8">
        <v>1.4060000000000001</v>
      </c>
      <c r="G32" s="8">
        <v>0.224</v>
      </c>
      <c r="H32" s="8">
        <v>0.32400000000000001</v>
      </c>
      <c r="I32" s="8">
        <v>41.304000000000002</v>
      </c>
      <c r="J32" s="8">
        <v>0.08</v>
      </c>
      <c r="K32" s="8">
        <v>3.468</v>
      </c>
      <c r="L32" s="8">
        <v>61.603000000000002</v>
      </c>
      <c r="M32" s="10">
        <v>61.953000000000003</v>
      </c>
      <c r="N32" s="10">
        <v>17.864186851211073</v>
      </c>
    </row>
    <row r="33" spans="1:14" x14ac:dyDescent="0.35">
      <c r="A33" s="6" t="s">
        <v>66</v>
      </c>
      <c r="B33" s="6" t="s">
        <v>65</v>
      </c>
      <c r="C33" s="7">
        <v>44431</v>
      </c>
      <c r="D33" s="6" t="s">
        <v>36</v>
      </c>
      <c r="E33" s="8">
        <v>0.12</v>
      </c>
      <c r="F33" s="8">
        <v>0.29299999999999998</v>
      </c>
      <c r="G33" s="8">
        <v>4.2000000000000003E-2</v>
      </c>
      <c r="H33" s="8">
        <v>0.124</v>
      </c>
      <c r="I33" s="8">
        <v>42.625999999999998</v>
      </c>
      <c r="J33" s="8">
        <v>7.0000000000000007E-2</v>
      </c>
      <c r="K33" s="8">
        <v>2.8119999999999998</v>
      </c>
      <c r="L33" s="8">
        <v>58.506999999999998</v>
      </c>
      <c r="M33" s="10">
        <v>58.626999999999995</v>
      </c>
      <c r="N33" s="10">
        <v>20.848862019914652</v>
      </c>
    </row>
    <row r="34" spans="1:14" x14ac:dyDescent="0.35">
      <c r="A34" s="6" t="s">
        <v>64</v>
      </c>
      <c r="B34" s="6" t="s">
        <v>63</v>
      </c>
      <c r="C34" s="7">
        <v>44431</v>
      </c>
      <c r="D34" s="6" t="s">
        <v>12</v>
      </c>
      <c r="E34" s="8">
        <v>1.4E-2</v>
      </c>
      <c r="F34" s="8">
        <v>0</v>
      </c>
      <c r="G34" s="8">
        <v>4.2000000000000003E-2</v>
      </c>
      <c r="H34" s="8">
        <v>8.0000000000000002E-3</v>
      </c>
      <c r="I34" s="8">
        <v>28.486999999999998</v>
      </c>
      <c r="J34" s="8">
        <v>0</v>
      </c>
      <c r="K34" s="8">
        <v>2.1520000000000001</v>
      </c>
      <c r="L34" s="8">
        <v>47.691000000000003</v>
      </c>
      <c r="M34" s="10">
        <v>47.705000000000005</v>
      </c>
      <c r="N34" s="10">
        <v>22.167750929368029</v>
      </c>
    </row>
    <row r="35" spans="1:14" x14ac:dyDescent="0.35">
      <c r="A35" s="6" t="s">
        <v>62</v>
      </c>
      <c r="B35" s="6" t="s">
        <v>61</v>
      </c>
      <c r="C35" s="7">
        <v>44431</v>
      </c>
      <c r="D35" s="6" t="s">
        <v>9</v>
      </c>
      <c r="E35" s="8">
        <v>8.7999999999999995E-2</v>
      </c>
      <c r="F35" s="8">
        <v>3.0999999999999972E-2</v>
      </c>
      <c r="G35" s="8">
        <v>4.4999999999999998E-2</v>
      </c>
      <c r="H35" s="8">
        <v>2.0209999999999999</v>
      </c>
      <c r="I35" s="8">
        <v>45.52</v>
      </c>
      <c r="J35" s="8">
        <v>3.3000000000000002E-2</v>
      </c>
      <c r="K35" s="8">
        <v>6.806</v>
      </c>
      <c r="L35" s="8">
        <v>68.179000000000002</v>
      </c>
      <c r="M35" s="10">
        <v>68.266999999999996</v>
      </c>
      <c r="N35" s="10">
        <v>10.030414340287981</v>
      </c>
    </row>
    <row r="36" spans="1:14" x14ac:dyDescent="0.35">
      <c r="A36" s="6" t="s">
        <v>60</v>
      </c>
      <c r="B36" s="6" t="s">
        <v>59</v>
      </c>
      <c r="C36" s="7">
        <v>44431</v>
      </c>
      <c r="D36" s="6" t="s">
        <v>21</v>
      </c>
      <c r="E36" s="8">
        <v>8.9999999999999993E-3</v>
      </c>
      <c r="F36" s="8">
        <v>0.79500000000000004</v>
      </c>
      <c r="G36" s="8">
        <v>1.6E-2</v>
      </c>
      <c r="H36" s="8">
        <v>0</v>
      </c>
      <c r="I36" s="8">
        <v>33.113999999999997</v>
      </c>
      <c r="J36" s="8">
        <v>0</v>
      </c>
      <c r="K36" s="8">
        <v>2.4649999999999999</v>
      </c>
      <c r="L36" s="8">
        <v>50.817</v>
      </c>
      <c r="M36" s="10">
        <v>50.826000000000001</v>
      </c>
      <c r="N36" s="10">
        <v>20.619066937119676</v>
      </c>
    </row>
    <row r="37" spans="1:14" x14ac:dyDescent="0.35">
      <c r="A37" s="6" t="s">
        <v>58</v>
      </c>
      <c r="B37" s="6" t="s">
        <v>57</v>
      </c>
      <c r="C37" s="7">
        <v>44431</v>
      </c>
      <c r="D37" s="6" t="s">
        <v>6</v>
      </c>
      <c r="E37" s="8">
        <v>0.217</v>
      </c>
      <c r="F37" s="8">
        <v>0.83099999999999996</v>
      </c>
      <c r="G37" s="8">
        <v>0.05</v>
      </c>
      <c r="H37" s="8">
        <v>9.2999999999999999E-2</v>
      </c>
      <c r="I37" s="8">
        <v>46.313000000000002</v>
      </c>
      <c r="J37" s="8">
        <v>0.159</v>
      </c>
      <c r="K37" s="8">
        <v>2.5510000000000002</v>
      </c>
      <c r="L37" s="8">
        <v>59.984999999999999</v>
      </c>
      <c r="M37" s="10">
        <v>60.201999999999998</v>
      </c>
      <c r="N37" s="10">
        <v>23.599372794982358</v>
      </c>
    </row>
    <row r="38" spans="1:14" x14ac:dyDescent="0.35">
      <c r="A38" s="6" t="s">
        <v>56</v>
      </c>
      <c r="B38" s="6" t="s">
        <v>55</v>
      </c>
      <c r="C38" s="7">
        <v>44431</v>
      </c>
      <c r="D38" s="6" t="s">
        <v>3</v>
      </c>
      <c r="E38" s="8">
        <v>6.0999999999999999E-2</v>
      </c>
      <c r="F38" s="8">
        <v>0</v>
      </c>
      <c r="G38" s="8">
        <v>0.05</v>
      </c>
      <c r="H38" s="8">
        <v>1.2330000000000001</v>
      </c>
      <c r="I38" s="8">
        <v>40.270000000000003</v>
      </c>
      <c r="J38" s="8">
        <v>0</v>
      </c>
      <c r="K38" s="8">
        <v>5.6820000000000004</v>
      </c>
      <c r="L38" s="8">
        <v>72.793999999999997</v>
      </c>
      <c r="M38" s="10">
        <v>72.855000000000004</v>
      </c>
      <c r="N38" s="10">
        <v>12.8220696937698</v>
      </c>
    </row>
    <row r="39" spans="1:14" x14ac:dyDescent="0.35">
      <c r="A39" s="6" t="s">
        <v>54</v>
      </c>
      <c r="B39" s="6" t="s">
        <v>53</v>
      </c>
      <c r="C39" s="7">
        <v>44431</v>
      </c>
      <c r="D39" s="6" t="s">
        <v>0</v>
      </c>
      <c r="E39" s="8">
        <v>0.34300000000000003</v>
      </c>
      <c r="F39" s="8">
        <v>5.3529999999999998</v>
      </c>
      <c r="G39" s="8">
        <v>5.1999999999999998E-2</v>
      </c>
      <c r="H39" s="8">
        <v>0.54900000000000004</v>
      </c>
      <c r="I39" s="8">
        <v>33.250999999999998</v>
      </c>
      <c r="J39" s="8">
        <v>0.28499999999999998</v>
      </c>
      <c r="K39" s="8">
        <v>4.319</v>
      </c>
      <c r="L39" s="8">
        <v>64.516999999999996</v>
      </c>
      <c r="M39" s="10">
        <v>64.86</v>
      </c>
      <c r="N39" s="10">
        <v>15.017365130817319</v>
      </c>
    </row>
    <row r="40" spans="1:14" x14ac:dyDescent="0.35">
      <c r="A40" s="6" t="s">
        <v>52</v>
      </c>
      <c r="B40" s="6" t="s">
        <v>51</v>
      </c>
      <c r="C40" s="7">
        <v>44438</v>
      </c>
      <c r="D40" s="6" t="s">
        <v>28</v>
      </c>
      <c r="E40" s="8">
        <v>3.9E-2</v>
      </c>
      <c r="F40" s="8">
        <v>0.79200000000000004</v>
      </c>
      <c r="G40" s="8">
        <v>4.2000000000000003E-2</v>
      </c>
      <c r="H40" s="8">
        <v>5.0000000000000001E-3</v>
      </c>
      <c r="I40" s="8">
        <v>40.475999999999999</v>
      </c>
      <c r="J40" s="8">
        <v>0</v>
      </c>
      <c r="K40" s="8">
        <v>3.488</v>
      </c>
      <c r="L40" s="8">
        <v>72.540999999999997</v>
      </c>
      <c r="M40" s="10">
        <v>72.58</v>
      </c>
      <c r="N40" s="10">
        <v>20.808486238532108</v>
      </c>
    </row>
    <row r="41" spans="1:14" x14ac:dyDescent="0.35">
      <c r="A41" s="13" t="s">
        <v>50</v>
      </c>
      <c r="B41" s="6" t="s">
        <v>49</v>
      </c>
      <c r="C41" s="7">
        <v>44438</v>
      </c>
      <c r="D41" s="6" t="s">
        <v>12</v>
      </c>
      <c r="E41" s="8">
        <v>5.7000000000000002E-2</v>
      </c>
      <c r="F41" s="8">
        <v>4.5279999999999996</v>
      </c>
      <c r="G41" s="8">
        <v>6.9000000000000006E-2</v>
      </c>
      <c r="H41" s="8">
        <v>0</v>
      </c>
      <c r="I41" s="8">
        <v>41.377000000000002</v>
      </c>
      <c r="J41" s="8">
        <v>0</v>
      </c>
      <c r="K41" s="8">
        <v>2.5990000000000002</v>
      </c>
      <c r="L41" s="8">
        <v>60.21</v>
      </c>
      <c r="M41" s="10">
        <v>60.267000000000003</v>
      </c>
      <c r="N41" s="10">
        <v>23.188534051558293</v>
      </c>
    </row>
    <row r="42" spans="1:14" x14ac:dyDescent="0.35">
      <c r="A42" s="6" t="s">
        <v>48</v>
      </c>
      <c r="B42" s="6" t="s">
        <v>47</v>
      </c>
      <c r="C42" s="7">
        <v>44438</v>
      </c>
      <c r="D42" s="6" t="s">
        <v>9</v>
      </c>
      <c r="E42" s="8">
        <v>2.9430000000000001</v>
      </c>
      <c r="F42" s="8">
        <v>2.3519999999999999</v>
      </c>
      <c r="G42" s="8">
        <v>0.83499999999999996</v>
      </c>
      <c r="H42" s="8">
        <v>2.4390000000000001</v>
      </c>
      <c r="I42" s="8">
        <v>67.326999999999998</v>
      </c>
      <c r="J42" s="8">
        <v>2.1</v>
      </c>
      <c r="K42" s="8">
        <v>8.4209999999999994</v>
      </c>
      <c r="L42" s="8">
        <v>87.798000000000002</v>
      </c>
      <c r="M42" s="10">
        <v>90.741</v>
      </c>
      <c r="N42" s="10">
        <v>10.775561097256858</v>
      </c>
    </row>
    <row r="43" spans="1:14" x14ac:dyDescent="0.35">
      <c r="A43" s="6" t="s">
        <v>46</v>
      </c>
      <c r="B43" s="6" t="s">
        <v>45</v>
      </c>
      <c r="C43" s="7">
        <v>44438</v>
      </c>
      <c r="D43" s="6" t="s">
        <v>21</v>
      </c>
      <c r="E43" s="8">
        <v>0</v>
      </c>
      <c r="F43" s="8">
        <v>0.20699999999999999</v>
      </c>
      <c r="G43" s="8">
        <v>1.7000000000000001E-2</v>
      </c>
      <c r="H43" s="8">
        <v>0.02</v>
      </c>
      <c r="I43" s="8">
        <v>48.625</v>
      </c>
      <c r="J43" s="8">
        <v>0</v>
      </c>
      <c r="K43" s="8">
        <v>2.7010000000000001</v>
      </c>
      <c r="L43" s="8">
        <v>66.069000000000003</v>
      </c>
      <c r="M43" s="10">
        <v>66.069000000000003</v>
      </c>
      <c r="N43" s="10">
        <v>24.460940392447242</v>
      </c>
    </row>
    <row r="44" spans="1:14" x14ac:dyDescent="0.35">
      <c r="A44" s="6" t="s">
        <v>44</v>
      </c>
      <c r="B44" s="6" t="s">
        <v>43</v>
      </c>
      <c r="C44" s="7">
        <v>44438</v>
      </c>
      <c r="D44" s="6" t="s">
        <v>6</v>
      </c>
      <c r="E44" s="8">
        <v>0</v>
      </c>
      <c r="F44" s="8">
        <v>0.28299999999999997</v>
      </c>
      <c r="G44" s="8">
        <v>3.2000000000000001E-2</v>
      </c>
      <c r="H44" s="8">
        <v>0.35799999999999998</v>
      </c>
      <c r="I44" s="8">
        <v>62.046999999999997</v>
      </c>
      <c r="J44" s="8">
        <v>0</v>
      </c>
      <c r="K44" s="8">
        <v>3.5819999999999999</v>
      </c>
      <c r="L44" s="8">
        <v>63.478999999999999</v>
      </c>
      <c r="M44" s="10">
        <v>63.478999999999999</v>
      </c>
      <c r="N44" s="10">
        <v>17.721663874930208</v>
      </c>
    </row>
    <row r="45" spans="1:14" x14ac:dyDescent="0.35">
      <c r="A45" s="6" t="s">
        <v>42</v>
      </c>
      <c r="B45" s="6" t="s">
        <v>41</v>
      </c>
      <c r="C45" s="7">
        <v>44438</v>
      </c>
      <c r="D45" s="6" t="s">
        <v>3</v>
      </c>
      <c r="E45" s="8">
        <v>5.7000000000000002E-2</v>
      </c>
      <c r="F45" s="8">
        <v>2.2869999999999999</v>
      </c>
      <c r="G45" s="8">
        <v>5.1999999999999998E-2</v>
      </c>
      <c r="H45" s="8">
        <v>1.1850000000000001</v>
      </c>
      <c r="I45" s="8">
        <v>30.812999999999999</v>
      </c>
      <c r="J45" s="8">
        <v>5.0000000000000001E-3</v>
      </c>
      <c r="K45" s="8">
        <v>6.194</v>
      </c>
      <c r="L45" s="8">
        <v>78.572999999999993</v>
      </c>
      <c r="M45" s="10">
        <v>78.63</v>
      </c>
      <c r="N45" s="10">
        <v>12.694543106231837</v>
      </c>
    </row>
    <row r="46" spans="1:14" x14ac:dyDescent="0.35">
      <c r="A46" s="6" t="s">
        <v>40</v>
      </c>
      <c r="B46" s="6" t="s">
        <v>39</v>
      </c>
      <c r="C46" s="7">
        <v>44438</v>
      </c>
      <c r="D46" s="6" t="s">
        <v>0</v>
      </c>
      <c r="E46" s="8">
        <v>7.0000000000000001E-3</v>
      </c>
      <c r="F46" s="8">
        <v>0.69399999999999995</v>
      </c>
      <c r="G46" s="8">
        <v>3.5000000000000003E-2</v>
      </c>
      <c r="H46" s="8">
        <v>1.1459999999999999</v>
      </c>
      <c r="I46" s="8">
        <v>68.094999999999999</v>
      </c>
      <c r="J46" s="8">
        <v>0</v>
      </c>
      <c r="K46" s="8">
        <v>4.6589999999999998</v>
      </c>
      <c r="L46" s="8">
        <v>67.102000000000004</v>
      </c>
      <c r="M46" s="10">
        <v>67.109000000000009</v>
      </c>
      <c r="N46" s="10">
        <v>14.404163983687489</v>
      </c>
    </row>
    <row r="47" spans="1:14" x14ac:dyDescent="0.35">
      <c r="A47" s="6" t="s">
        <v>38</v>
      </c>
      <c r="B47" s="6" t="s">
        <v>37</v>
      </c>
      <c r="C47" s="7">
        <v>44438</v>
      </c>
      <c r="D47" s="6" t="s">
        <v>36</v>
      </c>
      <c r="E47" s="8">
        <v>0</v>
      </c>
      <c r="F47" s="8">
        <v>0.68700000000000006</v>
      </c>
      <c r="G47" s="8">
        <v>7.0000000000000007E-2</v>
      </c>
      <c r="H47" s="8">
        <v>0.33300000000000002</v>
      </c>
      <c r="I47" s="8">
        <v>46.499000000000002</v>
      </c>
      <c r="J47" s="8">
        <v>0</v>
      </c>
      <c r="K47" s="8">
        <v>3.0859999999999999</v>
      </c>
      <c r="L47" s="8">
        <v>62.872999999999998</v>
      </c>
      <c r="M47" s="10">
        <v>62.872999999999998</v>
      </c>
      <c r="N47" s="10">
        <v>20.373622812702529</v>
      </c>
    </row>
  </sheetData>
  <conditionalFormatting sqref="E13:J47 E2:J11">
    <cfRule type="cellIs" dxfId="12" priority="9" operator="lessThan">
      <formula>0</formula>
    </cfRule>
  </conditionalFormatting>
  <conditionalFormatting sqref="K12:L12 E13:L47 E2:L11">
    <cfRule type="cellIs" dxfId="11" priority="8" operator="lessThan">
      <formula>0</formula>
    </cfRule>
  </conditionalFormatting>
  <conditionalFormatting sqref="M2:N2">
    <cfRule type="cellIs" dxfId="10" priority="6" operator="lessThan">
      <formula>0</formula>
    </cfRule>
  </conditionalFormatting>
  <conditionalFormatting sqref="M12:N12">
    <cfRule type="cellIs" dxfId="9" priority="4" operator="lessThan">
      <formula>0</formula>
    </cfRule>
  </conditionalFormatting>
  <conditionalFormatting sqref="E12:J12">
    <cfRule type="cellIs" dxfId="8" priority="3" operator="lessThan">
      <formula>0</formula>
    </cfRule>
  </conditionalFormatting>
  <conditionalFormatting sqref="E1:N47 E62:N1048576">
    <cfRule type="containsText" dxfId="7" priority="1" operator="containsText" text="ND">
      <formula>NOT(ISERROR(SEARCH("ND",E1)))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B25C8-05D9-4BF5-B991-6ED0CE7F7CE3}">
  <dimension ref="A1:O15"/>
  <sheetViews>
    <sheetView tabSelected="1" workbookViewId="0">
      <selection activeCell="B19" sqref="B19"/>
    </sheetView>
  </sheetViews>
  <sheetFormatPr defaultRowHeight="15.5" x14ac:dyDescent="0.35"/>
  <cols>
    <col min="1" max="1" width="13.58203125" bestFit="1" customWidth="1"/>
    <col min="2" max="2" width="14.33203125" bestFit="1" customWidth="1"/>
    <col min="3" max="3" width="7.9140625" bestFit="1" customWidth="1"/>
    <col min="4" max="4" width="10.4140625" bestFit="1" customWidth="1"/>
    <col min="5" max="5" width="15.9140625" bestFit="1" customWidth="1"/>
    <col min="6" max="6" width="15.33203125" bestFit="1" customWidth="1"/>
    <col min="7" max="7" width="11.58203125" bestFit="1" customWidth="1"/>
    <col min="8" max="8" width="9.83203125" bestFit="1" customWidth="1"/>
    <col min="9" max="10" width="12" bestFit="1" customWidth="1"/>
    <col min="11" max="11" width="8.75" bestFit="1" customWidth="1"/>
    <col min="12" max="12" width="9.83203125" bestFit="1" customWidth="1"/>
    <col min="13" max="13" width="9" bestFit="1" customWidth="1"/>
    <col min="14" max="14" width="10.25" bestFit="1" customWidth="1"/>
    <col min="15" max="15" width="4.83203125" bestFit="1" customWidth="1"/>
  </cols>
  <sheetData>
    <row r="1" spans="1:15" s="6" customFormat="1" ht="13" x14ac:dyDescent="0.35">
      <c r="A1" s="1" t="s">
        <v>197</v>
      </c>
      <c r="B1" s="2" t="s">
        <v>196</v>
      </c>
      <c r="C1" s="3" t="s">
        <v>195</v>
      </c>
      <c r="D1" s="2" t="s">
        <v>194</v>
      </c>
      <c r="E1" s="4" t="s">
        <v>193</v>
      </c>
      <c r="F1" s="4" t="s">
        <v>192</v>
      </c>
      <c r="G1" s="4" t="s">
        <v>191</v>
      </c>
      <c r="H1" s="4" t="s">
        <v>190</v>
      </c>
      <c r="I1" s="4" t="s">
        <v>189</v>
      </c>
      <c r="J1" s="4" t="s">
        <v>188</v>
      </c>
      <c r="K1" s="4" t="s">
        <v>187</v>
      </c>
      <c r="L1" s="4" t="s">
        <v>186</v>
      </c>
      <c r="M1" s="4" t="s">
        <v>185</v>
      </c>
      <c r="N1" s="4" t="s">
        <v>184</v>
      </c>
      <c r="O1" s="5" t="s">
        <v>183</v>
      </c>
    </row>
    <row r="2" spans="1:15" s="6" customFormat="1" ht="13" x14ac:dyDescent="0.35">
      <c r="A2" s="6" t="s">
        <v>35</v>
      </c>
      <c r="B2" s="6" t="s">
        <v>34</v>
      </c>
      <c r="C2" s="7">
        <v>44445</v>
      </c>
      <c r="E2" s="8">
        <v>0</v>
      </c>
      <c r="F2" s="8">
        <v>0.73699999999999999</v>
      </c>
      <c r="G2" s="8">
        <v>1.9E-2</v>
      </c>
      <c r="H2" s="8">
        <v>0.09</v>
      </c>
      <c r="I2" s="8">
        <v>51.965000000000003</v>
      </c>
      <c r="J2" s="8">
        <v>0</v>
      </c>
      <c r="K2" s="8">
        <v>3.2850000000000001</v>
      </c>
      <c r="L2" s="8">
        <v>61.042000000000002</v>
      </c>
      <c r="M2" s="10">
        <v>61.042000000000002</v>
      </c>
      <c r="N2" s="10">
        <v>18.582039573820396</v>
      </c>
    </row>
    <row r="3" spans="1:15" s="6" customFormat="1" ht="13" x14ac:dyDescent="0.35">
      <c r="A3" s="6" t="s">
        <v>33</v>
      </c>
      <c r="B3" s="9" t="s">
        <v>32</v>
      </c>
      <c r="C3" s="15">
        <v>44445</v>
      </c>
      <c r="D3" s="6" t="s">
        <v>31</v>
      </c>
      <c r="E3" s="8">
        <v>0</v>
      </c>
      <c r="F3" s="8">
        <v>0.10299999999999999</v>
      </c>
      <c r="G3" s="8">
        <v>8.9999999999999993E-3</v>
      </c>
      <c r="H3" s="8">
        <v>0</v>
      </c>
      <c r="I3" s="8">
        <v>41.515999999999998</v>
      </c>
      <c r="J3" s="8">
        <v>0</v>
      </c>
      <c r="K3" s="8">
        <v>1.758</v>
      </c>
      <c r="L3" s="8">
        <v>43.119</v>
      </c>
      <c r="M3" s="10">
        <v>43.119</v>
      </c>
      <c r="N3" s="10">
        <v>24.52730375426621</v>
      </c>
    </row>
    <row r="4" spans="1:15" s="6" customFormat="1" ht="13" x14ac:dyDescent="0.35">
      <c r="A4" s="6" t="s">
        <v>30</v>
      </c>
      <c r="B4" s="9" t="s">
        <v>29</v>
      </c>
      <c r="C4" s="15">
        <v>44445</v>
      </c>
      <c r="D4" s="6" t="s">
        <v>28</v>
      </c>
      <c r="E4" s="8">
        <v>0</v>
      </c>
      <c r="F4" s="8">
        <v>0.192</v>
      </c>
      <c r="G4" s="8">
        <v>5.3999999999999999E-2</v>
      </c>
      <c r="H4" s="8">
        <v>0.40500000000000003</v>
      </c>
      <c r="I4" s="8">
        <v>41.898000000000003</v>
      </c>
      <c r="J4" s="8">
        <v>0</v>
      </c>
      <c r="K4" s="8">
        <v>3.98</v>
      </c>
      <c r="L4" s="8">
        <v>65.488</v>
      </c>
      <c r="M4" s="10">
        <v>65.488</v>
      </c>
      <c r="N4" s="10">
        <v>16.45427135678392</v>
      </c>
    </row>
    <row r="5" spans="1:15" s="6" customFormat="1" ht="13" x14ac:dyDescent="0.35">
      <c r="A5" s="6" t="s">
        <v>27</v>
      </c>
      <c r="B5" s="9" t="s">
        <v>26</v>
      </c>
      <c r="C5" s="15">
        <v>44445</v>
      </c>
      <c r="D5" s="6" t="s">
        <v>12</v>
      </c>
      <c r="E5" s="8">
        <v>0</v>
      </c>
      <c r="F5" s="8">
        <v>0</v>
      </c>
      <c r="G5" s="8">
        <v>2.1000000000000001E-2</v>
      </c>
      <c r="H5" s="8">
        <v>0.157</v>
      </c>
      <c r="I5" s="8">
        <v>45.305999999999997</v>
      </c>
      <c r="J5" s="8">
        <v>0</v>
      </c>
      <c r="K5" s="8">
        <v>2.8610000000000002</v>
      </c>
      <c r="L5" s="8">
        <v>53.835999999999999</v>
      </c>
      <c r="M5" s="10">
        <v>53.835999999999999</v>
      </c>
      <c r="N5" s="10">
        <v>18.817196784341139</v>
      </c>
    </row>
    <row r="6" spans="1:15" s="6" customFormat="1" ht="13" x14ac:dyDescent="0.35">
      <c r="A6" s="6" t="s">
        <v>25</v>
      </c>
      <c r="B6" s="9" t="s">
        <v>24</v>
      </c>
      <c r="C6" s="15">
        <v>44445</v>
      </c>
      <c r="D6" s="6" t="s">
        <v>9</v>
      </c>
      <c r="E6" s="8">
        <v>2.12</v>
      </c>
      <c r="F6" s="8">
        <v>1.3660000000000001</v>
      </c>
      <c r="G6" s="8">
        <v>1.5289999999999999</v>
      </c>
      <c r="H6" s="8">
        <v>1.3180000000000001</v>
      </c>
      <c r="I6" s="8">
        <v>53.207999999999998</v>
      </c>
      <c r="J6" s="8">
        <v>0.57199999999999995</v>
      </c>
      <c r="K6" s="8">
        <v>7.4530000000000003</v>
      </c>
      <c r="L6" s="8">
        <v>89.587999999999994</v>
      </c>
      <c r="M6" s="10">
        <v>91.707999999999998</v>
      </c>
      <c r="N6" s="10">
        <v>12.304843687105862</v>
      </c>
    </row>
    <row r="7" spans="1:15" s="6" customFormat="1" ht="13" x14ac:dyDescent="0.35">
      <c r="A7" s="6" t="s">
        <v>23</v>
      </c>
      <c r="B7" s="9" t="s">
        <v>22</v>
      </c>
      <c r="C7" s="15">
        <v>44445</v>
      </c>
      <c r="D7" s="6" t="s">
        <v>21</v>
      </c>
      <c r="E7" s="8">
        <v>0</v>
      </c>
      <c r="F7" s="8">
        <v>0.04</v>
      </c>
      <c r="G7" s="8">
        <v>3.7999999999999999E-2</v>
      </c>
      <c r="H7" s="8">
        <v>0.109</v>
      </c>
      <c r="I7" s="8">
        <v>42.509</v>
      </c>
      <c r="J7" s="8">
        <v>0</v>
      </c>
      <c r="K7" s="8">
        <v>2.9409999999999998</v>
      </c>
      <c r="L7" s="8">
        <v>58.341000000000001</v>
      </c>
      <c r="M7" s="10">
        <v>58.341000000000001</v>
      </c>
      <c r="N7" s="10">
        <v>19.83713022781367</v>
      </c>
    </row>
    <row r="8" spans="1:15" s="6" customFormat="1" ht="13" x14ac:dyDescent="0.35">
      <c r="A8" s="6" t="s">
        <v>20</v>
      </c>
      <c r="B8" s="9" t="s">
        <v>19</v>
      </c>
      <c r="C8" s="15">
        <v>44445</v>
      </c>
      <c r="D8" s="6" t="s">
        <v>6</v>
      </c>
      <c r="E8" s="8">
        <v>0</v>
      </c>
      <c r="F8" s="8">
        <v>0.1</v>
      </c>
      <c r="G8" s="8">
        <v>4.2999999999999997E-2</v>
      </c>
      <c r="H8" s="8">
        <v>0.33</v>
      </c>
      <c r="I8" s="8">
        <v>63.546999999999997</v>
      </c>
      <c r="J8" s="8">
        <v>0</v>
      </c>
      <c r="K8" s="8">
        <v>3.5680000000000001</v>
      </c>
      <c r="L8" s="8">
        <v>66.53</v>
      </c>
      <c r="M8" s="10">
        <v>66.53</v>
      </c>
      <c r="N8" s="10">
        <v>18.646300448430495</v>
      </c>
    </row>
    <row r="9" spans="1:15" s="6" customFormat="1" ht="13" x14ac:dyDescent="0.35">
      <c r="A9" s="6" t="s">
        <v>18</v>
      </c>
      <c r="B9" s="9" t="s">
        <v>17</v>
      </c>
      <c r="C9" s="15">
        <v>44445</v>
      </c>
      <c r="D9" s="6" t="s">
        <v>3</v>
      </c>
      <c r="E9" s="8">
        <v>0</v>
      </c>
      <c r="F9" s="8">
        <v>0.184</v>
      </c>
      <c r="G9" s="8">
        <v>4.3999999999999997E-2</v>
      </c>
      <c r="H9" s="8">
        <v>1.2789999999999999</v>
      </c>
      <c r="I9" s="8">
        <v>47.738999999999997</v>
      </c>
      <c r="J9" s="8">
        <v>0</v>
      </c>
      <c r="K9" s="8">
        <v>5.4820000000000002</v>
      </c>
      <c r="L9" s="8">
        <v>70.600999999999999</v>
      </c>
      <c r="M9" s="10">
        <v>70.600999999999999</v>
      </c>
      <c r="N9" s="10">
        <v>12.878693907333089</v>
      </c>
    </row>
    <row r="10" spans="1:15" s="6" customFormat="1" ht="13" x14ac:dyDescent="0.35">
      <c r="A10" s="6" t="s">
        <v>16</v>
      </c>
      <c r="B10" s="9" t="s">
        <v>15</v>
      </c>
      <c r="C10" s="15">
        <v>44445</v>
      </c>
      <c r="D10" s="6" t="s">
        <v>0</v>
      </c>
      <c r="E10" s="8">
        <v>3.0000000000000001E-3</v>
      </c>
      <c r="F10" s="8">
        <v>1.1819999999999999</v>
      </c>
      <c r="G10" s="8">
        <v>5.1999999999999998E-2</v>
      </c>
      <c r="H10" s="8">
        <v>1.0649999999999999</v>
      </c>
      <c r="I10" s="8">
        <v>59.634999999999998</v>
      </c>
      <c r="J10" s="8">
        <v>0</v>
      </c>
      <c r="K10" s="8">
        <v>4.1059999999999999</v>
      </c>
      <c r="L10" s="8">
        <v>62.759</v>
      </c>
      <c r="M10" s="10">
        <v>62.762</v>
      </c>
      <c r="N10" s="10">
        <v>15.285435947394058</v>
      </c>
    </row>
    <row r="11" spans="1:15" s="6" customFormat="1" ht="13" x14ac:dyDescent="0.35">
      <c r="A11" s="6" t="s">
        <v>14</v>
      </c>
      <c r="B11" s="9" t="s">
        <v>13</v>
      </c>
      <c r="C11" s="15">
        <v>44452</v>
      </c>
      <c r="D11" s="6" t="s">
        <v>12</v>
      </c>
      <c r="E11" s="8">
        <v>0</v>
      </c>
      <c r="F11" s="8">
        <v>0.36</v>
      </c>
      <c r="G11" s="8">
        <v>2.1000000000000001E-2</v>
      </c>
      <c r="H11" s="8">
        <v>0</v>
      </c>
      <c r="I11" s="8">
        <v>30.702000000000002</v>
      </c>
      <c r="J11" s="8">
        <v>0</v>
      </c>
      <c r="K11" s="8">
        <v>2.129</v>
      </c>
      <c r="L11" s="8">
        <v>54.600999999999999</v>
      </c>
      <c r="M11" s="10">
        <v>54.600999999999999</v>
      </c>
      <c r="N11" s="10">
        <v>25.646312822921558</v>
      </c>
    </row>
    <row r="12" spans="1:15" s="6" customFormat="1" ht="13" x14ac:dyDescent="0.35">
      <c r="A12" s="6" t="s">
        <v>11</v>
      </c>
      <c r="B12" s="9" t="s">
        <v>10</v>
      </c>
      <c r="C12" s="15">
        <v>44452</v>
      </c>
      <c r="D12" s="6" t="s">
        <v>9</v>
      </c>
      <c r="E12" s="8">
        <v>7.3999999999999996E-2</v>
      </c>
      <c r="F12" s="8">
        <v>0.76400000000000001</v>
      </c>
      <c r="G12" s="8">
        <v>7.0000000000000007E-2</v>
      </c>
      <c r="H12" s="8">
        <v>1.385</v>
      </c>
      <c r="I12" s="8">
        <v>46.948999999999998</v>
      </c>
      <c r="J12" s="8">
        <v>3.0000000000000001E-3</v>
      </c>
      <c r="K12" s="8">
        <v>6.8929999999999998</v>
      </c>
      <c r="L12" s="8">
        <v>85.091999999999999</v>
      </c>
      <c r="M12" s="10">
        <v>85.165999999999997</v>
      </c>
      <c r="N12" s="10">
        <v>12.35543304801973</v>
      </c>
    </row>
    <row r="13" spans="1:15" s="6" customFormat="1" ht="13" x14ac:dyDescent="0.35">
      <c r="A13" s="6" t="s">
        <v>8</v>
      </c>
      <c r="B13" s="9" t="s">
        <v>7</v>
      </c>
      <c r="C13" s="15">
        <v>44452</v>
      </c>
      <c r="D13" s="6" t="s">
        <v>6</v>
      </c>
      <c r="E13" s="8">
        <v>3.2000000000000001E-2</v>
      </c>
      <c r="F13" s="8">
        <v>1.641</v>
      </c>
      <c r="G13" s="8">
        <v>6.5000000000000002E-2</v>
      </c>
      <c r="H13" s="8">
        <v>0.18</v>
      </c>
      <c r="I13" s="8">
        <v>36.997</v>
      </c>
      <c r="J13" s="8">
        <v>0</v>
      </c>
      <c r="K13" s="8">
        <v>3.048</v>
      </c>
      <c r="L13" s="8">
        <v>62.283999999999999</v>
      </c>
      <c r="M13" s="10">
        <v>62.315999999999995</v>
      </c>
      <c r="N13" s="10">
        <v>20.444881889763778</v>
      </c>
    </row>
    <row r="14" spans="1:15" s="6" customFormat="1" ht="13" x14ac:dyDescent="0.35">
      <c r="A14" s="6" t="s">
        <v>5</v>
      </c>
      <c r="B14" s="9" t="s">
        <v>4</v>
      </c>
      <c r="C14" s="15">
        <v>44452</v>
      </c>
      <c r="D14" s="6" t="s">
        <v>3</v>
      </c>
      <c r="E14" s="8">
        <v>3.0000000000000001E-3</v>
      </c>
      <c r="F14" s="8">
        <v>0.65500000000000003</v>
      </c>
      <c r="G14" s="8">
        <v>5.6000000000000001E-2</v>
      </c>
      <c r="H14" s="8">
        <v>1.667</v>
      </c>
      <c r="I14" s="8">
        <v>56.191000000000003</v>
      </c>
      <c r="J14" s="8">
        <v>0</v>
      </c>
      <c r="K14" s="8">
        <v>6.3710000000000004</v>
      </c>
      <c r="L14" s="8">
        <v>82.296000000000006</v>
      </c>
      <c r="M14" s="10">
        <v>82.299000000000007</v>
      </c>
      <c r="N14" s="10">
        <v>12.91775231517815</v>
      </c>
    </row>
    <row r="15" spans="1:15" s="6" customFormat="1" ht="13" x14ac:dyDescent="0.35">
      <c r="A15" s="6" t="s">
        <v>2</v>
      </c>
      <c r="B15" s="9" t="s">
        <v>1</v>
      </c>
      <c r="C15" s="15">
        <v>44452</v>
      </c>
      <c r="D15" s="6" t="s">
        <v>0</v>
      </c>
      <c r="E15" s="8">
        <v>0</v>
      </c>
      <c r="F15" s="8">
        <v>0.33</v>
      </c>
      <c r="G15" s="8">
        <v>1.7999999999999999E-2</v>
      </c>
      <c r="H15" s="8">
        <v>0.52500000000000002</v>
      </c>
      <c r="I15" s="8">
        <v>51.110999999999997</v>
      </c>
      <c r="J15" s="8">
        <v>0</v>
      </c>
      <c r="K15" s="8">
        <v>3.8740000000000001</v>
      </c>
      <c r="L15" s="8">
        <v>67.040999999999997</v>
      </c>
      <c r="M15" s="10">
        <v>67.040999999999997</v>
      </c>
      <c r="N15" s="10">
        <v>17.305369127516776</v>
      </c>
    </row>
  </sheetData>
  <conditionalFormatting sqref="E2:J11">
    <cfRule type="cellIs" dxfId="6" priority="7" operator="lessThan">
      <formula>0</formula>
    </cfRule>
  </conditionalFormatting>
  <conditionalFormatting sqref="E2:L2 E3:J11">
    <cfRule type="cellIs" dxfId="5" priority="6" operator="lessThan">
      <formula>0</formula>
    </cfRule>
  </conditionalFormatting>
  <conditionalFormatting sqref="E12:J15">
    <cfRule type="cellIs" dxfId="4" priority="5" operator="lessThan">
      <formula>0</formula>
    </cfRule>
  </conditionalFormatting>
  <conditionalFormatting sqref="L12:L15">
    <cfRule type="cellIs" dxfId="3" priority="4" operator="lessThan">
      <formula>0</formula>
    </cfRule>
  </conditionalFormatting>
  <conditionalFormatting sqref="K3:N11">
    <cfRule type="cellIs" dxfId="2" priority="3" operator="lessThan">
      <formula>0</formula>
    </cfRule>
  </conditionalFormatting>
  <conditionalFormatting sqref="E2:N15">
    <cfRule type="containsText" dxfId="1" priority="2" operator="containsText" text="ND">
      <formula>NOT(ISERROR(SEARCH("ND",E2)))</formula>
    </cfRule>
  </conditionalFormatting>
  <conditionalFormatting sqref="E1:N1">
    <cfRule type="containsText" dxfId="0" priority="1" operator="containsText" text="ND">
      <formula>NOT(ISERROR(SEARCH("ND",E1)))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</vt:lpstr>
      <vt:lpstr>May</vt:lpstr>
      <vt:lpstr>June</vt:lpstr>
      <vt:lpstr>July</vt:lpstr>
      <vt:lpstr>Aug</vt:lpstr>
      <vt:lpstr>Sept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Scott Wagner</dc:creator>
  <cp:lastModifiedBy>Ryan Scott Wagner</cp:lastModifiedBy>
  <dcterms:created xsi:type="dcterms:W3CDTF">2022-10-20T02:43:37Z</dcterms:created>
  <dcterms:modified xsi:type="dcterms:W3CDTF">2022-10-20T03:15:53Z</dcterms:modified>
</cp:coreProperties>
</file>