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data\Experiments &amp; Bioassays\Lake Erie\2021 Lake Erie\results\"/>
    </mc:Choice>
  </mc:AlternateContent>
  <xr:revisionPtr revIDLastSave="0" documentId="13_ncr:1_{47BC3941-2486-410F-961F-CDE78DF7EE7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graphs summary" sheetId="34" r:id="rId1"/>
    <sheet name="treatment names" sheetId="37" r:id="rId2"/>
    <sheet name="lake erie treatment calcs" sheetId="35" r:id="rId3"/>
    <sheet name="T0" sheetId="28" r:id="rId4"/>
    <sheet name="T1" sheetId="29" r:id="rId5"/>
    <sheet name="T2" sheetId="30" r:id="rId6"/>
    <sheet name="T3" sheetId="31" r:id="rId7"/>
  </sheets>
  <definedNames>
    <definedName name="_xlnm.Print_Area" localSheetId="3">T0!$A$1:$K$35</definedName>
    <definedName name="SHARED_FORMULA_11_10_11_10_11" localSheetId="3">((#REF!*#REF!)-(#REF!*3))/#REF!</definedName>
    <definedName name="SHARED_FORMULA_11_10_11_10_11">((#REF!*#REF!)-(#REF!*3))/#REF!</definedName>
    <definedName name="SHARED_FORMULA_12_10_12_10_11" localSheetId="3">((#REF!*#REF!)-(#REF!*2))/#REF!</definedName>
    <definedName name="SHARED_FORMULA_12_10_12_10_11">((#REF!*#REF!)-(#REF!*2))/#REF!</definedName>
    <definedName name="SHARED_FORMULA_13_10_13_10_11" localSheetId="3">((#REF!*#REF!)-(#REF!*4))/#REF!</definedName>
    <definedName name="SHARED_FORMULA_13_10_13_10_11">((#REF!*#REF!)-(#REF!*4))/#REF!</definedName>
    <definedName name="SHARED_FORMULA_15_6_15_6_8" localSheetId="3">#REF!-#REF!</definedName>
    <definedName name="SHARED_FORMULA_15_6_15_6_8">#REF!-#REF!</definedName>
    <definedName name="SHARED_FORMULA_16_6_16_6_8" localSheetId="3">(#REF!-#REF!)/#REF!</definedName>
    <definedName name="SHARED_FORMULA_16_6_16_6_8">(#REF!-#REF!)/#REF!</definedName>
    <definedName name="SHARED_FORMULA_2_30_2_30_12" localSheetId="3">(#REF!-#REF!)/#REF!</definedName>
    <definedName name="SHARED_FORMULA_2_30_2_30_12">(#REF!-#REF!)/#REF!</definedName>
    <definedName name="SHARED_FORMULA_3_30_3_30_12" localSheetId="3">(#REF!-#REF!)/#REF!</definedName>
    <definedName name="SHARED_FORMULA_3_30_3_30_12">(#REF!-#REF!)/#REF!</definedName>
    <definedName name="SHARED_FORMULA_4_30_4_30_12" localSheetId="3">(#REF!-#REF!)/#REF!</definedName>
    <definedName name="SHARED_FORMULA_4_30_4_30_12">(#REF!-#REF!)/#REF!</definedName>
    <definedName name="SHARED_FORMULA_5_10_5_10_0" localSheetId="3">(#REF!-#REF!)*#REF!/#REF!*#REF!</definedName>
    <definedName name="SHARED_FORMULA_5_10_5_10_0">(#REF!-#REF!)*#REF!/#REF!*#REF!</definedName>
    <definedName name="SHARED_FORMULA_5_10_5_10_10" localSheetId="3">(#REF!-#REF!)*#REF!/#REF!*#REF!</definedName>
    <definedName name="SHARED_FORMULA_5_10_5_10_10">(#REF!-#REF!)*#REF!/#REF!*#REF!</definedName>
    <definedName name="SHARED_FORMULA_5_10_5_10_11" localSheetId="3">(#REF!-#REF!)*#REF!/#REF!*#REF!</definedName>
    <definedName name="SHARED_FORMULA_5_10_5_10_11">(#REF!-#REF!)*#REF!/#REF!*#REF!</definedName>
    <definedName name="SHARED_FORMULA_5_10_5_10_14" localSheetId="3">(#REF!-#REF!)*#REF!/#REF!*#REF!</definedName>
    <definedName name="SHARED_FORMULA_5_10_5_10_14">(#REF!-#REF!)*#REF!/#REF!*#REF!</definedName>
    <definedName name="SHARED_FORMULA_5_10_5_10_15" localSheetId="3">(#REF!-#REF!)*#REF!/#REF!*#REF!</definedName>
    <definedName name="SHARED_FORMULA_5_10_5_10_15">(#REF!-#REF!)*#REF!/#REF!*#REF!</definedName>
    <definedName name="SHARED_FORMULA_5_10_5_10_16" localSheetId="3">(#REF!-#REF!)*#REF!/#REF!*#REF!</definedName>
    <definedName name="SHARED_FORMULA_5_10_5_10_16">(#REF!-#REF!)*#REF!/#REF!*#REF!</definedName>
    <definedName name="SHARED_FORMULA_5_10_5_10_17" localSheetId="3">(#REF!-#REF!)*#REF!/#REF!*#REF!</definedName>
    <definedName name="SHARED_FORMULA_5_10_5_10_17">(#REF!-#REF!)*#REF!/#REF!*#REF!</definedName>
    <definedName name="SHARED_FORMULA_5_10_5_10_18" localSheetId="3">(#REF!-#REF!)*#REF!/#REF!*#REF!</definedName>
    <definedName name="SHARED_FORMULA_5_10_5_10_18">(#REF!-#REF!)*#REF!/#REF!*#REF!</definedName>
    <definedName name="SHARED_FORMULA_5_10_5_10_19" localSheetId="3">(#REF!-#REF!)*#REF!/#REF!*#REF!</definedName>
    <definedName name="SHARED_FORMULA_5_10_5_10_19">(#REF!-#REF!)*#REF!/#REF!*#REF!</definedName>
    <definedName name="SHARED_FORMULA_5_10_5_10_2" localSheetId="3">(#REF!-#REF!)*#REF!/#REF!*#REF!</definedName>
    <definedName name="SHARED_FORMULA_5_10_5_10_2">(#REF!-#REF!)*#REF!/#REF!*#REF!</definedName>
    <definedName name="SHARED_FORMULA_5_10_5_10_20" localSheetId="3">(#REF!-#REF!)*#REF!/#REF!*#REF!</definedName>
    <definedName name="SHARED_FORMULA_5_10_5_10_20">(#REF!-#REF!)*#REF!/#REF!*#REF!</definedName>
    <definedName name="SHARED_FORMULA_5_10_5_10_21" localSheetId="3">(#REF!-#REF!)*#REF!/#REF!*#REF!</definedName>
    <definedName name="SHARED_FORMULA_5_10_5_10_21">(#REF!-#REF!)*#REF!/#REF!*#REF!</definedName>
    <definedName name="SHARED_FORMULA_5_10_5_10_22" localSheetId="3">(#REF!-#REF!)*#REF!/#REF!*#REF!</definedName>
    <definedName name="SHARED_FORMULA_5_10_5_10_22">(#REF!-#REF!)*#REF!/#REF!*#REF!</definedName>
    <definedName name="SHARED_FORMULA_5_10_5_10_23" localSheetId="3">(#REF!-#REF!)*#REF!/#REF!*#REF!</definedName>
    <definedName name="SHARED_FORMULA_5_10_5_10_23">(#REF!-#REF!)*#REF!/#REF!*#REF!</definedName>
    <definedName name="SHARED_FORMULA_5_10_5_10_24" localSheetId="3">(#REF!-#REF!)*#REF!/#REF!*#REF!</definedName>
    <definedName name="SHARED_FORMULA_5_10_5_10_24">(#REF!-#REF!)*#REF!/#REF!*#REF!</definedName>
    <definedName name="SHARED_FORMULA_5_10_5_10_25" localSheetId="3">(#REF!-#REF!)*#REF!/#REF!*#REF!</definedName>
    <definedName name="SHARED_FORMULA_5_10_5_10_25">(#REF!-#REF!)*#REF!/#REF!*#REF!</definedName>
    <definedName name="SHARED_FORMULA_5_10_5_10_26" localSheetId="3">(#REF!-#REF!)*#REF!/#REF!*#REF!</definedName>
    <definedName name="SHARED_FORMULA_5_10_5_10_26">(#REF!-#REF!)*#REF!/#REF!*#REF!</definedName>
    <definedName name="SHARED_FORMULA_5_10_5_10_27" localSheetId="3">(#REF!-#REF!)*#REF!/#REF!*#REF!</definedName>
    <definedName name="SHARED_FORMULA_5_10_5_10_27">(#REF!-#REF!)*#REF!/#REF!*#REF!</definedName>
    <definedName name="SHARED_FORMULA_5_10_5_10_28" localSheetId="3">(#REF!-#REF!)*#REF!/#REF!*#REF!</definedName>
    <definedName name="SHARED_FORMULA_5_10_5_10_28">(#REF!-#REF!)*#REF!/#REF!*#REF!</definedName>
    <definedName name="SHARED_FORMULA_5_10_5_10_29" localSheetId="3">(#REF!-#REF!)*#REF!/#REF!*#REF!</definedName>
    <definedName name="SHARED_FORMULA_5_10_5_10_29">(#REF!-#REF!)*#REF!/#REF!*#REF!</definedName>
    <definedName name="SHARED_FORMULA_5_10_5_10_3" localSheetId="3">(#REF!-#REF!)*#REF!/#REF!*#REF!</definedName>
    <definedName name="SHARED_FORMULA_5_10_5_10_3">(#REF!-#REF!)*#REF!/#REF!*#REF!</definedName>
    <definedName name="SHARED_FORMULA_5_10_5_10_30" localSheetId="3">(#REF!-#REF!)*#REF!/#REF!*#REF!</definedName>
    <definedName name="SHARED_FORMULA_5_10_5_10_30">(#REF!-#REF!)*#REF!/#REF!*#REF!</definedName>
    <definedName name="SHARED_FORMULA_5_10_5_10_31" localSheetId="3">(#REF!-#REF!)*#REF!/#REF!*#REF!</definedName>
    <definedName name="SHARED_FORMULA_5_10_5_10_31">(#REF!-#REF!)*#REF!/#REF!*#REF!</definedName>
    <definedName name="SHARED_FORMULA_5_10_5_10_4" localSheetId="3">(#REF!-#REF!)*#REF!/#REF!*#REF!</definedName>
    <definedName name="SHARED_FORMULA_5_10_5_10_4">(#REF!-#REF!)*#REF!/#REF!*#REF!</definedName>
    <definedName name="SHARED_FORMULA_5_10_5_10_5" localSheetId="3">(#REF!-#REF!)*#REF!/#REF!*#REF!</definedName>
    <definedName name="SHARED_FORMULA_5_10_5_10_5">(#REF!-#REF!)*#REF!/#REF!*#REF!</definedName>
    <definedName name="SHARED_FORMULA_5_10_5_10_6" localSheetId="3">(#REF!-#REF!)*#REF!/#REF!*#REF!</definedName>
    <definedName name="SHARED_FORMULA_5_10_5_10_6">(#REF!-#REF!)*#REF!/#REF!*#REF!</definedName>
    <definedName name="SHARED_FORMULA_5_10_5_10_7" localSheetId="3">(#REF!-#REF!)*#REF!/#REF!*#REF!</definedName>
    <definedName name="SHARED_FORMULA_5_10_5_10_7">(#REF!-#REF!)*#REF!/#REF!*#REF!</definedName>
    <definedName name="SHARED_FORMULA_5_10_5_10_9" localSheetId="3">(#REF!-#REF!)*#REF!/#REF!*#REF!</definedName>
    <definedName name="SHARED_FORMULA_5_10_5_10_9">(#REF!-#REF!)*#REF!/#REF!*#REF!</definedName>
    <definedName name="SHARED_FORMULA_7_10_7_10_10" localSheetId="3">((#REF!*#REF!)-(#REF!*3))/#REF!</definedName>
    <definedName name="SHARED_FORMULA_7_10_7_10_10">((#REF!*#REF!)-(#REF!*3))/#REF!</definedName>
    <definedName name="SHARED_FORMULA_7_2_7_2_12" localSheetId="3">#REF!-#REF!</definedName>
    <definedName name="SHARED_FORMULA_7_2_7_2_12">#REF!-#REF!</definedName>
    <definedName name="SHARED_FORMULA_8_10_8_10_10" localSheetId="3">((#REF!*#REF!)-(#REF!*4))/#REF!</definedName>
    <definedName name="SHARED_FORMULA_8_10_8_10_10">((#REF!*#REF!)-(#REF!*4))/#REF!</definedName>
    <definedName name="SHARED_FORMULA_8_2_8_2_12" localSheetId="3">#REF!-#REF!</definedName>
    <definedName name="SHARED_FORMULA_8_2_8_2_12">#REF!-#REF!</definedName>
    <definedName name="SHARED_FORMULA_9_10_9_10_10" localSheetId="3">((#REF!*#REF!)-(#REF!*2))/#REF!</definedName>
    <definedName name="SHARED_FORMULA_9_10_9_10_10">((#REF!*#REF!)-(#REF!*2))/#REF!</definedName>
    <definedName name="SHARED_FORMULA_9_2_9_2_12" localSheetId="3">#REF!-#REF!</definedName>
    <definedName name="SHARED_FORMULA_9_2_9_2_12">#REF!-#REF!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35" l="1"/>
  <c r="K8" i="35"/>
  <c r="U6" i="35"/>
  <c r="V8" i="35"/>
  <c r="V11" i="35"/>
  <c r="V16" i="35"/>
  <c r="U8" i="35"/>
  <c r="U10" i="35"/>
  <c r="U12" i="35"/>
  <c r="U16" i="35"/>
  <c r="U18" i="35"/>
  <c r="U20" i="35"/>
  <c r="U21" i="35"/>
  <c r="U22" i="35"/>
  <c r="U14" i="35"/>
  <c r="U9" i="35"/>
  <c r="U7" i="35"/>
  <c r="V19" i="35" l="1"/>
  <c r="W9" i="35"/>
  <c r="W17" i="35"/>
  <c r="V21" i="35"/>
  <c r="V18" i="35"/>
  <c r="V13" i="35"/>
  <c r="V10" i="35"/>
  <c r="W18" i="35"/>
  <c r="W15" i="35"/>
  <c r="W7" i="35"/>
  <c r="V20" i="35"/>
  <c r="V15" i="35"/>
  <c r="V12" i="35"/>
  <c r="V7" i="35"/>
  <c r="W21" i="35"/>
  <c r="W13" i="35"/>
  <c r="U15" i="35"/>
  <c r="U11" i="35"/>
  <c r="V22" i="35"/>
  <c r="V17" i="35"/>
  <c r="V14" i="35"/>
  <c r="V9" i="35"/>
  <c r="V6" i="35"/>
  <c r="W22" i="35"/>
  <c r="W19" i="35"/>
  <c r="W11" i="35"/>
  <c r="W6" i="35"/>
  <c r="U13" i="35"/>
  <c r="U17" i="35"/>
  <c r="U19" i="35"/>
  <c r="W16" i="35" l="1"/>
  <c r="W10" i="35"/>
  <c r="W14" i="35"/>
  <c r="W8" i="35"/>
  <c r="W12" i="35"/>
  <c r="W20" i="35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60" i="29" l="1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15" i="28"/>
  <c r="F14" i="28"/>
  <c r="F13" i="28"/>
  <c r="F12" i="28"/>
  <c r="F11" i="28"/>
  <c r="F10" i="28"/>
</calcChain>
</file>

<file path=xl/sharedStrings.xml><?xml version="1.0" encoding="utf-8"?>
<sst xmlns="http://schemas.openxmlformats.org/spreadsheetml/2006/main" count="905" uniqueCount="115">
  <si>
    <t>Modified Fluorometric Technique in EPA Method 445.0 (after Welschmeyer 1994)</t>
  </si>
  <si>
    <t>DATE SAMPLED:</t>
  </si>
  <si>
    <t>DATE ANALYZED:</t>
  </si>
  <si>
    <t>ANALYST:</t>
  </si>
  <si>
    <t>Volume (L)</t>
  </si>
  <si>
    <t>Dilution</t>
  </si>
  <si>
    <t>Fluor. Value</t>
  </si>
  <si>
    <t>Chlorophyll a</t>
  </si>
  <si>
    <t>Filtered</t>
  </si>
  <si>
    <t>Extracted</t>
  </si>
  <si>
    <t>Factor</t>
  </si>
  <si>
    <t>(µg/L)</t>
  </si>
  <si>
    <t>Turner Trilogy 1 point calibration.</t>
  </si>
  <si>
    <t>Calibration data for:</t>
  </si>
  <si>
    <t>Fluorometer</t>
  </si>
  <si>
    <t>Blue</t>
  </si>
  <si>
    <t>Unit:</t>
  </si>
  <si>
    <t>ug/l</t>
  </si>
  <si>
    <t>Blank</t>
  </si>
  <si>
    <t>RFU</t>
  </si>
  <si>
    <t>Single replications</t>
  </si>
  <si>
    <t>MA Barnard</t>
  </si>
  <si>
    <t>Cubitainer</t>
  </si>
  <si>
    <t>2021 Lake Erie Nutrient Dilution Bioassay Chl a</t>
  </si>
  <si>
    <t>31.38 ug/l</t>
  </si>
  <si>
    <t>9/13/21-9/14/21</t>
  </si>
  <si>
    <t>T0 - 9 August 2021</t>
  </si>
  <si>
    <t>T1 - 10 August 2021</t>
  </si>
  <si>
    <t>T2 - 11 August 2021</t>
  </si>
  <si>
    <t>T3 - 12 August 2021</t>
  </si>
  <si>
    <t>9/15/21-9/16/21</t>
  </si>
  <si>
    <t>T2</t>
  </si>
  <si>
    <t>T3</t>
  </si>
  <si>
    <t>T1 Lake Erie, 07/21/2021</t>
  </si>
  <si>
    <t>t2, Lake Erie, 07/22/2021</t>
  </si>
  <si>
    <t>t3, Lake Erie, 7/23/2021</t>
  </si>
  <si>
    <t xml:space="preserve">no dilution, 60 % reduction </t>
  </si>
  <si>
    <t>1-3</t>
  </si>
  <si>
    <t>No dilution without Nutrient Additions</t>
  </si>
  <si>
    <t>No dilution, 60% reduction</t>
  </si>
  <si>
    <t>Ambient N, Ambient P</t>
  </si>
  <si>
    <t>4-6</t>
  </si>
  <si>
    <t>No dilution, 40% reduction</t>
  </si>
  <si>
    <t>20% Addition N, Ambient P</t>
  </si>
  <si>
    <t>7-9</t>
  </si>
  <si>
    <t>No dilution, 20% reduction</t>
  </si>
  <si>
    <t>Ambient N, 20 % Addition P</t>
  </si>
  <si>
    <t>no dilution, 40 % reduction</t>
  </si>
  <si>
    <t>No dilution, +20 % NO3</t>
  </si>
  <si>
    <t>10-12</t>
  </si>
  <si>
    <t>No dilution, 20% addition</t>
  </si>
  <si>
    <t>20% Addition N, 20 % Addition P</t>
  </si>
  <si>
    <t>13-15</t>
  </si>
  <si>
    <t>60 % dilution, 60% reduction, +NO3</t>
  </si>
  <si>
    <t>60% Reduction N, Ambient P</t>
  </si>
  <si>
    <t>16-18</t>
  </si>
  <si>
    <t>60 % dilution, 40 % reduciton, +NO3</t>
  </si>
  <si>
    <t>40% reduction N, Ambient P</t>
  </si>
  <si>
    <t>no dilution, 20 % reduction</t>
  </si>
  <si>
    <t>No dilution, +20 % PO4</t>
  </si>
  <si>
    <t>19-21</t>
  </si>
  <si>
    <t>60 % dilution, 20 % reduction, +NO3</t>
  </si>
  <si>
    <t>20% reduction N, Ambient P</t>
  </si>
  <si>
    <t>22-24</t>
  </si>
  <si>
    <t>60% dilution, 20% addition, +NO3</t>
  </si>
  <si>
    <t>20 % Addition N, Ambient P</t>
  </si>
  <si>
    <t>25-27</t>
  </si>
  <si>
    <t>60 % dilution, 60% reduction, +PO4</t>
  </si>
  <si>
    <t>Ambient N, 60 % reduction P</t>
  </si>
  <si>
    <t>no dilution, 20% addition</t>
  </si>
  <si>
    <t>No dilution, +20% NO3 +PO4</t>
  </si>
  <si>
    <t>28-30</t>
  </si>
  <si>
    <t>60 % dilution, 40 % reduciton, +PO4</t>
  </si>
  <si>
    <t>Ambient N, 40  % reduciton P</t>
  </si>
  <si>
    <t>31-33</t>
  </si>
  <si>
    <t>60 % dilution, 20 % reduction, +PO4</t>
  </si>
  <si>
    <t>Ambient N, 20 % reduction P</t>
  </si>
  <si>
    <t>34-36</t>
  </si>
  <si>
    <t>60% dilution, 20% addition, +PO4</t>
  </si>
  <si>
    <t>Ambient N , 20 % addition P</t>
  </si>
  <si>
    <t>60 % dilution, 60 % reduction, +NO3</t>
  </si>
  <si>
    <t>+60 % PO4</t>
  </si>
  <si>
    <t>37-39</t>
  </si>
  <si>
    <t>60 % dilution, 60% reduction, +N +P</t>
  </si>
  <si>
    <t>60 % reduction N, 60 % reduction P</t>
  </si>
  <si>
    <t>40-42</t>
  </si>
  <si>
    <t>60 % dilution, 40 % reduciton, +N +P</t>
  </si>
  <si>
    <t>40 % reduction N, 40 % reduction P</t>
  </si>
  <si>
    <t>43-45</t>
  </si>
  <si>
    <t>60 % dilution, 20 % reduction, +N +P</t>
  </si>
  <si>
    <t>20 % reduction N, 20 % reduction P</t>
  </si>
  <si>
    <t>60% dilution, 40 % reduction, +NO3</t>
  </si>
  <si>
    <t>+20 % NO3, + 60 % PO4</t>
  </si>
  <si>
    <t>46-48</t>
  </si>
  <si>
    <t>60% dilution, 20% addition, +N +P</t>
  </si>
  <si>
    <t>49-51</t>
  </si>
  <si>
    <t>20 % addition N, 20 % addition P</t>
  </si>
  <si>
    <t>+40 % NO3, + 60 % PO4</t>
  </si>
  <si>
    <t>60 % dilution, 20 % addition, +NO3</t>
  </si>
  <si>
    <t>+80 % NO3, + 60 % PO4</t>
  </si>
  <si>
    <t>+ 60 % NO3</t>
  </si>
  <si>
    <t>+ 20 % PO4, + 60 % NO3</t>
  </si>
  <si>
    <t>+ 40 % PO4, + 60 % NO3</t>
  </si>
  <si>
    <t>+80% PO4, + 60 % NO3</t>
  </si>
  <si>
    <t>No nutrients added</t>
  </si>
  <si>
    <t>+20 % NO3, + 20 % PO4</t>
  </si>
  <si>
    <t>+40 % NO3, + 40 % PO4</t>
  </si>
  <si>
    <t>+60 % NO3, + 60 % PO4</t>
  </si>
  <si>
    <t>+80% NO3, + 80 % PO4</t>
  </si>
  <si>
    <t>Carbon Blank</t>
  </si>
  <si>
    <t>100 ml for all</t>
  </si>
  <si>
    <t>T1</t>
  </si>
  <si>
    <t>T0 Lake Erie 07/20/2021</t>
  </si>
  <si>
    <t>t0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</si>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</sst>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\ "/>
    <numFmt numFmtId="166" formatCode="[$-409]d\-mmm\-yy;@"/>
    <numFmt numFmtId="167" formatCode="m/d/yyyy;@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sz val="10"/>
      <name val="Courier New"/>
      <family val="3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0" fontId="3" fillId="0" borderId="0"/>
    <xf numFmtId="0" fontId="3" fillId="0" borderId="0"/>
    <xf numFmtId="0" fontId="2" fillId="0" borderId="0"/>
  </cellStyleXfs>
  <cellXfs count="146">
    <xf numFmtId="0" fontId="0" fillId="0" borderId="0" xfId="0"/>
    <xf numFmtId="0" fontId="4" fillId="0" borderId="0" xfId="0" applyFont="1"/>
    <xf numFmtId="0" fontId="0" fillId="0" borderId="0" xfId="1" applyFont="1"/>
    <xf numFmtId="2" fontId="6" fillId="0" borderId="0" xfId="1" applyNumberFormat="1" applyFont="1"/>
    <xf numFmtId="2" fontId="0" fillId="0" borderId="0" xfId="1" applyNumberFormat="1" applyFont="1"/>
    <xf numFmtId="0" fontId="7" fillId="0" borderId="0" xfId="0" applyFont="1"/>
    <xf numFmtId="0" fontId="6" fillId="0" borderId="0" xfId="1" applyFont="1" applyAlignment="1" applyProtection="1">
      <alignment horizontal="left"/>
    </xf>
    <xf numFmtId="0" fontId="0" fillId="0" borderId="0" xfId="1" applyFont="1" applyAlignment="1" applyProtection="1">
      <alignment horizontal="left"/>
    </xf>
    <xf numFmtId="0" fontId="0" fillId="0" borderId="0" xfId="0" applyFont="1"/>
    <xf numFmtId="0" fontId="6" fillId="0" borderId="0" xfId="1" applyFont="1" applyAlignment="1" applyProtection="1">
      <alignment horizontal="right"/>
    </xf>
    <xf numFmtId="15" fontId="0" fillId="0" borderId="0" xfId="1" applyNumberFormat="1" applyFont="1"/>
    <xf numFmtId="15" fontId="6" fillId="0" borderId="0" xfId="1" applyNumberFormat="1" applyFont="1" applyAlignment="1">
      <alignment horizontal="right"/>
    </xf>
    <xf numFmtId="0" fontId="6" fillId="0" borderId="0" xfId="1" applyFont="1"/>
    <xf numFmtId="0" fontId="8" fillId="0" borderId="0" xfId="1" applyFont="1" applyBorder="1" applyAlignment="1" applyProtection="1">
      <alignment horizontal="left"/>
    </xf>
    <xf numFmtId="0" fontId="8" fillId="0" borderId="0" xfId="1" applyFont="1" applyAlignment="1" applyProtection="1">
      <alignment horizontal="center"/>
    </xf>
    <xf numFmtId="0" fontId="8" fillId="0" borderId="0" xfId="1" applyFont="1"/>
    <xf numFmtId="2" fontId="8" fillId="0" borderId="0" xfId="1" applyNumberFormat="1" applyFont="1"/>
    <xf numFmtId="0" fontId="7" fillId="0" borderId="0" xfId="1" applyFont="1" applyBorder="1"/>
    <xf numFmtId="0" fontId="8" fillId="0" borderId="1" xfId="1" applyFont="1" applyBorder="1" applyAlignment="1" applyProtection="1">
      <alignment horizontal="center"/>
    </xf>
    <xf numFmtId="2" fontId="8" fillId="0" borderId="1" xfId="1" applyNumberFormat="1" applyFont="1" applyBorder="1" applyAlignment="1" applyProtection="1">
      <alignment horizontal="center"/>
    </xf>
    <xf numFmtId="0" fontId="6" fillId="0" borderId="0" xfId="1" applyFont="1" applyBorder="1" applyAlignment="1" applyProtection="1">
      <alignment horizontal="left"/>
    </xf>
    <xf numFmtId="0" fontId="0" fillId="0" borderId="0" xfId="0" applyBorder="1"/>
    <xf numFmtId="2" fontId="0" fillId="0" borderId="0" xfId="1" applyNumberFormat="1" applyFont="1" applyBorder="1"/>
    <xf numFmtId="16" fontId="0" fillId="0" borderId="0" xfId="0" applyNumberFormat="1"/>
    <xf numFmtId="15" fontId="0" fillId="0" borderId="0" xfId="0" applyNumberFormat="1"/>
    <xf numFmtId="16" fontId="0" fillId="0" borderId="0" xfId="1" applyNumberFormat="1" applyFont="1"/>
    <xf numFmtId="165" fontId="0" fillId="0" borderId="0" xfId="1" applyNumberFormat="1" applyFont="1" applyBorder="1" applyProtection="1"/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1" applyFont="1" applyBorder="1" applyAlignment="1" applyProtection="1">
      <alignment horizontal="left"/>
    </xf>
    <xf numFmtId="0" fontId="0" fillId="0" borderId="0" xfId="0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1" applyFont="1" applyBorder="1" applyAlignment="1" applyProtection="1">
      <alignment horizontal="center"/>
    </xf>
    <xf numFmtId="0" fontId="8" fillId="0" borderId="0" xfId="1" applyFont="1" applyBorder="1" applyAlignment="1" applyProtection="1">
      <alignment horizontal="center"/>
    </xf>
    <xf numFmtId="0" fontId="0" fillId="0" borderId="0" xfId="1" applyFont="1" applyBorder="1"/>
    <xf numFmtId="0" fontId="8" fillId="0" borderId="0" xfId="1" applyFont="1" applyBorder="1"/>
    <xf numFmtId="0" fontId="8" fillId="0" borderId="0" xfId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0" fontId="0" fillId="0" borderId="2" xfId="1" applyFont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15" fontId="0" fillId="2" borderId="0" xfId="0" applyNumberFormat="1" applyFill="1"/>
    <xf numFmtId="2" fontId="0" fillId="2" borderId="0" xfId="1" applyNumberFormat="1" applyFont="1" applyFill="1"/>
    <xf numFmtId="0" fontId="0" fillId="0" borderId="4" xfId="1" applyFont="1" applyBorder="1" applyAlignment="1" applyProtection="1">
      <alignment horizontal="center"/>
    </xf>
    <xf numFmtId="0" fontId="8" fillId="0" borderId="0" xfId="1" applyFont="1" applyBorder="1" applyAlignment="1" applyProtection="1">
      <alignment horizontal="center"/>
    </xf>
    <xf numFmtId="0" fontId="0" fillId="0" borderId="5" xfId="1" applyFont="1" applyBorder="1"/>
    <xf numFmtId="164" fontId="0" fillId="0" borderId="5" xfId="1" applyNumberFormat="1" applyFont="1" applyBorder="1" applyAlignment="1" applyProtection="1">
      <alignment horizontal="center"/>
    </xf>
    <xf numFmtId="0" fontId="0" fillId="0" borderId="5" xfId="1" applyFont="1" applyFill="1" applyBorder="1" applyAlignment="1" applyProtection="1">
      <alignment horizontal="center"/>
    </xf>
    <xf numFmtId="0" fontId="0" fillId="2" borderId="6" xfId="0" applyFill="1" applyBorder="1"/>
    <xf numFmtId="0" fontId="0" fillId="0" borderId="5" xfId="0" applyBorder="1"/>
    <xf numFmtId="0" fontId="2" fillId="0" borderId="0" xfId="4"/>
    <xf numFmtId="0" fontId="10" fillId="0" borderId="0" xfId="2" applyFont="1"/>
    <xf numFmtId="0" fontId="3" fillId="0" borderId="0" xfId="2"/>
    <xf numFmtId="0" fontId="3" fillId="0" borderId="0" xfId="2" applyAlignment="1">
      <alignment horizontal="center"/>
    </xf>
    <xf numFmtId="0" fontId="6" fillId="0" borderId="0" xfId="2" applyFont="1"/>
    <xf numFmtId="0" fontId="6" fillId="0" borderId="0" xfId="2" applyFont="1" applyAlignment="1">
      <alignment horizontal="center"/>
    </xf>
    <xf numFmtId="0" fontId="3" fillId="0" borderId="7" xfId="2" applyBorder="1" applyAlignment="1">
      <alignment horizontal="center"/>
    </xf>
    <xf numFmtId="0" fontId="3" fillId="0" borderId="0" xfId="2" applyAlignment="1">
      <alignment horizontal="right"/>
    </xf>
    <xf numFmtId="2" fontId="3" fillId="3" borderId="7" xfId="2" applyNumberFormat="1" applyFill="1" applyBorder="1" applyAlignment="1">
      <alignment horizontal="center"/>
    </xf>
    <xf numFmtId="0" fontId="2" fillId="0" borderId="0" xfId="4" quotePrefix="1"/>
    <xf numFmtId="0" fontId="2" fillId="0" borderId="0" xfId="4" applyAlignment="1">
      <alignment horizontal="center"/>
    </xf>
    <xf numFmtId="16" fontId="2" fillId="0" borderId="0" xfId="4" quotePrefix="1" applyNumberFormat="1" applyAlignment="1">
      <alignment horizontal="center"/>
    </xf>
    <xf numFmtId="2" fontId="3" fillId="0" borderId="0" xfId="2" applyNumberFormat="1" applyAlignment="1">
      <alignment horizontal="center"/>
    </xf>
    <xf numFmtId="2" fontId="3" fillId="0" borderId="0" xfId="2" quotePrefix="1" applyNumberFormat="1" applyAlignment="1">
      <alignment horizontal="center"/>
    </xf>
    <xf numFmtId="2" fontId="2" fillId="0" borderId="0" xfId="4" applyNumberFormat="1" applyAlignment="1">
      <alignment horizontal="center"/>
    </xf>
    <xf numFmtId="0" fontId="2" fillId="0" borderId="8" xfId="4" applyBorder="1"/>
    <xf numFmtId="0" fontId="2" fillId="0" borderId="8" xfId="4" quotePrefix="1" applyBorder="1"/>
    <xf numFmtId="0" fontId="2" fillId="0" borderId="8" xfId="4" applyBorder="1" applyAlignment="1">
      <alignment horizontal="center"/>
    </xf>
    <xf numFmtId="16" fontId="2" fillId="0" borderId="8" xfId="4" quotePrefix="1" applyNumberFormat="1" applyBorder="1" applyAlignment="1">
      <alignment horizontal="center"/>
    </xf>
    <xf numFmtId="0" fontId="2" fillId="0" borderId="0" xfId="4" quotePrefix="1" applyAlignment="1">
      <alignment horizontal="center"/>
    </xf>
    <xf numFmtId="0" fontId="2" fillId="4" borderId="0" xfId="4" applyFill="1" applyAlignment="1">
      <alignment horizontal="center"/>
    </xf>
    <xf numFmtId="0" fontId="2" fillId="0" borderId="8" xfId="4" quotePrefix="1" applyBorder="1" applyAlignment="1">
      <alignment horizontal="center"/>
    </xf>
    <xf numFmtId="0" fontId="2" fillId="0" borderId="5" xfId="4" applyBorder="1"/>
    <xf numFmtId="0" fontId="2" fillId="0" borderId="5" xfId="4" applyBorder="1" applyAlignment="1">
      <alignment horizontal="center"/>
    </xf>
    <xf numFmtId="0" fontId="2" fillId="0" borderId="5" xfId="4" quotePrefix="1" applyBorder="1" applyAlignment="1">
      <alignment horizontal="center"/>
    </xf>
    <xf numFmtId="0" fontId="2" fillId="5" borderId="0" xfId="4" applyFill="1" applyAlignment="1">
      <alignment horizontal="center"/>
    </xf>
    <xf numFmtId="0" fontId="11" fillId="0" borderId="0" xfId="2" applyFont="1" applyAlignment="1">
      <alignment horizontal="center"/>
    </xf>
    <xf numFmtId="0" fontId="2" fillId="4" borderId="5" xfId="4" applyFill="1" applyBorder="1"/>
    <xf numFmtId="0" fontId="2" fillId="4" borderId="5" xfId="4" quotePrefix="1" applyFill="1" applyBorder="1"/>
    <xf numFmtId="0" fontId="2" fillId="4" borderId="5" xfId="4" applyFill="1" applyBorder="1" applyAlignment="1">
      <alignment horizontal="center"/>
    </xf>
    <xf numFmtId="0" fontId="2" fillId="4" borderId="5" xfId="4" quotePrefix="1" applyFill="1" applyBorder="1" applyAlignment="1">
      <alignment horizontal="center"/>
    </xf>
    <xf numFmtId="0" fontId="2" fillId="4" borderId="0" xfId="4" applyFill="1"/>
    <xf numFmtId="0" fontId="2" fillId="4" borderId="0" xfId="4" quotePrefix="1" applyFill="1"/>
    <xf numFmtId="0" fontId="2" fillId="4" borderId="0" xfId="4" quotePrefix="1" applyFill="1" applyAlignment="1">
      <alignment horizontal="center"/>
    </xf>
    <xf numFmtId="0" fontId="2" fillId="4" borderId="8" xfId="4" applyFill="1" applyBorder="1"/>
    <xf numFmtId="0" fontId="2" fillId="4" borderId="8" xfId="4" quotePrefix="1" applyFill="1" applyBorder="1"/>
    <xf numFmtId="0" fontId="2" fillId="4" borderId="8" xfId="4" applyFill="1" applyBorder="1" applyAlignment="1">
      <alignment horizontal="center"/>
    </xf>
    <xf numFmtId="0" fontId="2" fillId="4" borderId="8" xfId="4" quotePrefix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2" fillId="5" borderId="5" xfId="4" applyFill="1" applyBorder="1" applyAlignment="1">
      <alignment horizontal="center"/>
    </xf>
    <xf numFmtId="0" fontId="2" fillId="5" borderId="5" xfId="4" applyFill="1" applyBorder="1"/>
    <xf numFmtId="0" fontId="2" fillId="5" borderId="5" xfId="4" quotePrefix="1" applyFill="1" applyBorder="1"/>
    <xf numFmtId="0" fontId="2" fillId="5" borderId="5" xfId="4" quotePrefix="1" applyFill="1" applyBorder="1" applyAlignment="1">
      <alignment horizontal="center"/>
    </xf>
    <xf numFmtId="0" fontId="2" fillId="5" borderId="0" xfId="4" applyFill="1"/>
    <xf numFmtId="0" fontId="2" fillId="5" borderId="0" xfId="4" quotePrefix="1" applyFill="1"/>
    <xf numFmtId="0" fontId="2" fillId="5" borderId="0" xfId="4" quotePrefix="1" applyFill="1" applyAlignment="1">
      <alignment horizontal="center"/>
    </xf>
    <xf numFmtId="0" fontId="2" fillId="5" borderId="8" xfId="4" applyFill="1" applyBorder="1" applyAlignment="1">
      <alignment horizontal="center"/>
    </xf>
    <xf numFmtId="0" fontId="2" fillId="5" borderId="8" xfId="4" applyFill="1" applyBorder="1"/>
    <xf numFmtId="0" fontId="2" fillId="5" borderId="8" xfId="4" quotePrefix="1" applyFill="1" applyBorder="1"/>
    <xf numFmtId="0" fontId="2" fillId="5" borderId="8" xfId="4" quotePrefix="1" applyFill="1" applyBorder="1" applyAlignment="1">
      <alignment horizontal="center"/>
    </xf>
    <xf numFmtId="2" fontId="10" fillId="0" borderId="0" xfId="2" applyNumberFormat="1" applyFont="1" applyAlignment="1">
      <alignment horizontal="left"/>
    </xf>
    <xf numFmtId="0" fontId="9" fillId="0" borderId="0" xfId="2" applyFont="1"/>
    <xf numFmtId="2" fontId="6" fillId="0" borderId="0" xfId="2" applyNumberFormat="1" applyFont="1" applyAlignment="1">
      <alignment horizontal="center"/>
    </xf>
    <xf numFmtId="0" fontId="13" fillId="0" borderId="0" xfId="4" applyFont="1" applyAlignment="1">
      <alignment horizontal="center"/>
    </xf>
    <xf numFmtId="0" fontId="10" fillId="0" borderId="0" xfId="2" applyFont="1" applyAlignment="1">
      <alignment horizontal="left"/>
    </xf>
    <xf numFmtId="2" fontId="10" fillId="0" borderId="0" xfId="2" applyNumberFormat="1" applyFont="1" applyAlignment="1">
      <alignment horizontal="center"/>
    </xf>
    <xf numFmtId="15" fontId="10" fillId="0" borderId="0" xfId="2" applyNumberFormat="1" applyFont="1" applyAlignment="1">
      <alignment horizontal="center"/>
    </xf>
    <xf numFmtId="166" fontId="10" fillId="0" borderId="0" xfId="2" applyNumberFormat="1" applyFont="1" applyAlignment="1">
      <alignment horizontal="center"/>
    </xf>
    <xf numFmtId="0" fontId="2" fillId="6" borderId="0" xfId="4" applyFill="1"/>
    <xf numFmtId="2" fontId="3" fillId="0" borderId="0" xfId="2" applyNumberFormat="1" applyAlignment="1">
      <alignment horizontal="left"/>
    </xf>
    <xf numFmtId="167" fontId="10" fillId="0" borderId="0" xfId="2" applyNumberFormat="1" applyFont="1" applyAlignment="1">
      <alignment horizontal="center"/>
    </xf>
    <xf numFmtId="0" fontId="14" fillId="0" borderId="0" xfId="2" applyFont="1" applyAlignment="1">
      <alignment horizontal="center"/>
    </xf>
    <xf numFmtId="2" fontId="14" fillId="0" borderId="0" xfId="2" applyNumberFormat="1" applyFont="1" applyAlignment="1">
      <alignment horizontal="center"/>
    </xf>
    <xf numFmtId="0" fontId="3" fillId="0" borderId="9" xfId="2" applyBorder="1" applyAlignment="1">
      <alignment horizontal="center"/>
    </xf>
    <xf numFmtId="2" fontId="3" fillId="0" borderId="10" xfId="2" applyNumberFormat="1" applyBorder="1" applyAlignment="1">
      <alignment horizontal="center"/>
    </xf>
    <xf numFmtId="2" fontId="2" fillId="0" borderId="0" xfId="4" applyNumberFormat="1" applyAlignment="1">
      <alignment horizontal="left"/>
    </xf>
    <xf numFmtId="2" fontId="3" fillId="0" borderId="11" xfId="2" applyNumberFormat="1" applyBorder="1" applyAlignment="1">
      <alignment horizontal="center"/>
    </xf>
    <xf numFmtId="0" fontId="3" fillId="0" borderId="8" xfId="2" applyBorder="1" applyAlignment="1">
      <alignment horizontal="center"/>
    </xf>
    <xf numFmtId="2" fontId="3" fillId="0" borderId="12" xfId="2" applyNumberFormat="1" applyBorder="1" applyAlignment="1">
      <alignment horizontal="center"/>
    </xf>
    <xf numFmtId="2" fontId="3" fillId="0" borderId="8" xfId="2" applyNumberFormat="1" applyBorder="1" applyAlignment="1">
      <alignment horizontal="center"/>
    </xf>
    <xf numFmtId="2" fontId="3" fillId="0" borderId="13" xfId="2" applyNumberFormat="1" applyBorder="1" applyAlignment="1">
      <alignment horizontal="center"/>
    </xf>
    <xf numFmtId="0" fontId="15" fillId="0" borderId="0" xfId="4" applyFont="1" applyAlignment="1">
      <alignment horizontal="center"/>
    </xf>
    <xf numFmtId="0" fontId="16" fillId="0" borderId="0" xfId="2" applyFont="1" applyAlignment="1">
      <alignment horizontal="center"/>
    </xf>
    <xf numFmtId="0" fontId="15" fillId="0" borderId="0" xfId="4" applyFont="1"/>
    <xf numFmtId="0" fontId="16" fillId="0" borderId="0" xfId="2" applyFont="1"/>
    <xf numFmtId="0" fontId="2" fillId="0" borderId="0" xfId="4" applyAlignment="1">
      <alignment horizontal="left"/>
    </xf>
    <xf numFmtId="0" fontId="12" fillId="0" borderId="0" xfId="4" applyFont="1" applyAlignment="1">
      <alignment horizontal="center"/>
    </xf>
    <xf numFmtId="0" fontId="17" fillId="0" borderId="0" xfId="4" applyFont="1" applyAlignment="1">
      <alignment horizontal="center"/>
    </xf>
    <xf numFmtId="14" fontId="15" fillId="0" borderId="0" xfId="4" applyNumberFormat="1" applyFont="1" applyAlignment="1">
      <alignment horizontal="center"/>
    </xf>
    <xf numFmtId="0" fontId="18" fillId="0" borderId="0" xfId="4" applyFont="1" applyAlignment="1">
      <alignment horizontal="center"/>
    </xf>
    <xf numFmtId="2" fontId="3" fillId="0" borderId="0" xfId="2" applyNumberFormat="1" applyFill="1" applyBorder="1" applyAlignment="1">
      <alignment horizontal="center"/>
    </xf>
    <xf numFmtId="0" fontId="2" fillId="0" borderId="0" xfId="4" applyFill="1" applyBorder="1"/>
    <xf numFmtId="0" fontId="10" fillId="0" borderId="0" xfId="2" applyFont="1" applyFill="1" applyBorder="1"/>
    <xf numFmtId="0" fontId="2" fillId="0" borderId="0" xfId="4" applyFill="1" applyBorder="1" applyAlignment="1">
      <alignment horizontal="center"/>
    </xf>
    <xf numFmtId="2" fontId="2" fillId="0" borderId="0" xfId="4" applyNumberFormat="1" applyFill="1" applyBorder="1" applyAlignment="1">
      <alignment horizontal="center"/>
    </xf>
    <xf numFmtId="2" fontId="3" fillId="0" borderId="0" xfId="2" quotePrefix="1" applyNumberForma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2" fontId="11" fillId="0" borderId="0" xfId="2" applyNumberFormat="1" applyFont="1" applyAlignment="1">
      <alignment horizontal="center"/>
    </xf>
    <xf numFmtId="2" fontId="6" fillId="0" borderId="7" xfId="2" applyNumberFormat="1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8" fillId="0" borderId="0" xfId="1" applyFont="1" applyBorder="1" applyAlignment="1" applyProtection="1">
      <alignment horizontal="center"/>
    </xf>
    <xf numFmtId="2" fontId="8" fillId="0" borderId="0" xfId="1" applyNumberFormat="1" applyFont="1" applyBorder="1" applyAlignment="1" applyProtection="1">
      <alignment horizontal="center"/>
    </xf>
    <xf numFmtId="0" fontId="1" fillId="0" borderId="0" xfId="4" applyFont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AD3BAF47-A2CA-45FE-A6B2-C41F71CDCA6D}"/>
    <cellStyle name="Normal_CHLFORM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chl</a:t>
            </a:r>
            <a:r>
              <a:rPr lang="en-US" baseline="0"/>
              <a:t>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summary'!$C$8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summary'!$E$8:$H$8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10.363333333333332</c:v>
                </c:pt>
                <c:pt idx="2">
                  <c:v>23.612666666666666</c:v>
                </c:pt>
                <c:pt idx="3">
                  <c:v>46.879333333333328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A-4463-9797-30D006801034}"/>
            </c:ext>
          </c:extLst>
        </c:ser>
        <c:ser>
          <c:idx val="1"/>
          <c:order val="1"/>
          <c:tx>
            <c:strRef>
              <c:f>'graphs summary'!$C$9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summary'!$E$9:$H$9</c:f>
              <c:numCache>
                <c:formatCode>0.00</c:formatCode>
                <c:ptCount val="4"/>
                <c:pt idx="0">
                  <c:v>5.8419999999999996</c:v>
                </c:pt>
                <c:pt idx="1">
                  <c:v>9.8106666666666644</c:v>
                </c:pt>
                <c:pt idx="2">
                  <c:v>22.544</c:v>
                </c:pt>
                <c:pt idx="3">
                  <c:v>40.273333333333333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A-4463-9797-30D006801034}"/>
            </c:ext>
          </c:extLst>
        </c:ser>
        <c:ser>
          <c:idx val="2"/>
          <c:order val="2"/>
          <c:tx>
            <c:strRef>
              <c:f>'graphs summary'!$C$10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summary'!$E$10:$H$10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10.116666666666667</c:v>
                </c:pt>
                <c:pt idx="2">
                  <c:v>22.05</c:v>
                </c:pt>
                <c:pt idx="3">
                  <c:v>40.658000000000001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A-4463-9797-30D006801034}"/>
            </c:ext>
          </c:extLst>
        </c:ser>
        <c:ser>
          <c:idx val="3"/>
          <c:order val="3"/>
          <c:tx>
            <c:strRef>
              <c:f>'graphs summary'!$C$11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summary'!$E$11:$H$11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10.027999999999999</c:v>
                </c:pt>
                <c:pt idx="2">
                  <c:v>23.127333333333336</c:v>
                </c:pt>
                <c:pt idx="3">
                  <c:v>39.468666666666657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A-4463-9797-30D006801034}"/>
            </c:ext>
          </c:extLst>
        </c:ser>
        <c:ser>
          <c:idx val="4"/>
          <c:order val="4"/>
          <c:tx>
            <c:strRef>
              <c:f>'graphs summary'!$C$12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summary'!$E$12:$H$12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3.7593333333333327</c:v>
                </c:pt>
                <c:pt idx="2">
                  <c:v>8.4273333333333333</c:v>
                </c:pt>
                <c:pt idx="3">
                  <c:v>20.876666666666665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0A-4463-9797-30D006801034}"/>
            </c:ext>
          </c:extLst>
        </c:ser>
        <c:ser>
          <c:idx val="5"/>
          <c:order val="5"/>
          <c:tx>
            <c:strRef>
              <c:f>'graphs summary'!$C$13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summary'!$E$13:$H$13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4.2546666666666662</c:v>
                </c:pt>
                <c:pt idx="2">
                  <c:v>9.4380000000000006</c:v>
                </c:pt>
                <c:pt idx="3">
                  <c:v>20.614666666666665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0A-4463-9797-30D006801034}"/>
            </c:ext>
          </c:extLst>
        </c:ser>
        <c:ser>
          <c:idx val="6"/>
          <c:order val="6"/>
          <c:tx>
            <c:strRef>
              <c:f>'graphs summary'!$C$14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summary'!$E$14:$H$14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4.0439999999999996</c:v>
                </c:pt>
                <c:pt idx="2">
                  <c:v>8.1679999999999993</c:v>
                </c:pt>
                <c:pt idx="3">
                  <c:v>19.839333333333336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0A-4463-9797-30D006801034}"/>
            </c:ext>
          </c:extLst>
        </c:ser>
        <c:ser>
          <c:idx val="7"/>
          <c:order val="7"/>
          <c:tx>
            <c:strRef>
              <c:f>'graphs summary'!$C$15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summary'!$E$15:$H$15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3.5033333333333334</c:v>
                </c:pt>
                <c:pt idx="2">
                  <c:v>10.832000000000001</c:v>
                </c:pt>
                <c:pt idx="3">
                  <c:v>17.768000000000001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0A-4463-9797-30D006801034}"/>
            </c:ext>
          </c:extLst>
        </c:ser>
        <c:ser>
          <c:idx val="8"/>
          <c:order val="8"/>
          <c:tx>
            <c:strRef>
              <c:f>'graphs summary'!$C$16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summary'!$E$16:$H$16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3.4946666666666673</c:v>
                </c:pt>
                <c:pt idx="2">
                  <c:v>11.244</c:v>
                </c:pt>
                <c:pt idx="3">
                  <c:v>20.27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0A-4463-9797-30D006801034}"/>
            </c:ext>
          </c:extLst>
        </c:ser>
        <c:ser>
          <c:idx val="9"/>
          <c:order val="9"/>
          <c:tx>
            <c:strRef>
              <c:f>'graphs summary'!$C$17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summary'!$E$17:$H$17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3.7626666666666666</c:v>
                </c:pt>
                <c:pt idx="2">
                  <c:v>11.549999999999999</c:v>
                </c:pt>
                <c:pt idx="3">
                  <c:v>21.852666666666664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0A-4463-9797-30D006801034}"/>
            </c:ext>
          </c:extLst>
        </c:ser>
        <c:ser>
          <c:idx val="10"/>
          <c:order val="10"/>
          <c:tx>
            <c:strRef>
              <c:f>'graphs summary'!$C$18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summary'!$E$18:$H$18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3.9733333333333332</c:v>
                </c:pt>
                <c:pt idx="2">
                  <c:v>10.647333333333334</c:v>
                </c:pt>
                <c:pt idx="3">
                  <c:v>17.554666666666666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0A-4463-9797-30D006801034}"/>
            </c:ext>
          </c:extLst>
        </c:ser>
        <c:ser>
          <c:idx val="11"/>
          <c:order val="11"/>
          <c:tx>
            <c:strRef>
              <c:f>'graphs summary'!$C$19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summary'!$E$19:$H$19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3.6779999999999995</c:v>
                </c:pt>
                <c:pt idx="2">
                  <c:v>9.995333333333333</c:v>
                </c:pt>
                <c:pt idx="3">
                  <c:v>16.072666666666667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0A-4463-9797-30D006801034}"/>
            </c:ext>
          </c:extLst>
        </c:ser>
        <c:ser>
          <c:idx val="12"/>
          <c:order val="12"/>
          <c:tx>
            <c:strRef>
              <c:f>'graphs summary'!$C$20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summary'!$E$20:$H$20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3.7020000000000004</c:v>
                </c:pt>
                <c:pt idx="2">
                  <c:v>7.1366666666666676</c:v>
                </c:pt>
                <c:pt idx="3">
                  <c:v>16.139333333333333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30A-4463-9797-30D006801034}"/>
            </c:ext>
          </c:extLst>
        </c:ser>
        <c:ser>
          <c:idx val="13"/>
          <c:order val="13"/>
          <c:tx>
            <c:strRef>
              <c:f>'graphs summary'!$C$21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summary'!$E$21:$H$21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4.2486666666666677</c:v>
                </c:pt>
                <c:pt idx="2">
                  <c:v>8.5180000000000007</c:v>
                </c:pt>
                <c:pt idx="3">
                  <c:v>15.558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0A-4463-9797-30D006801034}"/>
            </c:ext>
          </c:extLst>
        </c:ser>
        <c:ser>
          <c:idx val="14"/>
          <c:order val="14"/>
          <c:tx>
            <c:strRef>
              <c:f>'graphs summary'!$C$22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summary'!$E$22:$H$22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3.3766666666666669</c:v>
                </c:pt>
                <c:pt idx="2">
                  <c:v>8.9426666666666677</c:v>
                </c:pt>
                <c:pt idx="3">
                  <c:v>16.062666666666669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0A-4463-9797-30D006801034}"/>
            </c:ext>
          </c:extLst>
        </c:ser>
        <c:ser>
          <c:idx val="15"/>
          <c:order val="15"/>
          <c:tx>
            <c:strRef>
              <c:f>'graphs summary'!$C$23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summary'!$E$23:$H$23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3.6206666666666667</c:v>
                </c:pt>
                <c:pt idx="2">
                  <c:v>9.3486666666666665</c:v>
                </c:pt>
                <c:pt idx="3">
                  <c:v>16.859333333333336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30A-4463-9797-30D006801034}"/>
            </c:ext>
          </c:extLst>
        </c:ser>
        <c:ser>
          <c:idx val="16"/>
          <c:order val="16"/>
          <c:tx>
            <c:strRef>
              <c:f>'graphs summary'!$C$24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summary'!$E$24:$H$24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3.9386666666666663</c:v>
                </c:pt>
                <c:pt idx="2">
                  <c:v>10.15</c:v>
                </c:pt>
                <c:pt idx="3">
                  <c:v>21.233333333333334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30A-4463-9797-30D00680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72"/>
        <c:axId val="104212704"/>
      </c:line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CHN chl</a:t>
            </a:r>
            <a:r>
              <a:rPr lang="en-US" baseline="0"/>
              <a:t>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summary'!$C$8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summary'!$E$8:$H$8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10.363333333333332</c:v>
                </c:pt>
                <c:pt idx="2">
                  <c:v>23.612666666666666</c:v>
                </c:pt>
                <c:pt idx="3">
                  <c:v>46.879333333333328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0-414F-9423-CF5CC34123D5}"/>
            </c:ext>
          </c:extLst>
        </c:ser>
        <c:ser>
          <c:idx val="1"/>
          <c:order val="1"/>
          <c:tx>
            <c:strRef>
              <c:f>'graphs summary'!$C$9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summary'!$E$9:$H$9</c:f>
              <c:numCache>
                <c:formatCode>0.00</c:formatCode>
                <c:ptCount val="4"/>
                <c:pt idx="0">
                  <c:v>5.8419999999999996</c:v>
                </c:pt>
                <c:pt idx="1">
                  <c:v>9.8106666666666644</c:v>
                </c:pt>
                <c:pt idx="2">
                  <c:v>22.544</c:v>
                </c:pt>
                <c:pt idx="3">
                  <c:v>40.273333333333333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0-414F-9423-CF5CC34123D5}"/>
            </c:ext>
          </c:extLst>
        </c:ser>
        <c:ser>
          <c:idx val="2"/>
          <c:order val="2"/>
          <c:tx>
            <c:strRef>
              <c:f>'graphs summary'!$C$10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summary'!$E$10:$H$10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10.116666666666667</c:v>
                </c:pt>
                <c:pt idx="2">
                  <c:v>22.05</c:v>
                </c:pt>
                <c:pt idx="3">
                  <c:v>40.658000000000001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0-414F-9423-CF5CC34123D5}"/>
            </c:ext>
          </c:extLst>
        </c:ser>
        <c:ser>
          <c:idx val="3"/>
          <c:order val="3"/>
          <c:tx>
            <c:strRef>
              <c:f>'graphs summary'!$C$11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summary'!$E$11:$H$11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10.027999999999999</c:v>
                </c:pt>
                <c:pt idx="2">
                  <c:v>23.127333333333336</c:v>
                </c:pt>
                <c:pt idx="3">
                  <c:v>39.468666666666657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0-414F-9423-CF5CC34123D5}"/>
            </c:ext>
          </c:extLst>
        </c:ser>
        <c:ser>
          <c:idx val="4"/>
          <c:order val="4"/>
          <c:tx>
            <c:strRef>
              <c:f>'graphs summary'!$C$12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summary'!$E$12:$H$12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3.7593333333333327</c:v>
                </c:pt>
                <c:pt idx="2">
                  <c:v>8.4273333333333333</c:v>
                </c:pt>
                <c:pt idx="3">
                  <c:v>20.876666666666665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E0-414F-9423-CF5CC34123D5}"/>
            </c:ext>
          </c:extLst>
        </c:ser>
        <c:ser>
          <c:idx val="5"/>
          <c:order val="5"/>
          <c:tx>
            <c:strRef>
              <c:f>'graphs summary'!$C$13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summary'!$E$13:$H$13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4.2546666666666662</c:v>
                </c:pt>
                <c:pt idx="2">
                  <c:v>9.4380000000000006</c:v>
                </c:pt>
                <c:pt idx="3">
                  <c:v>20.614666666666665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E0-414F-9423-CF5CC34123D5}"/>
            </c:ext>
          </c:extLst>
        </c:ser>
        <c:ser>
          <c:idx val="6"/>
          <c:order val="6"/>
          <c:tx>
            <c:strRef>
              <c:f>'graphs summary'!$C$14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summary'!$E$14:$H$14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4.0439999999999996</c:v>
                </c:pt>
                <c:pt idx="2">
                  <c:v>8.1679999999999993</c:v>
                </c:pt>
                <c:pt idx="3">
                  <c:v>19.839333333333336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E0-414F-9423-CF5CC34123D5}"/>
            </c:ext>
          </c:extLst>
        </c:ser>
        <c:ser>
          <c:idx val="7"/>
          <c:order val="7"/>
          <c:tx>
            <c:strRef>
              <c:f>'graphs summary'!$C$15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summary'!$E$15:$H$15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3.5033333333333334</c:v>
                </c:pt>
                <c:pt idx="2">
                  <c:v>10.832000000000001</c:v>
                </c:pt>
                <c:pt idx="3">
                  <c:v>17.768000000000001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E0-414F-9423-CF5CC34123D5}"/>
            </c:ext>
          </c:extLst>
        </c:ser>
        <c:ser>
          <c:idx val="8"/>
          <c:order val="8"/>
          <c:tx>
            <c:strRef>
              <c:f>'graphs summary'!$C$16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summary'!$E$16:$H$16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3.4946666666666673</c:v>
                </c:pt>
                <c:pt idx="2">
                  <c:v>11.244</c:v>
                </c:pt>
                <c:pt idx="3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E0-414F-9423-CF5CC34123D5}"/>
            </c:ext>
          </c:extLst>
        </c:ser>
        <c:ser>
          <c:idx val="9"/>
          <c:order val="9"/>
          <c:tx>
            <c:strRef>
              <c:f>'graphs summary'!$C$17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summary'!$E$17:$H$17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3.7626666666666666</c:v>
                </c:pt>
                <c:pt idx="2">
                  <c:v>11.549999999999999</c:v>
                </c:pt>
                <c:pt idx="3">
                  <c:v>21.852666666666664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E0-414F-9423-CF5CC34123D5}"/>
            </c:ext>
          </c:extLst>
        </c:ser>
        <c:ser>
          <c:idx val="10"/>
          <c:order val="10"/>
          <c:tx>
            <c:strRef>
              <c:f>'graphs summary'!$C$18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summary'!$E$18:$H$18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3.9733333333333332</c:v>
                </c:pt>
                <c:pt idx="2">
                  <c:v>10.647333333333334</c:v>
                </c:pt>
                <c:pt idx="3">
                  <c:v>17.554666666666666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E0-414F-9423-CF5CC34123D5}"/>
            </c:ext>
          </c:extLst>
        </c:ser>
        <c:ser>
          <c:idx val="11"/>
          <c:order val="11"/>
          <c:tx>
            <c:strRef>
              <c:f>'graphs summary'!$C$19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summary'!$E$19:$H$19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3.6779999999999995</c:v>
                </c:pt>
                <c:pt idx="2">
                  <c:v>9.995333333333333</c:v>
                </c:pt>
                <c:pt idx="3">
                  <c:v>16.072666666666667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E0-414F-9423-CF5CC34123D5}"/>
            </c:ext>
          </c:extLst>
        </c:ser>
        <c:ser>
          <c:idx val="12"/>
          <c:order val="12"/>
          <c:tx>
            <c:strRef>
              <c:f>'graphs summary'!$C$20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summary'!$E$20:$H$20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3.7020000000000004</c:v>
                </c:pt>
                <c:pt idx="2">
                  <c:v>7.1366666666666676</c:v>
                </c:pt>
                <c:pt idx="3">
                  <c:v>16.139333333333333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E0-414F-9423-CF5CC34123D5}"/>
            </c:ext>
          </c:extLst>
        </c:ser>
        <c:ser>
          <c:idx val="13"/>
          <c:order val="13"/>
          <c:tx>
            <c:strRef>
              <c:f>'graphs summary'!$C$21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summary'!$E$21:$H$21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4.2486666666666677</c:v>
                </c:pt>
                <c:pt idx="2">
                  <c:v>8.5180000000000007</c:v>
                </c:pt>
                <c:pt idx="3">
                  <c:v>15.558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E0-414F-9423-CF5CC34123D5}"/>
            </c:ext>
          </c:extLst>
        </c:ser>
        <c:ser>
          <c:idx val="14"/>
          <c:order val="14"/>
          <c:tx>
            <c:strRef>
              <c:f>'graphs summary'!$C$22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summary'!$E$22:$H$22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3.3766666666666669</c:v>
                </c:pt>
                <c:pt idx="2">
                  <c:v>8.9426666666666677</c:v>
                </c:pt>
                <c:pt idx="3">
                  <c:v>16.062666666666669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E0-414F-9423-CF5CC34123D5}"/>
            </c:ext>
          </c:extLst>
        </c:ser>
        <c:ser>
          <c:idx val="15"/>
          <c:order val="15"/>
          <c:tx>
            <c:strRef>
              <c:f>'graphs summary'!$C$23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summary'!$E$23:$H$23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3.6206666666666667</c:v>
                </c:pt>
                <c:pt idx="2">
                  <c:v>9.3486666666666665</c:v>
                </c:pt>
                <c:pt idx="3">
                  <c:v>16.859333333333336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0-414F-9423-CF5CC34123D5}"/>
            </c:ext>
          </c:extLst>
        </c:ser>
        <c:ser>
          <c:idx val="16"/>
          <c:order val="16"/>
          <c:tx>
            <c:strRef>
              <c:f>'graphs summary'!$C$24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summary'!$E$7:$H$7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'graphs summary'!$E$24:$H$24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3.9386666666666663</c:v>
                </c:pt>
                <c:pt idx="2">
                  <c:v>10.15</c:v>
                </c:pt>
                <c:pt idx="3">
                  <c:v>21.233333333333334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E0-414F-9423-CF5CC341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11872"/>
        <c:axId val="104212704"/>
      </c:bar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chl</a:t>
            </a:r>
            <a:r>
              <a:rPr lang="en-US" baseline="0"/>
              <a:t>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'treatment names'!$O$8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names'!$Q$8:$T$8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10.363333333333332</c:v>
                </c:pt>
                <c:pt idx="2">
                  <c:v>23.612666666666666</c:v>
                </c:pt>
                <c:pt idx="3">
                  <c:v>46.879333333333328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B-44B4-920C-B27724286FB1}"/>
            </c:ext>
          </c:extLst>
        </c:ser>
        <c:ser>
          <c:idx val="1"/>
          <c:order val="1"/>
          <c:tx>
            <c:strRef>
              <c:f>'treatment names'!$O$9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names'!$Q$9:$T$9</c:f>
              <c:numCache>
                <c:formatCode>0.00</c:formatCode>
                <c:ptCount val="4"/>
                <c:pt idx="0">
                  <c:v>5.8419999999999996</c:v>
                </c:pt>
                <c:pt idx="1">
                  <c:v>9.8106666666666644</c:v>
                </c:pt>
                <c:pt idx="2">
                  <c:v>22.544</c:v>
                </c:pt>
                <c:pt idx="3">
                  <c:v>40.273333333333333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B-44B4-920C-B27724286FB1}"/>
            </c:ext>
          </c:extLst>
        </c:ser>
        <c:ser>
          <c:idx val="2"/>
          <c:order val="2"/>
          <c:tx>
            <c:strRef>
              <c:f>'treatment names'!$O$10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names'!$Q$10:$T$10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10.116666666666667</c:v>
                </c:pt>
                <c:pt idx="2">
                  <c:v>22.05</c:v>
                </c:pt>
                <c:pt idx="3">
                  <c:v>40.658000000000001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B-44B4-920C-B27724286FB1}"/>
            </c:ext>
          </c:extLst>
        </c:ser>
        <c:ser>
          <c:idx val="3"/>
          <c:order val="3"/>
          <c:tx>
            <c:strRef>
              <c:f>'treatment names'!$O$11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names'!$Q$11:$T$11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10.027999999999999</c:v>
                </c:pt>
                <c:pt idx="2">
                  <c:v>23.127333333333336</c:v>
                </c:pt>
                <c:pt idx="3">
                  <c:v>39.468666666666657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B-44B4-920C-B27724286FB1}"/>
            </c:ext>
          </c:extLst>
        </c:ser>
        <c:ser>
          <c:idx val="4"/>
          <c:order val="4"/>
          <c:tx>
            <c:strRef>
              <c:f>'treatment names'!$O$12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names'!$Q$12:$T$12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3.7593333333333327</c:v>
                </c:pt>
                <c:pt idx="2">
                  <c:v>8.4273333333333333</c:v>
                </c:pt>
                <c:pt idx="3">
                  <c:v>20.876666666666665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B-44B4-920C-B27724286FB1}"/>
            </c:ext>
          </c:extLst>
        </c:ser>
        <c:ser>
          <c:idx val="5"/>
          <c:order val="5"/>
          <c:tx>
            <c:strRef>
              <c:f>'treatment names'!$O$13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names'!$Q$13:$T$13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4.2546666666666662</c:v>
                </c:pt>
                <c:pt idx="2">
                  <c:v>9.4380000000000006</c:v>
                </c:pt>
                <c:pt idx="3">
                  <c:v>20.614666666666665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0B-44B4-920C-B27724286FB1}"/>
            </c:ext>
          </c:extLst>
        </c:ser>
        <c:ser>
          <c:idx val="6"/>
          <c:order val="6"/>
          <c:tx>
            <c:strRef>
              <c:f>'treatment names'!$O$14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names'!$Q$14:$T$14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4.0439999999999996</c:v>
                </c:pt>
                <c:pt idx="2">
                  <c:v>8.1679999999999993</c:v>
                </c:pt>
                <c:pt idx="3">
                  <c:v>19.839333333333336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0B-44B4-920C-B27724286FB1}"/>
            </c:ext>
          </c:extLst>
        </c:ser>
        <c:ser>
          <c:idx val="7"/>
          <c:order val="7"/>
          <c:tx>
            <c:strRef>
              <c:f>'treatment names'!$O$15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names'!$Q$15:$T$15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3.5033333333333334</c:v>
                </c:pt>
                <c:pt idx="2">
                  <c:v>10.832000000000001</c:v>
                </c:pt>
                <c:pt idx="3">
                  <c:v>17.768000000000001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0B-44B4-920C-B27724286FB1}"/>
            </c:ext>
          </c:extLst>
        </c:ser>
        <c:ser>
          <c:idx val="8"/>
          <c:order val="8"/>
          <c:tx>
            <c:strRef>
              <c:f>'treatment names'!$O$16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names'!$Q$16:$T$16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3.4946666666666673</c:v>
                </c:pt>
                <c:pt idx="2">
                  <c:v>11.244</c:v>
                </c:pt>
                <c:pt idx="3">
                  <c:v>20.27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0B-44B4-920C-B27724286FB1}"/>
            </c:ext>
          </c:extLst>
        </c:ser>
        <c:ser>
          <c:idx val="9"/>
          <c:order val="9"/>
          <c:tx>
            <c:strRef>
              <c:f>'treatment names'!$O$17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names'!$Q$17:$T$17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3.7626666666666666</c:v>
                </c:pt>
                <c:pt idx="2">
                  <c:v>11.549999999999999</c:v>
                </c:pt>
                <c:pt idx="3">
                  <c:v>21.852666666666664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0B-44B4-920C-B27724286FB1}"/>
            </c:ext>
          </c:extLst>
        </c:ser>
        <c:ser>
          <c:idx val="10"/>
          <c:order val="10"/>
          <c:tx>
            <c:strRef>
              <c:f>'treatment names'!$O$18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names'!$Q$18:$T$18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3.9733333333333332</c:v>
                </c:pt>
                <c:pt idx="2">
                  <c:v>10.647333333333334</c:v>
                </c:pt>
                <c:pt idx="3">
                  <c:v>17.554666666666666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0B-44B4-920C-B27724286FB1}"/>
            </c:ext>
          </c:extLst>
        </c:ser>
        <c:ser>
          <c:idx val="11"/>
          <c:order val="11"/>
          <c:tx>
            <c:strRef>
              <c:f>'treatment names'!$O$19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names'!$Q$19:$T$19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3.6779999999999995</c:v>
                </c:pt>
                <c:pt idx="2">
                  <c:v>9.995333333333333</c:v>
                </c:pt>
                <c:pt idx="3">
                  <c:v>16.072666666666667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0B-44B4-920C-B27724286FB1}"/>
            </c:ext>
          </c:extLst>
        </c:ser>
        <c:ser>
          <c:idx val="12"/>
          <c:order val="12"/>
          <c:tx>
            <c:strRef>
              <c:f>'treatment names'!$O$20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names'!$Q$20:$T$20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3.7020000000000004</c:v>
                </c:pt>
                <c:pt idx="2">
                  <c:v>7.1366666666666676</c:v>
                </c:pt>
                <c:pt idx="3">
                  <c:v>16.139333333333333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0B-44B4-920C-B27724286FB1}"/>
            </c:ext>
          </c:extLst>
        </c:ser>
        <c:ser>
          <c:idx val="13"/>
          <c:order val="13"/>
          <c:tx>
            <c:strRef>
              <c:f>'treatment names'!$O$21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names'!$Q$21:$T$21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4.2486666666666677</c:v>
                </c:pt>
                <c:pt idx="2">
                  <c:v>8.5180000000000007</c:v>
                </c:pt>
                <c:pt idx="3">
                  <c:v>15.558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0B-44B4-920C-B27724286FB1}"/>
            </c:ext>
          </c:extLst>
        </c:ser>
        <c:ser>
          <c:idx val="14"/>
          <c:order val="14"/>
          <c:tx>
            <c:strRef>
              <c:f>'treatment names'!$O$22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names'!$Q$22:$T$22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3.3766666666666669</c:v>
                </c:pt>
                <c:pt idx="2">
                  <c:v>8.9426666666666677</c:v>
                </c:pt>
                <c:pt idx="3">
                  <c:v>16.062666666666669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0B-44B4-920C-B27724286FB1}"/>
            </c:ext>
          </c:extLst>
        </c:ser>
        <c:ser>
          <c:idx val="15"/>
          <c:order val="15"/>
          <c:tx>
            <c:strRef>
              <c:f>'treatment names'!$O$23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names'!$Q$23:$T$23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3.6206666666666667</c:v>
                </c:pt>
                <c:pt idx="2">
                  <c:v>9.3486666666666665</c:v>
                </c:pt>
                <c:pt idx="3">
                  <c:v>16.859333333333336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0B-44B4-920C-B27724286FB1}"/>
            </c:ext>
          </c:extLst>
        </c:ser>
        <c:ser>
          <c:idx val="16"/>
          <c:order val="16"/>
          <c:tx>
            <c:strRef>
              <c:f>'treatment names'!$O$24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names'!$Q$24:$T$24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3.9386666666666663</c:v>
                </c:pt>
                <c:pt idx="2">
                  <c:v>10.15</c:v>
                </c:pt>
                <c:pt idx="3">
                  <c:v>21.233333333333334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0B-44B4-920C-B2772428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72"/>
        <c:axId val="104212704"/>
      </c:line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Erie 2021 CHN chl</a:t>
            </a:r>
            <a:r>
              <a:rPr lang="en-US" baseline="0"/>
              <a:t>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'treatment names'!$O$8</c:f>
              <c:strCache>
                <c:ptCount val="1"/>
                <c:pt idx="0">
                  <c:v>No dilution, 60%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names'!$Q$8:$T$8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10.363333333333332</c:v>
                </c:pt>
                <c:pt idx="2">
                  <c:v>23.612666666666666</c:v>
                </c:pt>
                <c:pt idx="3">
                  <c:v>46.879333333333328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3-4A1B-A5D9-81D314446EED}"/>
            </c:ext>
          </c:extLst>
        </c:ser>
        <c:ser>
          <c:idx val="1"/>
          <c:order val="1"/>
          <c:tx>
            <c:strRef>
              <c:f>'treatment names'!$O$9</c:f>
              <c:strCache>
                <c:ptCount val="1"/>
                <c:pt idx="0">
                  <c:v>No dilution, 40%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names'!$Q$9:$T$9</c:f>
              <c:numCache>
                <c:formatCode>0.00</c:formatCode>
                <c:ptCount val="4"/>
                <c:pt idx="0">
                  <c:v>5.8419999999999996</c:v>
                </c:pt>
                <c:pt idx="1">
                  <c:v>9.8106666666666644</c:v>
                </c:pt>
                <c:pt idx="2">
                  <c:v>22.544</c:v>
                </c:pt>
                <c:pt idx="3">
                  <c:v>40.273333333333333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3-4A1B-A5D9-81D314446EED}"/>
            </c:ext>
          </c:extLst>
        </c:ser>
        <c:ser>
          <c:idx val="2"/>
          <c:order val="2"/>
          <c:tx>
            <c:strRef>
              <c:f>'treatment names'!$O$10</c:f>
              <c:strCache>
                <c:ptCount val="1"/>
                <c:pt idx="0">
                  <c:v>No dilution, 20% reduction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names'!$Q$10:$T$10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10.116666666666667</c:v>
                </c:pt>
                <c:pt idx="2">
                  <c:v>22.05</c:v>
                </c:pt>
                <c:pt idx="3">
                  <c:v>40.658000000000001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3-4A1B-A5D9-81D314446EED}"/>
            </c:ext>
          </c:extLst>
        </c:ser>
        <c:ser>
          <c:idx val="3"/>
          <c:order val="3"/>
          <c:tx>
            <c:strRef>
              <c:f>'treatment names'!$O$11</c:f>
              <c:strCache>
                <c:ptCount val="1"/>
                <c:pt idx="0">
                  <c:v>No dilution, 20% addition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names'!$Q$11:$T$11</c:f>
              <c:numCache>
                <c:formatCode>0.00</c:formatCode>
                <c:ptCount val="4"/>
                <c:pt idx="0">
                  <c:v>5.8419999999999996</c:v>
                </c:pt>
                <c:pt idx="1">
                  <c:v>10.027999999999999</c:v>
                </c:pt>
                <c:pt idx="2">
                  <c:v>23.127333333333336</c:v>
                </c:pt>
                <c:pt idx="3">
                  <c:v>39.468666666666657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3-4A1B-A5D9-81D314446EED}"/>
            </c:ext>
          </c:extLst>
        </c:ser>
        <c:ser>
          <c:idx val="4"/>
          <c:order val="4"/>
          <c:tx>
            <c:strRef>
              <c:f>'treatment names'!$O$12</c:f>
              <c:strCache>
                <c:ptCount val="1"/>
                <c:pt idx="0">
                  <c:v>60 % dilution, 60% reduction, +NO3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names'!$Q$12:$T$12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3.7593333333333327</c:v>
                </c:pt>
                <c:pt idx="2">
                  <c:v>8.4273333333333333</c:v>
                </c:pt>
                <c:pt idx="3">
                  <c:v>20.876666666666665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3-4A1B-A5D9-81D314446EED}"/>
            </c:ext>
          </c:extLst>
        </c:ser>
        <c:ser>
          <c:idx val="5"/>
          <c:order val="5"/>
          <c:tx>
            <c:strRef>
              <c:f>'treatment names'!$O$13</c:f>
              <c:strCache>
                <c:ptCount val="1"/>
                <c:pt idx="0">
                  <c:v>60 % dilution, 40 % reduciton, +NO3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names'!$Q$13:$T$13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4.2546666666666662</c:v>
                </c:pt>
                <c:pt idx="2">
                  <c:v>9.4380000000000006</c:v>
                </c:pt>
                <c:pt idx="3">
                  <c:v>20.614666666666665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3-4A1B-A5D9-81D314446EED}"/>
            </c:ext>
          </c:extLst>
        </c:ser>
        <c:ser>
          <c:idx val="6"/>
          <c:order val="6"/>
          <c:tx>
            <c:strRef>
              <c:f>'treatment names'!$O$14</c:f>
              <c:strCache>
                <c:ptCount val="1"/>
                <c:pt idx="0">
                  <c:v>60 % dilution, 20 % reduction, +NO3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names'!$Q$14:$T$14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4.0439999999999996</c:v>
                </c:pt>
                <c:pt idx="2">
                  <c:v>8.1679999999999993</c:v>
                </c:pt>
                <c:pt idx="3">
                  <c:v>19.839333333333336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B3-4A1B-A5D9-81D314446EED}"/>
            </c:ext>
          </c:extLst>
        </c:ser>
        <c:ser>
          <c:idx val="7"/>
          <c:order val="7"/>
          <c:tx>
            <c:strRef>
              <c:f>'treatment names'!$O$15</c:f>
              <c:strCache>
                <c:ptCount val="1"/>
                <c:pt idx="0">
                  <c:v>60% dilution, 20% addition, +NO3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names'!$Q$15:$T$15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3.5033333333333334</c:v>
                </c:pt>
                <c:pt idx="2">
                  <c:v>10.832000000000001</c:v>
                </c:pt>
                <c:pt idx="3">
                  <c:v>17.768000000000001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B3-4A1B-A5D9-81D314446EED}"/>
            </c:ext>
          </c:extLst>
        </c:ser>
        <c:ser>
          <c:idx val="8"/>
          <c:order val="8"/>
          <c:tx>
            <c:strRef>
              <c:f>'treatment names'!$O$16</c:f>
              <c:strCache>
                <c:ptCount val="1"/>
                <c:pt idx="0">
                  <c:v>60 % dilution, 60% reduction, +PO4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names'!$Q$16:$T$16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3.4946666666666673</c:v>
                </c:pt>
                <c:pt idx="2">
                  <c:v>11.244</c:v>
                </c:pt>
                <c:pt idx="3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B3-4A1B-A5D9-81D314446EED}"/>
            </c:ext>
          </c:extLst>
        </c:ser>
        <c:ser>
          <c:idx val="9"/>
          <c:order val="9"/>
          <c:tx>
            <c:strRef>
              <c:f>'treatment names'!$O$17</c:f>
              <c:strCache>
                <c:ptCount val="1"/>
                <c:pt idx="0">
                  <c:v>60 % dilution, 40 % reduciton, +PO4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names'!$Q$17:$T$17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3.7626666666666666</c:v>
                </c:pt>
                <c:pt idx="2">
                  <c:v>11.549999999999999</c:v>
                </c:pt>
                <c:pt idx="3">
                  <c:v>21.852666666666664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B3-4A1B-A5D9-81D314446EED}"/>
            </c:ext>
          </c:extLst>
        </c:ser>
        <c:ser>
          <c:idx val="10"/>
          <c:order val="10"/>
          <c:tx>
            <c:strRef>
              <c:f>'treatment names'!$O$18</c:f>
              <c:strCache>
                <c:ptCount val="1"/>
                <c:pt idx="0">
                  <c:v>60 % dilution, 20 % reduction, +PO4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names'!$Q$18:$T$18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3.9733333333333332</c:v>
                </c:pt>
                <c:pt idx="2">
                  <c:v>10.647333333333334</c:v>
                </c:pt>
                <c:pt idx="3">
                  <c:v>17.554666666666666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B3-4A1B-A5D9-81D314446EED}"/>
            </c:ext>
          </c:extLst>
        </c:ser>
        <c:ser>
          <c:idx val="11"/>
          <c:order val="11"/>
          <c:tx>
            <c:strRef>
              <c:f>'treatment names'!$O$19</c:f>
              <c:strCache>
                <c:ptCount val="1"/>
                <c:pt idx="0">
                  <c:v>60% dilution, 20% addition, +PO4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names'!$Q$19:$T$19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3.6779999999999995</c:v>
                </c:pt>
                <c:pt idx="2">
                  <c:v>9.995333333333333</c:v>
                </c:pt>
                <c:pt idx="3">
                  <c:v>16.072666666666667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B3-4A1B-A5D9-81D314446EED}"/>
            </c:ext>
          </c:extLst>
        </c:ser>
        <c:ser>
          <c:idx val="12"/>
          <c:order val="12"/>
          <c:tx>
            <c:strRef>
              <c:f>'treatment names'!$O$20</c:f>
              <c:strCache>
                <c:ptCount val="1"/>
                <c:pt idx="0">
                  <c:v>60 % dilution, 60% reduction, +N +P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names'!$Q$20:$T$20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3.7020000000000004</c:v>
                </c:pt>
                <c:pt idx="2">
                  <c:v>7.1366666666666676</c:v>
                </c:pt>
                <c:pt idx="3">
                  <c:v>16.139333333333333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3-4A1B-A5D9-81D314446EED}"/>
            </c:ext>
          </c:extLst>
        </c:ser>
        <c:ser>
          <c:idx val="13"/>
          <c:order val="13"/>
          <c:tx>
            <c:strRef>
              <c:f>'treatment names'!$O$21</c:f>
              <c:strCache>
                <c:ptCount val="1"/>
                <c:pt idx="0">
                  <c:v>60 % dilution, 40 % reduciton, +N +P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names'!$Q$21:$T$21</c:f>
              <c:numCache>
                <c:formatCode>0.00</c:formatCode>
                <c:ptCount val="4"/>
                <c:pt idx="0">
                  <c:v>2.1413333333333333</c:v>
                </c:pt>
                <c:pt idx="1">
                  <c:v>4.2486666666666677</c:v>
                </c:pt>
                <c:pt idx="2">
                  <c:v>8.5180000000000007</c:v>
                </c:pt>
                <c:pt idx="3">
                  <c:v>15.558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B3-4A1B-A5D9-81D314446EED}"/>
            </c:ext>
          </c:extLst>
        </c:ser>
        <c:ser>
          <c:idx val="14"/>
          <c:order val="14"/>
          <c:tx>
            <c:strRef>
              <c:f>'treatment names'!$O$22</c:f>
              <c:strCache>
                <c:ptCount val="1"/>
                <c:pt idx="0">
                  <c:v>60 % dilution, 20 % reduction, +N +P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names'!$Q$22:$T$22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3.3766666666666669</c:v>
                </c:pt>
                <c:pt idx="2">
                  <c:v>8.9426666666666677</c:v>
                </c:pt>
                <c:pt idx="3">
                  <c:v>16.062666666666669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B3-4A1B-A5D9-81D314446EED}"/>
            </c:ext>
          </c:extLst>
        </c:ser>
        <c:ser>
          <c:idx val="15"/>
          <c:order val="15"/>
          <c:tx>
            <c:strRef>
              <c:f>'treatment names'!$O$23</c:f>
              <c:strCache>
                <c:ptCount val="1"/>
                <c:pt idx="0">
                  <c:v>60% dilution, 20% addition, +N +P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names'!$Q$23:$T$23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3.6206666666666667</c:v>
                </c:pt>
                <c:pt idx="2">
                  <c:v>9.3486666666666665</c:v>
                </c:pt>
                <c:pt idx="3">
                  <c:v>16.859333333333336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B3-4A1B-A5D9-81D314446EED}"/>
            </c:ext>
          </c:extLst>
        </c:ser>
        <c:ser>
          <c:idx val="16"/>
          <c:order val="16"/>
          <c:tx>
            <c:strRef>
              <c:f>'treatment names'!$O$24</c:f>
              <c:strCache>
                <c:ptCount val="1"/>
                <c:pt idx="0">
                  <c:v>20 % addition N, 20 % addition 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'treatment names'!$Q$7:$T$7</c:f>
              <c:strCache>
                <c:ptCount val="4"/>
                <c:pt idx="0">
                  <c:v>T0 Lake Erie 07/20/2021</c:v>
                </c:pt>
                <c:pt idx="1">
                  <c:v>T1 Lake Erie, 07/21/2021</c:v>
                </c:pt>
                <c:pt idx="2">
                  <c:v>t2, Lake Erie, 07/22/2021</c:v>
                </c:pt>
                <c:pt idx="3">
                  <c:v>t3, Lake Erie, 7/23/2021</c:v>
                </c:pt>
              </c:strCache>
            </c:strRef>
          </c:cat>
          <c:val>
            <c:numRef>
              <c:f>'treatment names'!$Q$24:$T$24</c:f>
              <c:numCache>
                <c:formatCode>0.00</c:formatCode>
                <c:ptCount val="4"/>
                <c:pt idx="0">
                  <c:v>2.1413333333333333</c:v>
                </c:pt>
                <c:pt idx="1">
                  <c:v>3.9386666666666663</c:v>
                </c:pt>
                <c:pt idx="2">
                  <c:v>10.15</c:v>
                </c:pt>
                <c:pt idx="3">
                  <c:v>21.233333333333334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B3-4A1B-A5D9-81D31444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11872"/>
        <c:axId val="104212704"/>
      </c:barChart>
      <c:catAx>
        <c:axId val="1042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2704"/>
        <c:crosses val="autoZero"/>
        <c:auto val="1"/>
        <c:lblAlgn val="ctr"/>
        <c:lblOffset val="100"/>
        <c:noMultiLvlLbl val="0"/>
      </c:catAx>
      <c:valAx>
        <c:axId val="1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3</xdr:row>
      <xdr:rowOff>52386</xdr:rowOff>
    </xdr:from>
    <xdr:to>
      <xdr:col>20</xdr:col>
      <xdr:colOff>219074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2EAA0-8744-4B05-B4E2-1E25559F2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33</xdr:col>
      <xdr:colOff>85725</xdr:colOff>
      <xdr:row>26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43FDE-EBAC-47B0-A4FB-88E42B0D2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133349</xdr:colOff>
      <xdr:row>3</xdr:row>
      <xdr:rowOff>52386</xdr:rowOff>
    </xdr:from>
    <xdr:to>
      <xdr:col>32</xdr:col>
      <xdr:colOff>219074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AE7E0-4CB6-48EB-9A1A-EDC815848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45</xdr:col>
      <xdr:colOff>85725</xdr:colOff>
      <xdr:row>26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97A21-C669-4B36-87C1-DBC314DCF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5082-0AB2-4699-B7BF-15B9455DB7EC}">
  <sheetPr>
    <pageSetUpPr fitToPage="1"/>
  </sheetPr>
  <dimension ref="A7:I209"/>
  <sheetViews>
    <sheetView workbookViewId="0">
      <selection activeCell="L6" sqref="A6:L7"/>
    </sheetView>
  </sheetViews>
  <sheetFormatPr defaultRowHeight="15" x14ac:dyDescent="0.25"/>
  <cols>
    <col min="1" max="1" width="9.140625" style="52"/>
    <col min="2" max="2" width="5.5703125" style="52" bestFit="1" customWidth="1"/>
    <col min="3" max="3" width="33.140625" style="52" bestFit="1" customWidth="1"/>
    <col min="4" max="4" width="32.140625" style="52" bestFit="1" customWidth="1"/>
    <col min="5" max="5" width="32.140625" style="52" customWidth="1"/>
    <col min="6" max="7" width="18.28515625" style="52" bestFit="1" customWidth="1"/>
    <col min="8" max="8" width="21.7109375" style="52" bestFit="1" customWidth="1"/>
    <col min="9" max="16384" width="9.140625" style="52"/>
  </cols>
  <sheetData>
    <row r="7" spans="2:8" x14ac:dyDescent="0.25">
      <c r="C7" s="60"/>
      <c r="E7" s="52" t="s">
        <v>112</v>
      </c>
      <c r="F7" s="53" t="s">
        <v>33</v>
      </c>
      <c r="G7" s="53" t="s">
        <v>34</v>
      </c>
      <c r="H7" s="52" t="s">
        <v>35</v>
      </c>
    </row>
    <row r="8" spans="2:8" x14ac:dyDescent="0.25">
      <c r="B8" s="65" t="s">
        <v>37</v>
      </c>
      <c r="C8" s="62" t="s">
        <v>39</v>
      </c>
      <c r="D8" s="66" t="s">
        <v>40</v>
      </c>
      <c r="E8" s="66">
        <v>5.8419999999999996</v>
      </c>
      <c r="F8" s="64">
        <v>10.363333333333332</v>
      </c>
      <c r="G8" s="64">
        <v>23.612666666666666</v>
      </c>
      <c r="H8" s="66">
        <v>46.879333333333328</v>
      </c>
    </row>
    <row r="9" spans="2:8" x14ac:dyDescent="0.25">
      <c r="B9" s="65" t="s">
        <v>41</v>
      </c>
      <c r="C9" s="62" t="s">
        <v>42</v>
      </c>
      <c r="D9" s="66" t="s">
        <v>43</v>
      </c>
      <c r="E9" s="66">
        <v>5.8419999999999996</v>
      </c>
      <c r="F9" s="64">
        <v>9.8106666666666644</v>
      </c>
      <c r="G9" s="64">
        <v>22.544</v>
      </c>
      <c r="H9" s="66">
        <v>40.273333333333333</v>
      </c>
    </row>
    <row r="10" spans="2:8" x14ac:dyDescent="0.25">
      <c r="B10" s="65" t="s">
        <v>44</v>
      </c>
      <c r="C10" s="62" t="s">
        <v>45</v>
      </c>
      <c r="D10" s="66" t="s">
        <v>46</v>
      </c>
      <c r="E10" s="66">
        <v>5.8419999999999996</v>
      </c>
      <c r="F10" s="64">
        <v>10.116666666666667</v>
      </c>
      <c r="G10" s="64">
        <v>22.05</v>
      </c>
      <c r="H10" s="66">
        <v>40.658000000000001</v>
      </c>
    </row>
    <row r="11" spans="2:8" x14ac:dyDescent="0.25">
      <c r="B11" s="65" t="s">
        <v>49</v>
      </c>
      <c r="C11" s="62" t="s">
        <v>50</v>
      </c>
      <c r="D11" s="66" t="s">
        <v>51</v>
      </c>
      <c r="E11" s="66">
        <v>5.8419999999999996</v>
      </c>
      <c r="F11" s="64">
        <v>10.027999999999999</v>
      </c>
      <c r="G11" s="64">
        <v>23.127333333333336</v>
      </c>
      <c r="H11" s="66">
        <v>39.468666666666657</v>
      </c>
    </row>
    <row r="12" spans="2:8" x14ac:dyDescent="0.25">
      <c r="B12" s="64" t="s">
        <v>52</v>
      </c>
      <c r="C12" s="72" t="s">
        <v>53</v>
      </c>
      <c r="D12" s="66" t="s">
        <v>54</v>
      </c>
      <c r="E12" s="66">
        <v>2.1413333333333333</v>
      </c>
      <c r="F12" s="64">
        <v>3.7593333333333327</v>
      </c>
      <c r="G12" s="64">
        <v>8.4273333333333333</v>
      </c>
      <c r="H12" s="66">
        <v>20.876666666666665</v>
      </c>
    </row>
    <row r="13" spans="2:8" x14ac:dyDescent="0.25">
      <c r="B13" s="64" t="s">
        <v>55</v>
      </c>
      <c r="C13" s="72" t="s">
        <v>56</v>
      </c>
      <c r="D13" s="66" t="s">
        <v>57</v>
      </c>
      <c r="E13" s="66">
        <v>2.1413333333333333</v>
      </c>
      <c r="F13" s="64">
        <v>4.2546666666666662</v>
      </c>
      <c r="G13" s="64">
        <v>9.4380000000000006</v>
      </c>
      <c r="H13" s="66">
        <v>20.614666666666665</v>
      </c>
    </row>
    <row r="14" spans="2:8" x14ac:dyDescent="0.25">
      <c r="B14" s="64" t="s">
        <v>60</v>
      </c>
      <c r="C14" s="72" t="s">
        <v>61</v>
      </c>
      <c r="D14" s="66" t="s">
        <v>62</v>
      </c>
      <c r="E14" s="66">
        <v>2.1413333333333333</v>
      </c>
      <c r="F14" s="64">
        <v>4.0439999999999996</v>
      </c>
      <c r="G14" s="64">
        <v>8.1679999999999993</v>
      </c>
      <c r="H14" s="66">
        <v>19.839333333333336</v>
      </c>
    </row>
    <row r="15" spans="2:8" x14ac:dyDescent="0.25">
      <c r="B15" s="64" t="s">
        <v>63</v>
      </c>
      <c r="C15" s="72" t="s">
        <v>64</v>
      </c>
      <c r="D15" s="66" t="s">
        <v>65</v>
      </c>
      <c r="E15" s="66">
        <v>2.1413333333333333</v>
      </c>
      <c r="F15" s="64">
        <v>3.5033333333333334</v>
      </c>
      <c r="G15" s="64">
        <v>10.832000000000001</v>
      </c>
      <c r="H15" s="66">
        <v>17.768000000000001</v>
      </c>
    </row>
    <row r="16" spans="2:8" x14ac:dyDescent="0.25">
      <c r="B16" s="64" t="s">
        <v>66</v>
      </c>
      <c r="C16" s="77" t="s">
        <v>67</v>
      </c>
      <c r="D16" s="66" t="s">
        <v>68</v>
      </c>
      <c r="E16" s="66">
        <v>2.1413333333333333</v>
      </c>
      <c r="F16" s="64">
        <v>3.4946666666666673</v>
      </c>
      <c r="G16" s="64">
        <v>11.244</v>
      </c>
      <c r="H16" s="66">
        <v>20.27</v>
      </c>
    </row>
    <row r="17" spans="1:9" x14ac:dyDescent="0.25">
      <c r="B17" s="64" t="s">
        <v>71</v>
      </c>
      <c r="C17" s="77" t="s">
        <v>72</v>
      </c>
      <c r="D17" s="66" t="s">
        <v>73</v>
      </c>
      <c r="E17" s="66">
        <v>2.1413333333333333</v>
      </c>
      <c r="F17" s="64">
        <v>3.7626666666666666</v>
      </c>
      <c r="G17" s="64">
        <v>11.549999999999999</v>
      </c>
      <c r="H17" s="66">
        <v>21.852666666666664</v>
      </c>
    </row>
    <row r="18" spans="1:9" x14ac:dyDescent="0.25">
      <c r="B18" s="64" t="s">
        <v>74</v>
      </c>
      <c r="C18" s="77" t="s">
        <v>75</v>
      </c>
      <c r="D18" s="66" t="s">
        <v>76</v>
      </c>
      <c r="E18" s="66">
        <v>2.1413333333333333</v>
      </c>
      <c r="F18" s="64">
        <v>3.9733333333333332</v>
      </c>
      <c r="G18" s="64">
        <v>10.647333333333334</v>
      </c>
      <c r="H18" s="66">
        <v>17.554666666666666</v>
      </c>
    </row>
    <row r="19" spans="1:9" x14ac:dyDescent="0.25">
      <c r="B19" s="64" t="s">
        <v>77</v>
      </c>
      <c r="C19" s="77" t="s">
        <v>78</v>
      </c>
      <c r="D19" s="66" t="s">
        <v>79</v>
      </c>
      <c r="E19" s="66">
        <v>2.1413333333333333</v>
      </c>
      <c r="F19" s="64">
        <v>3.6779999999999995</v>
      </c>
      <c r="G19" s="64">
        <v>9.995333333333333</v>
      </c>
      <c r="H19" s="66">
        <v>16.072666666666667</v>
      </c>
    </row>
    <row r="20" spans="1:9" x14ac:dyDescent="0.25">
      <c r="B20" s="64" t="s">
        <v>82</v>
      </c>
      <c r="C20" s="62" t="s">
        <v>83</v>
      </c>
      <c r="D20" s="78" t="s">
        <v>84</v>
      </c>
      <c r="E20" s="139">
        <v>2.1413333333333333</v>
      </c>
      <c r="F20" s="64">
        <v>3.7020000000000004</v>
      </c>
      <c r="G20" s="64">
        <v>7.1366666666666676</v>
      </c>
      <c r="H20" s="66">
        <v>16.139333333333333</v>
      </c>
    </row>
    <row r="21" spans="1:9" x14ac:dyDescent="0.25">
      <c r="B21" s="64" t="s">
        <v>85</v>
      </c>
      <c r="C21" s="62" t="s">
        <v>86</v>
      </c>
      <c r="D21" s="78" t="s">
        <v>87</v>
      </c>
      <c r="E21" s="139">
        <v>2.1413333333333333</v>
      </c>
      <c r="F21" s="64">
        <v>4.2486666666666677</v>
      </c>
      <c r="G21" s="64">
        <v>8.5180000000000007</v>
      </c>
      <c r="H21" s="66">
        <v>15.558</v>
      </c>
    </row>
    <row r="22" spans="1:9" x14ac:dyDescent="0.25">
      <c r="B22" s="64" t="s">
        <v>88</v>
      </c>
      <c r="C22" s="62" t="s">
        <v>89</v>
      </c>
      <c r="D22" s="78" t="s">
        <v>90</v>
      </c>
      <c r="E22" s="139">
        <v>2.1413333333333333</v>
      </c>
      <c r="F22" s="64">
        <v>3.3766666666666669</v>
      </c>
      <c r="G22" s="64">
        <v>8.9426666666666677</v>
      </c>
      <c r="H22" s="66">
        <v>16.062666666666669</v>
      </c>
    </row>
    <row r="23" spans="1:9" x14ac:dyDescent="0.25">
      <c r="B23" s="64" t="s">
        <v>93</v>
      </c>
      <c r="C23" s="62" t="s">
        <v>94</v>
      </c>
      <c r="D23" s="78" t="s">
        <v>40</v>
      </c>
      <c r="E23" s="139">
        <v>2.1413333333333333</v>
      </c>
      <c r="F23" s="64">
        <v>3.6206666666666667</v>
      </c>
      <c r="G23" s="64">
        <v>9.3486666666666665</v>
      </c>
      <c r="H23" s="66">
        <v>16.859333333333336</v>
      </c>
    </row>
    <row r="24" spans="1:9" x14ac:dyDescent="0.25">
      <c r="B24" s="64" t="s">
        <v>95</v>
      </c>
      <c r="C24" s="78" t="s">
        <v>96</v>
      </c>
      <c r="D24" s="78" t="s">
        <v>96</v>
      </c>
      <c r="E24" s="139">
        <v>2.1413333333333333</v>
      </c>
      <c r="F24" s="64">
        <v>3.9386666666666663</v>
      </c>
      <c r="G24" s="64">
        <v>10.15</v>
      </c>
      <c r="H24" s="66">
        <v>21.233333333333334</v>
      </c>
    </row>
    <row r="26" spans="1:9" x14ac:dyDescent="0.25">
      <c r="A26" s="133"/>
      <c r="B26" s="133"/>
      <c r="C26" s="133"/>
      <c r="D26" s="133"/>
      <c r="E26" s="133"/>
      <c r="F26" s="133"/>
      <c r="G26" s="133"/>
      <c r="H26" s="133"/>
      <c r="I26" s="133"/>
    </row>
    <row r="27" spans="1:9" x14ac:dyDescent="0.25">
      <c r="A27" s="133"/>
      <c r="B27" s="133"/>
      <c r="C27" s="132"/>
      <c r="D27" s="133"/>
      <c r="E27" s="133"/>
      <c r="F27" s="134"/>
      <c r="G27" s="134"/>
      <c r="H27" s="133"/>
      <c r="I27" s="133"/>
    </row>
    <row r="28" spans="1:9" x14ac:dyDescent="0.25">
      <c r="A28" s="133"/>
      <c r="B28" s="137"/>
      <c r="C28" s="135"/>
      <c r="D28" s="136"/>
      <c r="E28" s="136"/>
      <c r="F28" s="132"/>
      <c r="G28" s="132"/>
      <c r="H28" s="136"/>
      <c r="I28" s="133"/>
    </row>
    <row r="29" spans="1:9" x14ac:dyDescent="0.25">
      <c r="A29" s="133"/>
      <c r="B29" s="137"/>
      <c r="C29" s="135"/>
      <c r="D29" s="136"/>
      <c r="E29" s="136"/>
      <c r="F29" s="132"/>
      <c r="G29" s="132"/>
      <c r="H29" s="136"/>
      <c r="I29" s="133"/>
    </row>
    <row r="30" spans="1:9" x14ac:dyDescent="0.25">
      <c r="A30" s="133"/>
      <c r="B30" s="137"/>
      <c r="C30" s="135"/>
      <c r="D30" s="136"/>
      <c r="E30" s="136"/>
      <c r="F30" s="132"/>
      <c r="G30" s="132"/>
      <c r="H30" s="136"/>
      <c r="I30" s="133"/>
    </row>
    <row r="31" spans="1:9" x14ac:dyDescent="0.25">
      <c r="A31" s="133"/>
      <c r="B31" s="137"/>
      <c r="C31" s="135"/>
      <c r="D31" s="136"/>
      <c r="E31" s="136"/>
      <c r="F31" s="132"/>
      <c r="G31" s="132"/>
      <c r="H31" s="136"/>
      <c r="I31" s="133"/>
    </row>
    <row r="32" spans="1:9" x14ac:dyDescent="0.25">
      <c r="A32" s="133"/>
      <c r="B32" s="132"/>
      <c r="C32" s="135"/>
      <c r="D32" s="136"/>
      <c r="E32" s="136"/>
      <c r="F32" s="132"/>
      <c r="G32" s="132"/>
      <c r="H32" s="136"/>
      <c r="I32" s="133"/>
    </row>
    <row r="33" spans="1:9" x14ac:dyDescent="0.25">
      <c r="A33" s="133"/>
      <c r="B33" s="132"/>
      <c r="C33" s="135"/>
      <c r="D33" s="136"/>
      <c r="E33" s="136"/>
      <c r="F33" s="132"/>
      <c r="G33" s="132"/>
      <c r="H33" s="136"/>
      <c r="I33" s="133"/>
    </row>
    <row r="34" spans="1:9" x14ac:dyDescent="0.25">
      <c r="A34" s="133"/>
      <c r="B34" s="132"/>
      <c r="C34" s="135"/>
      <c r="D34" s="136"/>
      <c r="E34" s="136"/>
      <c r="F34" s="132"/>
      <c r="G34" s="132"/>
      <c r="H34" s="136"/>
      <c r="I34" s="133"/>
    </row>
    <row r="35" spans="1:9" x14ac:dyDescent="0.25">
      <c r="A35" s="133"/>
      <c r="B35" s="132"/>
      <c r="C35" s="135"/>
      <c r="D35" s="136"/>
      <c r="E35" s="136"/>
      <c r="F35" s="132"/>
      <c r="G35" s="132"/>
      <c r="H35" s="136"/>
      <c r="I35" s="133"/>
    </row>
    <row r="36" spans="1:9" x14ac:dyDescent="0.25">
      <c r="A36" s="133"/>
      <c r="B36" s="132"/>
      <c r="C36" s="135"/>
      <c r="D36" s="136"/>
      <c r="E36" s="136"/>
      <c r="F36" s="132"/>
      <c r="G36" s="132"/>
      <c r="H36" s="136"/>
      <c r="I36" s="133"/>
    </row>
    <row r="37" spans="1:9" x14ac:dyDescent="0.25">
      <c r="A37" s="133"/>
      <c r="B37" s="132"/>
      <c r="C37" s="135"/>
      <c r="D37" s="136"/>
      <c r="E37" s="136"/>
      <c r="F37" s="132"/>
      <c r="G37" s="132"/>
      <c r="H37" s="136"/>
      <c r="I37" s="133"/>
    </row>
    <row r="38" spans="1:9" x14ac:dyDescent="0.25">
      <c r="A38" s="133"/>
      <c r="B38" s="132"/>
      <c r="C38" s="135"/>
      <c r="D38" s="136"/>
      <c r="E38" s="136"/>
      <c r="F38" s="132"/>
      <c r="G38" s="132"/>
      <c r="H38" s="136"/>
      <c r="I38" s="133"/>
    </row>
    <row r="39" spans="1:9" x14ac:dyDescent="0.25">
      <c r="A39" s="133"/>
      <c r="B39" s="132"/>
      <c r="C39" s="135"/>
      <c r="D39" s="136"/>
      <c r="E39" s="136"/>
      <c r="F39" s="132"/>
      <c r="G39" s="132"/>
      <c r="H39" s="136"/>
      <c r="I39" s="133"/>
    </row>
    <row r="40" spans="1:9" x14ac:dyDescent="0.25">
      <c r="A40" s="133"/>
      <c r="B40" s="132"/>
      <c r="C40" s="135"/>
      <c r="D40" s="138"/>
      <c r="E40" s="138"/>
      <c r="F40" s="132"/>
      <c r="G40" s="132"/>
      <c r="H40" s="136"/>
      <c r="I40" s="133"/>
    </row>
    <row r="41" spans="1:9" x14ac:dyDescent="0.25">
      <c r="A41" s="133"/>
      <c r="B41" s="132"/>
      <c r="C41" s="135"/>
      <c r="D41" s="138"/>
      <c r="E41" s="138"/>
      <c r="F41" s="132"/>
      <c r="G41" s="132"/>
      <c r="H41" s="136"/>
      <c r="I41" s="133"/>
    </row>
    <row r="42" spans="1:9" x14ac:dyDescent="0.25">
      <c r="A42" s="133"/>
      <c r="B42" s="132"/>
      <c r="C42" s="135"/>
      <c r="D42" s="138"/>
      <c r="E42" s="138"/>
      <c r="F42" s="132"/>
      <c r="G42" s="132"/>
      <c r="H42" s="136"/>
      <c r="I42" s="133"/>
    </row>
    <row r="43" spans="1:9" x14ac:dyDescent="0.25">
      <c r="A43" s="133"/>
      <c r="B43" s="132"/>
      <c r="C43" s="135"/>
      <c r="D43" s="138"/>
      <c r="E43" s="138"/>
      <c r="F43" s="132"/>
      <c r="G43" s="132"/>
      <c r="H43" s="136"/>
      <c r="I43" s="133"/>
    </row>
    <row r="44" spans="1:9" x14ac:dyDescent="0.25">
      <c r="A44" s="133"/>
      <c r="B44" s="132"/>
      <c r="C44" s="138"/>
      <c r="D44" s="138"/>
      <c r="E44" s="138"/>
      <c r="F44" s="132"/>
      <c r="G44" s="132"/>
      <c r="H44" s="136"/>
      <c r="I44" s="133"/>
    </row>
    <row r="45" spans="1:9" x14ac:dyDescent="0.25">
      <c r="A45" s="133"/>
      <c r="B45" s="133"/>
      <c r="C45" s="133"/>
      <c r="D45" s="133"/>
      <c r="E45" s="133"/>
      <c r="F45" s="133"/>
      <c r="G45" s="133"/>
      <c r="H45" s="133"/>
      <c r="I45" s="133"/>
    </row>
    <row r="46" spans="1:9" x14ac:dyDescent="0.25">
      <c r="A46" s="133"/>
      <c r="B46" s="133"/>
      <c r="C46" s="133"/>
      <c r="D46" s="133"/>
      <c r="E46" s="133"/>
      <c r="F46" s="133"/>
      <c r="G46" s="133"/>
      <c r="H46" s="133"/>
      <c r="I46" s="133"/>
    </row>
    <row r="47" spans="1:9" x14ac:dyDescent="0.25">
      <c r="A47" s="133"/>
      <c r="B47" s="133"/>
      <c r="C47" s="132"/>
      <c r="D47" s="133"/>
      <c r="E47" s="133"/>
      <c r="F47" s="134"/>
      <c r="G47" s="134"/>
      <c r="H47" s="133"/>
      <c r="I47" s="133"/>
    </row>
    <row r="48" spans="1:9" x14ac:dyDescent="0.25">
      <c r="A48" s="133"/>
      <c r="B48" s="137"/>
      <c r="C48" s="135"/>
      <c r="D48" s="136"/>
      <c r="E48" s="136"/>
      <c r="F48" s="132"/>
      <c r="G48" s="132"/>
      <c r="H48" s="136"/>
      <c r="I48" s="133"/>
    </row>
    <row r="49" spans="1:9" x14ac:dyDescent="0.25">
      <c r="A49" s="133"/>
      <c r="B49" s="137"/>
      <c r="C49" s="135"/>
      <c r="D49" s="136"/>
      <c r="E49" s="136"/>
      <c r="F49" s="132"/>
      <c r="G49" s="132"/>
      <c r="H49" s="136"/>
      <c r="I49" s="133"/>
    </row>
    <row r="50" spans="1:9" x14ac:dyDescent="0.25">
      <c r="A50" s="133"/>
      <c r="B50" s="137"/>
      <c r="C50" s="135"/>
      <c r="D50" s="136"/>
      <c r="E50" s="136"/>
      <c r="F50" s="132"/>
      <c r="G50" s="132"/>
      <c r="H50" s="136"/>
      <c r="I50" s="133"/>
    </row>
    <row r="51" spans="1:9" x14ac:dyDescent="0.25">
      <c r="A51" s="133"/>
      <c r="B51" s="137"/>
      <c r="C51" s="135"/>
      <c r="D51" s="136"/>
      <c r="E51" s="136"/>
      <c r="F51" s="132"/>
      <c r="G51" s="132"/>
      <c r="H51" s="136"/>
      <c r="I51" s="133"/>
    </row>
    <row r="52" spans="1:9" x14ac:dyDescent="0.25">
      <c r="A52" s="133"/>
      <c r="B52" s="132"/>
      <c r="C52" s="135"/>
      <c r="D52" s="136"/>
      <c r="E52" s="136"/>
      <c r="F52" s="132"/>
      <c r="G52" s="132"/>
      <c r="H52" s="136"/>
      <c r="I52" s="133"/>
    </row>
    <row r="53" spans="1:9" x14ac:dyDescent="0.25">
      <c r="A53" s="133"/>
      <c r="B53" s="132"/>
      <c r="C53" s="135"/>
      <c r="D53" s="136"/>
      <c r="E53" s="136"/>
      <c r="F53" s="132"/>
      <c r="G53" s="132"/>
      <c r="H53" s="136"/>
      <c r="I53" s="133"/>
    </row>
    <row r="54" spans="1:9" x14ac:dyDescent="0.25">
      <c r="A54" s="133"/>
      <c r="B54" s="132"/>
      <c r="C54" s="135"/>
      <c r="D54" s="136"/>
      <c r="E54" s="136"/>
      <c r="F54" s="132"/>
      <c r="G54" s="132"/>
      <c r="H54" s="136"/>
      <c r="I54" s="133"/>
    </row>
    <row r="55" spans="1:9" x14ac:dyDescent="0.25">
      <c r="A55" s="133"/>
      <c r="B55" s="132"/>
      <c r="C55" s="135"/>
      <c r="D55" s="136"/>
      <c r="E55" s="136"/>
      <c r="F55" s="132"/>
      <c r="G55" s="132"/>
      <c r="H55" s="136"/>
      <c r="I55" s="133"/>
    </row>
    <row r="56" spans="1:9" x14ac:dyDescent="0.25">
      <c r="A56" s="133"/>
      <c r="B56" s="132"/>
      <c r="C56" s="135"/>
      <c r="D56" s="136"/>
      <c r="E56" s="136"/>
      <c r="F56" s="132"/>
      <c r="G56" s="132"/>
      <c r="H56" s="136"/>
      <c r="I56" s="133"/>
    </row>
    <row r="57" spans="1:9" x14ac:dyDescent="0.25">
      <c r="A57" s="133"/>
      <c r="B57" s="132"/>
      <c r="C57" s="135"/>
      <c r="D57" s="136"/>
      <c r="E57" s="136"/>
      <c r="F57" s="132"/>
      <c r="G57" s="132"/>
      <c r="H57" s="136"/>
      <c r="I57" s="133"/>
    </row>
    <row r="58" spans="1:9" x14ac:dyDescent="0.25">
      <c r="A58" s="133"/>
      <c r="B58" s="132"/>
      <c r="C58" s="135"/>
      <c r="D58" s="136"/>
      <c r="E58" s="136"/>
      <c r="F58" s="132"/>
      <c r="G58" s="132"/>
      <c r="H58" s="136"/>
      <c r="I58" s="133"/>
    </row>
    <row r="59" spans="1:9" x14ac:dyDescent="0.25">
      <c r="A59" s="133"/>
      <c r="B59" s="132"/>
      <c r="C59" s="135"/>
      <c r="D59" s="136"/>
      <c r="E59" s="136"/>
      <c r="F59" s="132"/>
      <c r="G59" s="132"/>
      <c r="H59" s="136"/>
      <c r="I59" s="133"/>
    </row>
    <row r="60" spans="1:9" x14ac:dyDescent="0.25">
      <c r="A60" s="133"/>
      <c r="B60" s="132"/>
      <c r="C60" s="135"/>
      <c r="D60" s="138"/>
      <c r="E60" s="138"/>
      <c r="F60" s="132"/>
      <c r="G60" s="132"/>
      <c r="H60" s="136"/>
      <c r="I60" s="133"/>
    </row>
    <row r="61" spans="1:9" x14ac:dyDescent="0.25">
      <c r="A61" s="133"/>
      <c r="B61" s="132"/>
      <c r="C61" s="135"/>
      <c r="D61" s="138"/>
      <c r="E61" s="138"/>
      <c r="F61" s="132"/>
      <c r="G61" s="132"/>
      <c r="H61" s="136"/>
      <c r="I61" s="133"/>
    </row>
    <row r="62" spans="1:9" x14ac:dyDescent="0.25">
      <c r="A62" s="133"/>
      <c r="B62" s="132"/>
      <c r="C62" s="135"/>
      <c r="D62" s="138"/>
      <c r="E62" s="138"/>
      <c r="F62" s="132"/>
      <c r="G62" s="132"/>
      <c r="H62" s="136"/>
      <c r="I62" s="133"/>
    </row>
    <row r="63" spans="1:9" x14ac:dyDescent="0.25">
      <c r="A63" s="133"/>
      <c r="B63" s="132"/>
      <c r="C63" s="135"/>
      <c r="D63" s="138"/>
      <c r="E63" s="138"/>
      <c r="F63" s="132"/>
      <c r="G63" s="132"/>
      <c r="H63" s="136"/>
      <c r="I63" s="133"/>
    </row>
    <row r="64" spans="1:9" x14ac:dyDescent="0.25">
      <c r="A64" s="133"/>
      <c r="B64" s="132"/>
      <c r="C64" s="138"/>
      <c r="D64" s="138"/>
      <c r="E64" s="138"/>
      <c r="F64" s="132"/>
      <c r="G64" s="132"/>
      <c r="H64" s="136"/>
      <c r="I64" s="133"/>
    </row>
    <row r="65" spans="1:9" x14ac:dyDescent="0.25">
      <c r="A65" s="133"/>
      <c r="B65" s="133"/>
      <c r="C65" s="133"/>
      <c r="D65" s="133"/>
      <c r="E65" s="133"/>
      <c r="F65" s="133"/>
      <c r="G65" s="133"/>
      <c r="H65" s="133"/>
      <c r="I65" s="133"/>
    </row>
    <row r="66" spans="1:9" x14ac:dyDescent="0.25">
      <c r="A66" s="133"/>
      <c r="B66" s="133"/>
      <c r="C66" s="133"/>
      <c r="D66" s="133"/>
      <c r="E66" s="133"/>
      <c r="F66" s="133"/>
      <c r="G66" s="133"/>
      <c r="H66" s="133"/>
      <c r="I66" s="133"/>
    </row>
    <row r="67" spans="1:9" x14ac:dyDescent="0.25">
      <c r="A67" s="133"/>
      <c r="B67" s="133"/>
      <c r="C67" s="133"/>
      <c r="D67" s="133"/>
      <c r="E67" s="133"/>
      <c r="F67" s="133"/>
      <c r="G67" s="133"/>
      <c r="H67" s="133"/>
      <c r="I67" s="133"/>
    </row>
    <row r="68" spans="1:9" x14ac:dyDescent="0.25">
      <c r="A68" s="133"/>
      <c r="B68" s="133"/>
      <c r="C68" s="133"/>
      <c r="D68" s="133"/>
      <c r="E68" s="133"/>
      <c r="F68" s="133"/>
      <c r="G68" s="133"/>
      <c r="H68" s="133"/>
      <c r="I68" s="133"/>
    </row>
    <row r="69" spans="1:9" x14ac:dyDescent="0.25">
      <c r="A69" s="133"/>
      <c r="B69" s="133"/>
      <c r="C69" s="133"/>
      <c r="D69" s="133"/>
      <c r="E69" s="133"/>
      <c r="F69" s="133"/>
      <c r="G69" s="133"/>
      <c r="H69" s="133"/>
      <c r="I69" s="133"/>
    </row>
    <row r="70" spans="1:9" x14ac:dyDescent="0.25">
      <c r="A70" s="133"/>
      <c r="B70" s="133"/>
      <c r="C70" s="133"/>
      <c r="D70" s="133"/>
      <c r="E70" s="133"/>
      <c r="F70" s="133"/>
      <c r="G70" s="133"/>
      <c r="H70" s="133"/>
      <c r="I70" s="133"/>
    </row>
    <row r="71" spans="1:9" x14ac:dyDescent="0.25">
      <c r="A71" s="133"/>
      <c r="B71" s="133"/>
      <c r="C71" s="133"/>
      <c r="D71" s="133"/>
      <c r="E71" s="133"/>
      <c r="F71" s="133"/>
      <c r="G71" s="133"/>
      <c r="H71" s="133"/>
      <c r="I71" s="133"/>
    </row>
    <row r="72" spans="1:9" x14ac:dyDescent="0.25">
      <c r="A72" s="133"/>
      <c r="B72" s="133"/>
      <c r="C72" s="133"/>
      <c r="D72" s="133"/>
      <c r="E72" s="133"/>
      <c r="F72" s="133"/>
      <c r="G72" s="133"/>
      <c r="H72" s="133"/>
      <c r="I72" s="133"/>
    </row>
    <row r="73" spans="1:9" x14ac:dyDescent="0.25">
      <c r="A73" s="133"/>
      <c r="B73" s="133"/>
      <c r="C73" s="133"/>
      <c r="D73" s="133"/>
      <c r="E73" s="133"/>
      <c r="F73" s="133"/>
      <c r="G73" s="133"/>
      <c r="H73" s="133"/>
      <c r="I73" s="133"/>
    </row>
    <row r="74" spans="1:9" x14ac:dyDescent="0.25">
      <c r="A74" s="133"/>
      <c r="B74" s="133"/>
      <c r="C74" s="133"/>
      <c r="D74" s="133"/>
      <c r="E74" s="133"/>
      <c r="F74" s="133"/>
      <c r="G74" s="133"/>
      <c r="H74" s="133"/>
      <c r="I74" s="133"/>
    </row>
    <row r="75" spans="1:9" x14ac:dyDescent="0.25">
      <c r="A75" s="133"/>
      <c r="B75" s="133"/>
      <c r="C75" s="133"/>
      <c r="D75" s="133"/>
      <c r="E75" s="133"/>
      <c r="F75" s="133"/>
      <c r="G75" s="133"/>
      <c r="H75" s="133"/>
      <c r="I75" s="133"/>
    </row>
    <row r="76" spans="1:9" x14ac:dyDescent="0.25">
      <c r="A76" s="133"/>
      <c r="B76" s="133"/>
      <c r="C76" s="133"/>
      <c r="D76" s="133"/>
      <c r="E76" s="133"/>
      <c r="F76" s="133"/>
      <c r="G76" s="133"/>
      <c r="H76" s="133"/>
      <c r="I76" s="133"/>
    </row>
    <row r="77" spans="1:9" x14ac:dyDescent="0.25">
      <c r="A77" s="133"/>
      <c r="B77" s="133"/>
      <c r="C77" s="133"/>
      <c r="D77" s="133"/>
      <c r="E77" s="133"/>
      <c r="F77" s="133"/>
      <c r="G77" s="133"/>
      <c r="H77" s="133"/>
      <c r="I77" s="133"/>
    </row>
    <row r="78" spans="1:9" x14ac:dyDescent="0.25">
      <c r="A78" s="133"/>
      <c r="B78" s="133"/>
      <c r="C78" s="133"/>
      <c r="D78" s="133"/>
      <c r="E78" s="133"/>
      <c r="F78" s="133"/>
      <c r="G78" s="133"/>
      <c r="H78" s="133"/>
      <c r="I78" s="133"/>
    </row>
    <row r="79" spans="1:9" x14ac:dyDescent="0.25">
      <c r="A79" s="133"/>
      <c r="B79" s="133"/>
      <c r="C79" s="133"/>
      <c r="D79" s="133"/>
      <c r="E79" s="133"/>
      <c r="F79" s="133"/>
      <c r="G79" s="133"/>
      <c r="H79" s="133"/>
      <c r="I79" s="133"/>
    </row>
    <row r="80" spans="1:9" x14ac:dyDescent="0.25">
      <c r="A80" s="133"/>
      <c r="B80" s="133"/>
      <c r="C80" s="133"/>
      <c r="D80" s="133"/>
      <c r="E80" s="133"/>
      <c r="F80" s="133"/>
      <c r="G80" s="133"/>
      <c r="H80" s="133"/>
      <c r="I80" s="133"/>
    </row>
    <row r="81" spans="1:9" x14ac:dyDescent="0.25">
      <c r="A81" s="133"/>
      <c r="B81" s="133"/>
      <c r="C81" s="133"/>
      <c r="D81" s="133"/>
      <c r="E81" s="133"/>
      <c r="F81" s="133"/>
      <c r="G81" s="133"/>
      <c r="H81" s="133"/>
      <c r="I81" s="133"/>
    </row>
    <row r="82" spans="1:9" x14ac:dyDescent="0.25">
      <c r="A82" s="133"/>
      <c r="B82" s="133"/>
      <c r="C82" s="133"/>
      <c r="D82" s="133"/>
      <c r="E82" s="133"/>
      <c r="F82" s="133"/>
      <c r="G82" s="133"/>
      <c r="H82" s="133"/>
      <c r="I82" s="133"/>
    </row>
    <row r="83" spans="1:9" x14ac:dyDescent="0.25">
      <c r="A83" s="133"/>
      <c r="B83" s="133"/>
      <c r="C83" s="133"/>
      <c r="D83" s="133"/>
      <c r="E83" s="133"/>
      <c r="F83" s="133"/>
      <c r="G83" s="133"/>
      <c r="H83" s="133"/>
      <c r="I83" s="133"/>
    </row>
    <row r="84" spans="1:9" x14ac:dyDescent="0.25">
      <c r="A84" s="133"/>
      <c r="B84" s="133"/>
      <c r="C84" s="133"/>
      <c r="D84" s="133"/>
      <c r="E84" s="133"/>
      <c r="F84" s="133"/>
      <c r="G84" s="133"/>
      <c r="H84" s="133"/>
      <c r="I84" s="133"/>
    </row>
    <row r="85" spans="1:9" x14ac:dyDescent="0.25">
      <c r="A85" s="133"/>
      <c r="B85" s="133"/>
      <c r="C85" s="133"/>
      <c r="D85" s="133"/>
      <c r="E85" s="133"/>
      <c r="F85" s="133"/>
      <c r="G85" s="133"/>
      <c r="H85" s="133"/>
      <c r="I85" s="133"/>
    </row>
    <row r="86" spans="1:9" x14ac:dyDescent="0.25">
      <c r="A86" s="133"/>
      <c r="B86" s="133"/>
      <c r="C86" s="133"/>
      <c r="D86" s="133"/>
      <c r="E86" s="133"/>
      <c r="F86" s="133"/>
      <c r="G86" s="133"/>
      <c r="H86" s="133"/>
      <c r="I86" s="133"/>
    </row>
    <row r="87" spans="1:9" x14ac:dyDescent="0.25">
      <c r="A87" s="133"/>
      <c r="B87" s="133"/>
      <c r="C87" s="133"/>
      <c r="D87" s="133"/>
      <c r="E87" s="133"/>
      <c r="F87" s="133"/>
      <c r="G87" s="133"/>
      <c r="H87" s="133"/>
      <c r="I87" s="133"/>
    </row>
    <row r="88" spans="1:9" x14ac:dyDescent="0.25">
      <c r="A88" s="133"/>
      <c r="B88" s="133"/>
      <c r="C88" s="133"/>
      <c r="D88" s="133"/>
      <c r="E88" s="133"/>
      <c r="F88" s="133"/>
      <c r="G88" s="133"/>
      <c r="H88" s="133"/>
      <c r="I88" s="133"/>
    </row>
    <row r="89" spans="1:9" x14ac:dyDescent="0.25">
      <c r="A89" s="133"/>
      <c r="B89" s="133"/>
      <c r="C89" s="133"/>
      <c r="D89" s="133"/>
      <c r="E89" s="133"/>
      <c r="F89" s="133"/>
      <c r="G89" s="133"/>
      <c r="H89" s="133"/>
      <c r="I89" s="133"/>
    </row>
    <row r="90" spans="1:9" x14ac:dyDescent="0.25">
      <c r="A90" s="133"/>
      <c r="B90" s="133"/>
      <c r="C90" s="133"/>
      <c r="D90" s="133"/>
      <c r="E90" s="133"/>
      <c r="F90" s="133"/>
      <c r="G90" s="133"/>
      <c r="H90" s="133"/>
      <c r="I90" s="133"/>
    </row>
    <row r="91" spans="1:9" x14ac:dyDescent="0.25">
      <c r="A91" s="133"/>
      <c r="B91" s="133"/>
      <c r="C91" s="133"/>
      <c r="D91" s="133"/>
      <c r="E91" s="133"/>
      <c r="F91" s="133"/>
      <c r="G91" s="133"/>
      <c r="H91" s="133"/>
      <c r="I91" s="133"/>
    </row>
    <row r="92" spans="1:9" x14ac:dyDescent="0.25">
      <c r="A92" s="133"/>
      <c r="B92" s="133"/>
      <c r="C92" s="133"/>
      <c r="D92" s="133"/>
      <c r="E92" s="133"/>
      <c r="F92" s="133"/>
      <c r="G92" s="133"/>
      <c r="H92" s="133"/>
      <c r="I92" s="133"/>
    </row>
    <row r="93" spans="1:9" x14ac:dyDescent="0.25">
      <c r="A93" s="133"/>
      <c r="B93" s="133"/>
      <c r="C93" s="133"/>
      <c r="D93" s="133"/>
      <c r="E93" s="133"/>
      <c r="F93" s="133"/>
      <c r="G93" s="133"/>
      <c r="H93" s="133"/>
      <c r="I93" s="133"/>
    </row>
    <row r="94" spans="1:9" x14ac:dyDescent="0.25">
      <c r="A94" s="133"/>
      <c r="B94" s="133"/>
      <c r="C94" s="133"/>
      <c r="D94" s="133"/>
      <c r="E94" s="133"/>
      <c r="F94" s="133"/>
      <c r="G94" s="133"/>
      <c r="H94" s="133"/>
      <c r="I94" s="133"/>
    </row>
    <row r="95" spans="1:9" x14ac:dyDescent="0.25">
      <c r="A95" s="133"/>
      <c r="B95" s="133"/>
      <c r="C95" s="133"/>
      <c r="D95" s="133"/>
      <c r="E95" s="133"/>
      <c r="F95" s="133"/>
      <c r="G95" s="133"/>
      <c r="H95" s="133"/>
      <c r="I95" s="133"/>
    </row>
    <row r="96" spans="1:9" x14ac:dyDescent="0.25">
      <c r="A96" s="133"/>
      <c r="B96" s="133"/>
      <c r="C96" s="133"/>
      <c r="D96" s="133"/>
      <c r="E96" s="133"/>
      <c r="F96" s="133"/>
      <c r="G96" s="133"/>
      <c r="H96" s="133"/>
      <c r="I96" s="133"/>
    </row>
    <row r="97" spans="1:9" x14ac:dyDescent="0.25">
      <c r="A97" s="133"/>
      <c r="B97" s="133"/>
      <c r="C97" s="133"/>
      <c r="D97" s="133"/>
      <c r="E97" s="133"/>
      <c r="F97" s="133"/>
      <c r="G97" s="133"/>
      <c r="H97" s="133"/>
      <c r="I97" s="133"/>
    </row>
    <row r="98" spans="1:9" x14ac:dyDescent="0.25">
      <c r="A98" s="133"/>
      <c r="B98" s="133"/>
      <c r="C98" s="133"/>
      <c r="D98" s="133"/>
      <c r="E98" s="133"/>
      <c r="F98" s="133"/>
      <c r="G98" s="133"/>
      <c r="H98" s="133"/>
      <c r="I98" s="133"/>
    </row>
    <row r="99" spans="1:9" x14ac:dyDescent="0.25">
      <c r="A99" s="133"/>
      <c r="B99" s="133"/>
      <c r="C99" s="133"/>
      <c r="D99" s="133"/>
      <c r="E99" s="133"/>
      <c r="F99" s="133"/>
      <c r="G99" s="133"/>
      <c r="H99" s="133"/>
      <c r="I99" s="133"/>
    </row>
    <row r="100" spans="1:9" x14ac:dyDescent="0.25">
      <c r="A100" s="133"/>
      <c r="B100" s="133"/>
      <c r="C100" s="133"/>
      <c r="D100" s="133"/>
      <c r="E100" s="133"/>
      <c r="F100" s="133"/>
      <c r="G100" s="133"/>
      <c r="H100" s="133"/>
      <c r="I100" s="133"/>
    </row>
    <row r="101" spans="1:9" x14ac:dyDescent="0.25">
      <c r="A101" s="133"/>
      <c r="B101" s="133"/>
      <c r="C101" s="133"/>
      <c r="D101" s="133"/>
      <c r="E101" s="133"/>
      <c r="F101" s="133"/>
      <c r="G101" s="133"/>
      <c r="H101" s="133"/>
      <c r="I101" s="133"/>
    </row>
    <row r="102" spans="1:9" x14ac:dyDescent="0.25">
      <c r="A102" s="133"/>
      <c r="B102" s="133"/>
      <c r="C102" s="133"/>
      <c r="D102" s="133"/>
      <c r="E102" s="133"/>
      <c r="F102" s="133"/>
      <c r="G102" s="133"/>
      <c r="H102" s="133"/>
      <c r="I102" s="133"/>
    </row>
    <row r="103" spans="1:9" x14ac:dyDescent="0.25">
      <c r="A103" s="133"/>
      <c r="B103" s="133"/>
      <c r="C103" s="133"/>
      <c r="D103" s="133"/>
      <c r="E103" s="133"/>
      <c r="F103" s="133"/>
      <c r="G103" s="133"/>
      <c r="H103" s="133"/>
      <c r="I103" s="133"/>
    </row>
    <row r="104" spans="1:9" x14ac:dyDescent="0.25">
      <c r="A104" s="133"/>
      <c r="B104" s="133"/>
      <c r="C104" s="133"/>
      <c r="D104" s="133"/>
      <c r="E104" s="133"/>
      <c r="F104" s="133"/>
      <c r="G104" s="133"/>
      <c r="H104" s="133"/>
      <c r="I104" s="133"/>
    </row>
    <row r="105" spans="1:9" x14ac:dyDescent="0.25">
      <c r="A105" s="133"/>
      <c r="B105" s="133"/>
      <c r="C105" s="133"/>
      <c r="D105" s="133"/>
      <c r="E105" s="133"/>
      <c r="F105" s="133"/>
      <c r="G105" s="133"/>
      <c r="H105" s="133"/>
      <c r="I105" s="133"/>
    </row>
    <row r="106" spans="1:9" x14ac:dyDescent="0.25">
      <c r="A106" s="133"/>
      <c r="B106" s="133"/>
      <c r="C106" s="133"/>
      <c r="D106" s="133"/>
      <c r="E106" s="133"/>
      <c r="F106" s="133"/>
      <c r="G106" s="133"/>
      <c r="H106" s="133"/>
      <c r="I106" s="133"/>
    </row>
    <row r="107" spans="1:9" x14ac:dyDescent="0.25">
      <c r="A107" s="133"/>
      <c r="B107" s="133"/>
      <c r="C107" s="133"/>
      <c r="D107" s="133"/>
      <c r="E107" s="133"/>
      <c r="F107" s="133"/>
      <c r="G107" s="133"/>
      <c r="H107" s="133"/>
      <c r="I107" s="133"/>
    </row>
    <row r="108" spans="1:9" x14ac:dyDescent="0.25">
      <c r="A108" s="133"/>
      <c r="B108" s="133"/>
      <c r="C108" s="133"/>
      <c r="D108" s="133"/>
      <c r="E108" s="133"/>
      <c r="F108" s="133"/>
      <c r="G108" s="133"/>
      <c r="H108" s="133"/>
      <c r="I108" s="133"/>
    </row>
    <row r="109" spans="1:9" x14ac:dyDescent="0.25">
      <c r="A109" s="133"/>
      <c r="B109" s="133"/>
      <c r="C109" s="133"/>
      <c r="D109" s="133"/>
      <c r="E109" s="133"/>
      <c r="F109" s="133"/>
      <c r="G109" s="133"/>
      <c r="H109" s="133"/>
      <c r="I109" s="133"/>
    </row>
    <row r="110" spans="1:9" x14ac:dyDescent="0.25">
      <c r="A110" s="133"/>
      <c r="B110" s="133"/>
      <c r="C110" s="133"/>
      <c r="D110" s="133"/>
      <c r="E110" s="133"/>
      <c r="F110" s="133"/>
      <c r="G110" s="133"/>
      <c r="H110" s="133"/>
      <c r="I110" s="133"/>
    </row>
    <row r="111" spans="1:9" x14ac:dyDescent="0.25">
      <c r="A111" s="133"/>
      <c r="B111" s="133"/>
      <c r="C111" s="133"/>
      <c r="D111" s="133"/>
      <c r="E111" s="133"/>
      <c r="F111" s="133"/>
      <c r="G111" s="133"/>
      <c r="H111" s="133"/>
      <c r="I111" s="133"/>
    </row>
    <row r="112" spans="1:9" x14ac:dyDescent="0.25">
      <c r="A112" s="133"/>
      <c r="B112" s="133"/>
      <c r="C112" s="133"/>
      <c r="D112" s="133"/>
      <c r="E112" s="133"/>
      <c r="F112" s="133"/>
      <c r="G112" s="133"/>
      <c r="H112" s="133"/>
      <c r="I112" s="133"/>
    </row>
    <row r="113" spans="1:9" x14ac:dyDescent="0.25">
      <c r="A113" s="133"/>
      <c r="B113" s="133"/>
      <c r="C113" s="133"/>
      <c r="D113" s="133"/>
      <c r="E113" s="133"/>
      <c r="F113" s="133"/>
      <c r="G113" s="133"/>
      <c r="H113" s="133"/>
      <c r="I113" s="133"/>
    </row>
    <row r="114" spans="1:9" x14ac:dyDescent="0.25">
      <c r="A114" s="133"/>
      <c r="B114" s="133"/>
      <c r="C114" s="133"/>
      <c r="D114" s="133"/>
      <c r="E114" s="133"/>
      <c r="F114" s="133"/>
      <c r="G114" s="133"/>
      <c r="H114" s="133"/>
      <c r="I114" s="133"/>
    </row>
    <row r="115" spans="1:9" x14ac:dyDescent="0.25">
      <c r="A115" s="133"/>
      <c r="B115" s="133"/>
      <c r="C115" s="133"/>
      <c r="D115" s="133"/>
      <c r="E115" s="133"/>
      <c r="F115" s="133"/>
      <c r="G115" s="133"/>
      <c r="H115" s="133"/>
      <c r="I115" s="133"/>
    </row>
    <row r="116" spans="1:9" x14ac:dyDescent="0.25">
      <c r="A116" s="133"/>
      <c r="B116" s="133"/>
      <c r="C116" s="133"/>
      <c r="D116" s="133"/>
      <c r="E116" s="133"/>
      <c r="F116" s="133"/>
      <c r="G116" s="133"/>
      <c r="H116" s="133"/>
      <c r="I116" s="133"/>
    </row>
    <row r="117" spans="1:9" x14ac:dyDescent="0.25">
      <c r="A117" s="133"/>
      <c r="B117" s="133"/>
      <c r="C117" s="133"/>
      <c r="D117" s="133"/>
      <c r="E117" s="133"/>
      <c r="F117" s="133"/>
      <c r="G117" s="133"/>
      <c r="H117" s="133"/>
      <c r="I117" s="133"/>
    </row>
    <row r="118" spans="1:9" x14ac:dyDescent="0.25">
      <c r="A118" s="133"/>
      <c r="B118" s="133"/>
      <c r="C118" s="133"/>
      <c r="D118" s="133"/>
      <c r="E118" s="133"/>
      <c r="F118" s="133"/>
      <c r="G118" s="133"/>
      <c r="H118" s="133"/>
      <c r="I118" s="133"/>
    </row>
    <row r="119" spans="1:9" x14ac:dyDescent="0.25">
      <c r="A119" s="133"/>
      <c r="B119" s="133"/>
      <c r="C119" s="133"/>
      <c r="D119" s="133"/>
      <c r="E119" s="133"/>
      <c r="F119" s="133"/>
      <c r="G119" s="133"/>
      <c r="H119" s="133"/>
      <c r="I119" s="133"/>
    </row>
    <row r="120" spans="1:9" x14ac:dyDescent="0.25">
      <c r="A120" s="133"/>
      <c r="B120" s="133"/>
      <c r="C120" s="133"/>
      <c r="D120" s="133"/>
      <c r="E120" s="133"/>
      <c r="F120" s="133"/>
      <c r="G120" s="133"/>
      <c r="H120" s="133"/>
      <c r="I120" s="133"/>
    </row>
    <row r="121" spans="1:9" x14ac:dyDescent="0.25">
      <c r="A121" s="133"/>
      <c r="B121" s="133"/>
      <c r="C121" s="133"/>
      <c r="D121" s="133"/>
      <c r="E121" s="133"/>
      <c r="F121" s="133"/>
      <c r="G121" s="133"/>
      <c r="H121" s="133"/>
      <c r="I121" s="133"/>
    </row>
    <row r="122" spans="1:9" x14ac:dyDescent="0.25">
      <c r="A122" s="133"/>
      <c r="B122" s="133"/>
      <c r="C122" s="133"/>
      <c r="D122" s="133"/>
      <c r="E122" s="133"/>
      <c r="F122" s="133"/>
      <c r="G122" s="133"/>
      <c r="H122" s="133"/>
      <c r="I122" s="133"/>
    </row>
    <row r="123" spans="1:9" x14ac:dyDescent="0.25">
      <c r="A123" s="133"/>
      <c r="B123" s="133"/>
      <c r="C123" s="133"/>
      <c r="D123" s="133"/>
      <c r="E123" s="133"/>
      <c r="F123" s="133"/>
      <c r="G123" s="133"/>
      <c r="H123" s="133"/>
      <c r="I123" s="133"/>
    </row>
    <row r="124" spans="1:9" x14ac:dyDescent="0.25">
      <c r="A124" s="133"/>
      <c r="B124" s="133"/>
      <c r="C124" s="133"/>
      <c r="D124" s="133"/>
      <c r="E124" s="133"/>
      <c r="F124" s="133"/>
      <c r="G124" s="133"/>
      <c r="H124" s="133"/>
      <c r="I124" s="133"/>
    </row>
    <row r="125" spans="1:9" x14ac:dyDescent="0.25">
      <c r="A125" s="133"/>
      <c r="B125" s="133"/>
      <c r="C125" s="133"/>
      <c r="D125" s="133"/>
      <c r="E125" s="133"/>
      <c r="F125" s="133"/>
      <c r="G125" s="133"/>
      <c r="H125" s="133"/>
      <c r="I125" s="133"/>
    </row>
    <row r="126" spans="1:9" x14ac:dyDescent="0.25">
      <c r="A126" s="133"/>
      <c r="B126" s="133"/>
      <c r="C126" s="133"/>
      <c r="D126" s="133"/>
      <c r="E126" s="133"/>
      <c r="F126" s="133"/>
      <c r="G126" s="133"/>
      <c r="H126" s="133"/>
      <c r="I126" s="133"/>
    </row>
    <row r="127" spans="1:9" x14ac:dyDescent="0.25">
      <c r="A127" s="133"/>
      <c r="B127" s="133"/>
      <c r="C127" s="133"/>
      <c r="D127" s="133"/>
      <c r="E127" s="133"/>
      <c r="F127" s="133"/>
      <c r="G127" s="133"/>
      <c r="H127" s="133"/>
      <c r="I127" s="133"/>
    </row>
    <row r="128" spans="1:9" x14ac:dyDescent="0.25">
      <c r="A128" s="133"/>
      <c r="B128" s="133"/>
      <c r="C128" s="133"/>
      <c r="D128" s="133"/>
      <c r="E128" s="133"/>
      <c r="F128" s="133"/>
      <c r="G128" s="133"/>
      <c r="H128" s="133"/>
      <c r="I128" s="133"/>
    </row>
    <row r="129" spans="1:9" x14ac:dyDescent="0.25">
      <c r="A129" s="133"/>
      <c r="B129" s="133"/>
      <c r="C129" s="133"/>
      <c r="D129" s="133"/>
      <c r="E129" s="133"/>
      <c r="F129" s="133"/>
      <c r="G129" s="133"/>
      <c r="H129" s="133"/>
      <c r="I129" s="133"/>
    </row>
    <row r="130" spans="1:9" x14ac:dyDescent="0.25">
      <c r="A130" s="133"/>
      <c r="B130" s="133"/>
      <c r="C130" s="133"/>
      <c r="D130" s="133"/>
      <c r="E130" s="133"/>
      <c r="F130" s="133"/>
      <c r="G130" s="133"/>
      <c r="H130" s="133"/>
      <c r="I130" s="133"/>
    </row>
    <row r="131" spans="1:9" x14ac:dyDescent="0.25">
      <c r="A131" s="133"/>
      <c r="B131" s="133"/>
      <c r="C131" s="133"/>
      <c r="D131" s="133"/>
      <c r="E131" s="133"/>
      <c r="F131" s="133"/>
      <c r="G131" s="133"/>
      <c r="H131" s="133"/>
      <c r="I131" s="133"/>
    </row>
    <row r="132" spans="1:9" x14ac:dyDescent="0.25">
      <c r="A132" s="133"/>
      <c r="B132" s="133"/>
      <c r="C132" s="133"/>
      <c r="D132" s="133"/>
      <c r="E132" s="133"/>
      <c r="F132" s="133"/>
      <c r="G132" s="133"/>
      <c r="H132" s="133"/>
      <c r="I132" s="133"/>
    </row>
    <row r="133" spans="1:9" x14ac:dyDescent="0.25">
      <c r="A133" s="133"/>
      <c r="B133" s="133"/>
      <c r="C133" s="133"/>
      <c r="D133" s="133"/>
      <c r="E133" s="133"/>
      <c r="F133" s="133"/>
      <c r="G133" s="133"/>
      <c r="H133" s="133"/>
      <c r="I133" s="133"/>
    </row>
    <row r="134" spans="1:9" x14ac:dyDescent="0.25">
      <c r="A134" s="133"/>
      <c r="B134" s="133"/>
      <c r="C134" s="133"/>
      <c r="D134" s="133"/>
      <c r="E134" s="133"/>
      <c r="F134" s="133"/>
      <c r="G134" s="133"/>
      <c r="H134" s="133"/>
      <c r="I134" s="133"/>
    </row>
    <row r="135" spans="1:9" x14ac:dyDescent="0.25">
      <c r="A135" s="133"/>
      <c r="B135" s="133"/>
      <c r="C135" s="133"/>
      <c r="D135" s="133"/>
      <c r="E135" s="133"/>
      <c r="F135" s="133"/>
      <c r="G135" s="133"/>
      <c r="H135" s="133"/>
      <c r="I135" s="133"/>
    </row>
    <row r="136" spans="1:9" x14ac:dyDescent="0.25">
      <c r="A136" s="133"/>
      <c r="B136" s="133"/>
      <c r="C136" s="133"/>
      <c r="D136" s="133"/>
      <c r="E136" s="133"/>
      <c r="F136" s="133"/>
      <c r="G136" s="133"/>
      <c r="H136" s="133"/>
      <c r="I136" s="133"/>
    </row>
    <row r="137" spans="1:9" x14ac:dyDescent="0.25">
      <c r="A137" s="133"/>
      <c r="B137" s="133"/>
      <c r="C137" s="133"/>
      <c r="D137" s="133"/>
      <c r="E137" s="133"/>
      <c r="F137" s="133"/>
      <c r="G137" s="133"/>
      <c r="H137" s="133"/>
      <c r="I137" s="133"/>
    </row>
    <row r="138" spans="1:9" x14ac:dyDescent="0.25">
      <c r="A138" s="133"/>
      <c r="B138" s="133"/>
      <c r="C138" s="133"/>
      <c r="D138" s="133"/>
      <c r="E138" s="133"/>
      <c r="F138" s="133"/>
      <c r="G138" s="133"/>
      <c r="H138" s="133"/>
      <c r="I138" s="133"/>
    </row>
    <row r="139" spans="1:9" x14ac:dyDescent="0.25">
      <c r="A139" s="133"/>
      <c r="B139" s="133"/>
      <c r="C139" s="133"/>
      <c r="D139" s="133"/>
      <c r="E139" s="133"/>
      <c r="F139" s="133"/>
      <c r="G139" s="133"/>
      <c r="H139" s="133"/>
      <c r="I139" s="133"/>
    </row>
    <row r="140" spans="1:9" x14ac:dyDescent="0.25">
      <c r="A140" s="133"/>
      <c r="B140" s="133"/>
      <c r="C140" s="133"/>
      <c r="D140" s="133"/>
      <c r="E140" s="133"/>
      <c r="F140" s="133"/>
      <c r="G140" s="133"/>
      <c r="H140" s="133"/>
      <c r="I140" s="133"/>
    </row>
    <row r="141" spans="1:9" x14ac:dyDescent="0.25">
      <c r="A141" s="133"/>
      <c r="B141" s="133"/>
      <c r="C141" s="133"/>
      <c r="D141" s="133"/>
      <c r="E141" s="133"/>
      <c r="F141" s="133"/>
      <c r="G141" s="133"/>
      <c r="H141" s="133"/>
      <c r="I141" s="133"/>
    </row>
    <row r="142" spans="1:9" x14ac:dyDescent="0.25">
      <c r="A142" s="133"/>
      <c r="B142" s="133"/>
      <c r="C142" s="133"/>
      <c r="D142" s="133"/>
      <c r="E142" s="133"/>
      <c r="F142" s="133"/>
      <c r="G142" s="133"/>
      <c r="H142" s="133"/>
      <c r="I142" s="133"/>
    </row>
    <row r="143" spans="1:9" x14ac:dyDescent="0.25">
      <c r="A143" s="133"/>
      <c r="B143" s="133"/>
      <c r="C143" s="133"/>
      <c r="D143" s="133"/>
      <c r="E143" s="133"/>
      <c r="F143" s="133"/>
      <c r="G143" s="133"/>
      <c r="H143" s="133"/>
      <c r="I143" s="133"/>
    </row>
    <row r="144" spans="1:9" x14ac:dyDescent="0.25">
      <c r="A144" s="133"/>
      <c r="B144" s="133"/>
      <c r="C144" s="133"/>
      <c r="D144" s="133"/>
      <c r="E144" s="133"/>
      <c r="F144" s="133"/>
      <c r="G144" s="133"/>
      <c r="H144" s="133"/>
      <c r="I144" s="133"/>
    </row>
    <row r="145" spans="1:9" x14ac:dyDescent="0.25">
      <c r="A145" s="133"/>
      <c r="B145" s="133"/>
      <c r="C145" s="133"/>
      <c r="D145" s="133"/>
      <c r="E145" s="133"/>
      <c r="F145" s="133"/>
      <c r="G145" s="133"/>
      <c r="H145" s="133"/>
      <c r="I145" s="133"/>
    </row>
    <row r="146" spans="1:9" x14ac:dyDescent="0.25">
      <c r="A146" s="133"/>
      <c r="B146" s="133"/>
      <c r="C146" s="133"/>
      <c r="D146" s="133"/>
      <c r="E146" s="133"/>
      <c r="F146" s="133"/>
      <c r="G146" s="133"/>
      <c r="H146" s="133"/>
      <c r="I146" s="133"/>
    </row>
    <row r="147" spans="1:9" x14ac:dyDescent="0.25">
      <c r="A147" s="133"/>
      <c r="B147" s="133"/>
      <c r="C147" s="133"/>
      <c r="D147" s="133"/>
      <c r="E147" s="133"/>
      <c r="F147" s="133"/>
      <c r="G147" s="133"/>
      <c r="H147" s="133"/>
      <c r="I147" s="133"/>
    </row>
    <row r="148" spans="1:9" x14ac:dyDescent="0.25">
      <c r="A148" s="133"/>
      <c r="B148" s="133"/>
      <c r="C148" s="133"/>
      <c r="D148" s="133"/>
      <c r="E148" s="133"/>
      <c r="F148" s="133"/>
      <c r="G148" s="133"/>
      <c r="H148" s="133"/>
      <c r="I148" s="133"/>
    </row>
    <row r="149" spans="1:9" x14ac:dyDescent="0.25">
      <c r="A149" s="133"/>
      <c r="B149" s="133"/>
      <c r="C149" s="133"/>
      <c r="D149" s="133"/>
      <c r="E149" s="133"/>
      <c r="F149" s="133"/>
      <c r="G149" s="133"/>
      <c r="H149" s="133"/>
      <c r="I149" s="133"/>
    </row>
    <row r="150" spans="1:9" x14ac:dyDescent="0.25">
      <c r="A150" s="133"/>
      <c r="B150" s="133"/>
      <c r="C150" s="133"/>
      <c r="D150" s="133"/>
      <c r="E150" s="133"/>
      <c r="F150" s="133"/>
      <c r="G150" s="133"/>
      <c r="H150" s="133"/>
      <c r="I150" s="133"/>
    </row>
    <row r="151" spans="1:9" x14ac:dyDescent="0.25">
      <c r="A151" s="133"/>
      <c r="B151" s="133"/>
      <c r="C151" s="133"/>
      <c r="D151" s="133"/>
      <c r="E151" s="133"/>
      <c r="F151" s="133"/>
      <c r="G151" s="133"/>
      <c r="H151" s="133"/>
      <c r="I151" s="133"/>
    </row>
    <row r="152" spans="1:9" x14ac:dyDescent="0.25">
      <c r="A152" s="133"/>
      <c r="B152" s="133"/>
      <c r="C152" s="133"/>
      <c r="D152" s="133"/>
      <c r="E152" s="133"/>
      <c r="F152" s="133"/>
      <c r="G152" s="133"/>
      <c r="H152" s="133"/>
      <c r="I152" s="133"/>
    </row>
    <row r="153" spans="1:9" x14ac:dyDescent="0.25">
      <c r="A153" s="133"/>
      <c r="B153" s="133"/>
      <c r="C153" s="133"/>
      <c r="D153" s="133"/>
      <c r="E153" s="133"/>
      <c r="F153" s="133"/>
      <c r="G153" s="133"/>
      <c r="H153" s="133"/>
      <c r="I153" s="133"/>
    </row>
    <row r="154" spans="1:9" x14ac:dyDescent="0.25">
      <c r="A154" s="133"/>
      <c r="B154" s="133"/>
      <c r="C154" s="133"/>
      <c r="D154" s="133"/>
      <c r="E154" s="133"/>
      <c r="F154" s="133"/>
      <c r="G154" s="133"/>
      <c r="H154" s="133"/>
      <c r="I154" s="133"/>
    </row>
    <row r="155" spans="1:9" x14ac:dyDescent="0.25">
      <c r="A155" s="133"/>
      <c r="B155" s="133"/>
      <c r="C155" s="133"/>
      <c r="D155" s="133"/>
      <c r="E155" s="133"/>
      <c r="F155" s="133"/>
      <c r="G155" s="133"/>
      <c r="H155" s="133"/>
      <c r="I155" s="133"/>
    </row>
    <row r="156" spans="1:9" x14ac:dyDescent="0.25">
      <c r="A156" s="133"/>
      <c r="B156" s="133"/>
      <c r="C156" s="133"/>
      <c r="D156" s="133"/>
      <c r="E156" s="133"/>
      <c r="F156" s="133"/>
      <c r="G156" s="133"/>
      <c r="H156" s="133"/>
      <c r="I156" s="133"/>
    </row>
    <row r="157" spans="1:9" x14ac:dyDescent="0.25">
      <c r="A157" s="133"/>
      <c r="B157" s="133"/>
      <c r="C157" s="133"/>
      <c r="D157" s="133"/>
      <c r="E157" s="133"/>
      <c r="F157" s="133"/>
      <c r="G157" s="133"/>
      <c r="H157" s="133"/>
      <c r="I157" s="133"/>
    </row>
    <row r="158" spans="1:9" x14ac:dyDescent="0.25">
      <c r="A158" s="133"/>
      <c r="B158" s="133"/>
      <c r="C158" s="133"/>
      <c r="D158" s="133"/>
      <c r="E158" s="133"/>
      <c r="F158" s="133"/>
      <c r="G158" s="133"/>
      <c r="H158" s="133"/>
      <c r="I158" s="133"/>
    </row>
    <row r="159" spans="1:9" x14ac:dyDescent="0.25">
      <c r="A159" s="133"/>
      <c r="B159" s="133"/>
      <c r="C159" s="133"/>
      <c r="D159" s="133"/>
      <c r="E159" s="133"/>
      <c r="F159" s="133"/>
      <c r="G159" s="133"/>
      <c r="H159" s="133"/>
      <c r="I159" s="133"/>
    </row>
    <row r="160" spans="1:9" x14ac:dyDescent="0.25">
      <c r="A160" s="133"/>
      <c r="B160" s="133"/>
      <c r="C160" s="133"/>
      <c r="D160" s="133"/>
      <c r="E160" s="133"/>
      <c r="F160" s="133"/>
      <c r="G160" s="133"/>
      <c r="H160" s="133"/>
      <c r="I160" s="133"/>
    </row>
    <row r="161" spans="1:9" x14ac:dyDescent="0.25">
      <c r="A161" s="133"/>
      <c r="B161" s="133"/>
      <c r="C161" s="133"/>
      <c r="D161" s="133"/>
      <c r="E161" s="133"/>
      <c r="F161" s="133"/>
      <c r="G161" s="133"/>
      <c r="H161" s="133"/>
      <c r="I161" s="133"/>
    </row>
    <row r="162" spans="1:9" x14ac:dyDescent="0.25">
      <c r="A162" s="133"/>
      <c r="B162" s="133"/>
      <c r="C162" s="133"/>
      <c r="D162" s="133"/>
      <c r="E162" s="133"/>
      <c r="F162" s="133"/>
      <c r="G162" s="133"/>
      <c r="H162" s="133"/>
      <c r="I162" s="133"/>
    </row>
    <row r="163" spans="1:9" x14ac:dyDescent="0.25">
      <c r="A163" s="133"/>
      <c r="B163" s="133"/>
      <c r="C163" s="133"/>
      <c r="D163" s="133"/>
      <c r="E163" s="133"/>
      <c r="F163" s="133"/>
      <c r="G163" s="133"/>
      <c r="H163" s="133"/>
      <c r="I163" s="133"/>
    </row>
    <row r="164" spans="1:9" x14ac:dyDescent="0.25">
      <c r="A164" s="133"/>
      <c r="B164" s="133"/>
      <c r="C164" s="133"/>
      <c r="D164" s="133"/>
      <c r="E164" s="133"/>
      <c r="F164" s="133"/>
      <c r="G164" s="133"/>
      <c r="H164" s="133"/>
      <c r="I164" s="133"/>
    </row>
    <row r="165" spans="1:9" x14ac:dyDescent="0.25">
      <c r="A165" s="133"/>
      <c r="B165" s="133"/>
      <c r="C165" s="133"/>
      <c r="D165" s="133"/>
      <c r="E165" s="133"/>
      <c r="F165" s="133"/>
      <c r="G165" s="133"/>
      <c r="H165" s="133"/>
      <c r="I165" s="133"/>
    </row>
    <row r="166" spans="1:9" x14ac:dyDescent="0.25">
      <c r="A166" s="133"/>
      <c r="B166" s="133"/>
      <c r="C166" s="133"/>
      <c r="D166" s="133"/>
      <c r="E166" s="133"/>
      <c r="F166" s="133"/>
      <c r="G166" s="133"/>
      <c r="H166" s="133"/>
      <c r="I166" s="133"/>
    </row>
    <row r="167" spans="1:9" x14ac:dyDescent="0.25">
      <c r="A167" s="133"/>
      <c r="B167" s="133"/>
      <c r="C167" s="133"/>
      <c r="D167" s="133"/>
      <c r="E167" s="133"/>
      <c r="F167" s="133"/>
      <c r="G167" s="133"/>
      <c r="H167" s="133"/>
      <c r="I167" s="133"/>
    </row>
    <row r="168" spans="1:9" x14ac:dyDescent="0.25">
      <c r="A168" s="133"/>
      <c r="B168" s="133"/>
      <c r="C168" s="133"/>
      <c r="D168" s="133"/>
      <c r="E168" s="133"/>
      <c r="F168" s="133"/>
      <c r="G168" s="133"/>
      <c r="H168" s="133"/>
      <c r="I168" s="133"/>
    </row>
    <row r="169" spans="1:9" x14ac:dyDescent="0.25">
      <c r="A169" s="133"/>
      <c r="B169" s="133"/>
      <c r="C169" s="133"/>
      <c r="D169" s="133"/>
      <c r="E169" s="133"/>
      <c r="F169" s="133"/>
      <c r="G169" s="133"/>
      <c r="H169" s="133"/>
      <c r="I169" s="133"/>
    </row>
    <row r="170" spans="1:9" x14ac:dyDescent="0.25">
      <c r="A170" s="133"/>
      <c r="B170" s="133"/>
      <c r="C170" s="133"/>
      <c r="D170" s="133"/>
      <c r="E170" s="133"/>
      <c r="F170" s="133"/>
      <c r="G170" s="133"/>
      <c r="H170" s="133"/>
      <c r="I170" s="133"/>
    </row>
    <row r="171" spans="1:9" x14ac:dyDescent="0.25">
      <c r="A171" s="133"/>
      <c r="B171" s="133"/>
      <c r="C171" s="133"/>
      <c r="D171" s="133"/>
      <c r="E171" s="133"/>
      <c r="F171" s="133"/>
      <c r="G171" s="133"/>
      <c r="H171" s="133"/>
      <c r="I171" s="133"/>
    </row>
    <row r="172" spans="1:9" x14ac:dyDescent="0.25">
      <c r="A172" s="133"/>
      <c r="B172" s="133"/>
      <c r="C172" s="133"/>
      <c r="D172" s="133"/>
      <c r="E172" s="133"/>
      <c r="F172" s="133"/>
      <c r="G172" s="133"/>
      <c r="H172" s="133"/>
      <c r="I172" s="133"/>
    </row>
    <row r="173" spans="1:9" x14ac:dyDescent="0.25">
      <c r="A173" s="133"/>
      <c r="B173" s="133"/>
      <c r="C173" s="133"/>
      <c r="D173" s="133"/>
      <c r="E173" s="133"/>
      <c r="F173" s="133"/>
      <c r="G173" s="133"/>
      <c r="H173" s="133"/>
      <c r="I173" s="133"/>
    </row>
    <row r="174" spans="1:9" x14ac:dyDescent="0.25">
      <c r="A174" s="133"/>
      <c r="B174" s="133"/>
      <c r="C174" s="133"/>
      <c r="D174" s="133"/>
      <c r="E174" s="133"/>
      <c r="F174" s="133"/>
      <c r="G174" s="133"/>
      <c r="H174" s="133"/>
      <c r="I174" s="133"/>
    </row>
    <row r="175" spans="1:9" x14ac:dyDescent="0.25">
      <c r="A175" s="133"/>
      <c r="B175" s="133"/>
      <c r="C175" s="133"/>
      <c r="D175" s="133"/>
      <c r="E175" s="133"/>
      <c r="F175" s="133"/>
      <c r="G175" s="133"/>
      <c r="H175" s="133"/>
      <c r="I175" s="133"/>
    </row>
    <row r="176" spans="1:9" x14ac:dyDescent="0.25">
      <c r="A176" s="133"/>
      <c r="B176" s="133"/>
      <c r="C176" s="133"/>
      <c r="D176" s="133"/>
      <c r="E176" s="133"/>
      <c r="F176" s="133"/>
      <c r="G176" s="133"/>
      <c r="H176" s="133"/>
      <c r="I176" s="133"/>
    </row>
    <row r="177" spans="1:9" x14ac:dyDescent="0.25">
      <c r="A177" s="133"/>
      <c r="B177" s="133"/>
      <c r="C177" s="133"/>
      <c r="D177" s="133"/>
      <c r="E177" s="133"/>
      <c r="F177" s="133"/>
      <c r="G177" s="133"/>
      <c r="H177" s="133"/>
      <c r="I177" s="133"/>
    </row>
    <row r="178" spans="1:9" x14ac:dyDescent="0.25">
      <c r="A178" s="133"/>
      <c r="B178" s="133"/>
      <c r="C178" s="133"/>
      <c r="D178" s="133"/>
      <c r="E178" s="133"/>
      <c r="F178" s="133"/>
      <c r="G178" s="133"/>
      <c r="H178" s="133"/>
      <c r="I178" s="133"/>
    </row>
    <row r="179" spans="1:9" x14ac:dyDescent="0.25">
      <c r="A179" s="133"/>
      <c r="B179" s="133"/>
      <c r="C179" s="133"/>
      <c r="D179" s="133"/>
      <c r="E179" s="133"/>
      <c r="F179" s="133"/>
      <c r="G179" s="133"/>
      <c r="H179" s="133"/>
      <c r="I179" s="133"/>
    </row>
    <row r="180" spans="1:9" x14ac:dyDescent="0.25">
      <c r="A180" s="133"/>
      <c r="B180" s="133"/>
      <c r="C180" s="133"/>
      <c r="D180" s="133"/>
      <c r="E180" s="133"/>
      <c r="F180" s="133"/>
      <c r="G180" s="133"/>
      <c r="H180" s="133"/>
      <c r="I180" s="133"/>
    </row>
    <row r="181" spans="1:9" x14ac:dyDescent="0.25">
      <c r="A181" s="133"/>
      <c r="B181" s="133"/>
      <c r="C181" s="133"/>
      <c r="D181" s="133"/>
      <c r="E181" s="133"/>
      <c r="F181" s="133"/>
      <c r="G181" s="133"/>
      <c r="H181" s="133"/>
      <c r="I181" s="133"/>
    </row>
    <row r="182" spans="1:9" x14ac:dyDescent="0.25">
      <c r="A182" s="133"/>
      <c r="B182" s="133"/>
      <c r="C182" s="133"/>
      <c r="D182" s="133"/>
      <c r="E182" s="133"/>
      <c r="F182" s="133"/>
      <c r="G182" s="133"/>
      <c r="H182" s="133"/>
      <c r="I182" s="133"/>
    </row>
    <row r="183" spans="1:9" x14ac:dyDescent="0.25">
      <c r="A183" s="133"/>
      <c r="B183" s="133"/>
      <c r="C183" s="133"/>
      <c r="D183" s="133"/>
      <c r="E183" s="133"/>
      <c r="F183" s="133"/>
      <c r="G183" s="133"/>
      <c r="H183" s="133"/>
      <c r="I183" s="133"/>
    </row>
    <row r="184" spans="1:9" x14ac:dyDescent="0.25">
      <c r="A184" s="133"/>
      <c r="B184" s="133"/>
      <c r="C184" s="133"/>
      <c r="D184" s="133"/>
      <c r="E184" s="133"/>
      <c r="F184" s="133"/>
      <c r="G184" s="133"/>
      <c r="H184" s="133"/>
      <c r="I184" s="133"/>
    </row>
    <row r="185" spans="1:9" x14ac:dyDescent="0.25">
      <c r="A185" s="133"/>
      <c r="B185" s="133"/>
      <c r="C185" s="133"/>
      <c r="D185" s="133"/>
      <c r="E185" s="133"/>
      <c r="F185" s="133"/>
      <c r="G185" s="133"/>
      <c r="H185" s="133"/>
      <c r="I185" s="133"/>
    </row>
    <row r="186" spans="1:9" x14ac:dyDescent="0.25">
      <c r="A186" s="133"/>
      <c r="B186" s="133"/>
      <c r="C186" s="133"/>
      <c r="D186" s="133"/>
      <c r="E186" s="133"/>
      <c r="F186" s="133"/>
      <c r="G186" s="133"/>
      <c r="H186" s="133"/>
      <c r="I186" s="133"/>
    </row>
    <row r="187" spans="1:9" x14ac:dyDescent="0.25">
      <c r="A187" s="133"/>
      <c r="B187" s="133"/>
      <c r="C187" s="133"/>
      <c r="D187" s="133"/>
      <c r="E187" s="133"/>
      <c r="F187" s="133"/>
      <c r="G187" s="133"/>
      <c r="H187" s="133"/>
      <c r="I187" s="133"/>
    </row>
    <row r="188" spans="1:9" x14ac:dyDescent="0.25">
      <c r="A188" s="133"/>
      <c r="B188" s="133"/>
      <c r="C188" s="133"/>
      <c r="D188" s="133"/>
      <c r="E188" s="133"/>
      <c r="F188" s="133"/>
      <c r="G188" s="133"/>
      <c r="H188" s="133"/>
      <c r="I188" s="133"/>
    </row>
    <row r="189" spans="1:9" x14ac:dyDescent="0.25">
      <c r="A189" s="133"/>
      <c r="B189" s="133"/>
      <c r="C189" s="133"/>
      <c r="D189" s="133"/>
      <c r="E189" s="133"/>
      <c r="F189" s="133"/>
      <c r="G189" s="133"/>
      <c r="H189" s="133"/>
      <c r="I189" s="133"/>
    </row>
    <row r="190" spans="1:9" x14ac:dyDescent="0.25">
      <c r="A190" s="133"/>
      <c r="B190" s="133"/>
      <c r="C190" s="133"/>
      <c r="D190" s="133"/>
      <c r="E190" s="133"/>
      <c r="F190" s="133"/>
      <c r="G190" s="133"/>
      <c r="H190" s="133"/>
      <c r="I190" s="133"/>
    </row>
    <row r="191" spans="1:9" x14ac:dyDescent="0.25">
      <c r="A191" s="133"/>
      <c r="B191" s="133"/>
      <c r="C191" s="133"/>
      <c r="D191" s="133"/>
      <c r="E191" s="133"/>
      <c r="F191" s="133"/>
      <c r="G191" s="133"/>
      <c r="H191" s="133"/>
      <c r="I191" s="133"/>
    </row>
    <row r="192" spans="1:9" x14ac:dyDescent="0.25">
      <c r="A192" s="133"/>
      <c r="B192" s="133"/>
      <c r="C192" s="133"/>
      <c r="D192" s="133"/>
      <c r="E192" s="133"/>
      <c r="F192" s="133"/>
      <c r="G192" s="133"/>
      <c r="H192" s="133"/>
      <c r="I192" s="133"/>
    </row>
    <row r="193" spans="1:9" x14ac:dyDescent="0.25">
      <c r="A193" s="133"/>
      <c r="B193" s="133"/>
      <c r="C193" s="133"/>
      <c r="D193" s="133"/>
      <c r="E193" s="133"/>
      <c r="F193" s="133"/>
      <c r="G193" s="133"/>
      <c r="H193" s="133"/>
      <c r="I193" s="133"/>
    </row>
    <row r="194" spans="1:9" x14ac:dyDescent="0.25">
      <c r="A194" s="133"/>
      <c r="B194" s="133"/>
      <c r="C194" s="133"/>
      <c r="D194" s="133"/>
      <c r="E194" s="133"/>
      <c r="F194" s="133"/>
      <c r="G194" s="133"/>
      <c r="H194" s="133"/>
      <c r="I194" s="133"/>
    </row>
    <row r="195" spans="1:9" x14ac:dyDescent="0.25">
      <c r="A195" s="133"/>
      <c r="B195" s="133"/>
      <c r="C195" s="133"/>
      <c r="D195" s="133"/>
      <c r="E195" s="133"/>
      <c r="F195" s="133"/>
      <c r="G195" s="133"/>
      <c r="H195" s="133"/>
      <c r="I195" s="133"/>
    </row>
    <row r="196" spans="1:9" x14ac:dyDescent="0.25">
      <c r="A196" s="133"/>
      <c r="B196" s="133"/>
      <c r="C196" s="133"/>
      <c r="D196" s="133"/>
      <c r="E196" s="133"/>
      <c r="F196" s="133"/>
      <c r="G196" s="133"/>
      <c r="H196" s="133"/>
      <c r="I196" s="133"/>
    </row>
    <row r="197" spans="1:9" x14ac:dyDescent="0.25">
      <c r="A197" s="133"/>
      <c r="B197" s="133"/>
      <c r="C197" s="133"/>
      <c r="D197" s="133"/>
      <c r="E197" s="133"/>
      <c r="F197" s="133"/>
      <c r="G197" s="133"/>
      <c r="H197" s="133"/>
      <c r="I197" s="133"/>
    </row>
    <row r="198" spans="1:9" x14ac:dyDescent="0.25">
      <c r="A198" s="133"/>
      <c r="B198" s="133"/>
      <c r="C198" s="133"/>
      <c r="D198" s="133"/>
      <c r="E198" s="133"/>
      <c r="F198" s="133"/>
      <c r="G198" s="133"/>
      <c r="H198" s="133"/>
      <c r="I198" s="133"/>
    </row>
    <row r="199" spans="1:9" x14ac:dyDescent="0.25">
      <c r="A199" s="133"/>
      <c r="B199" s="133"/>
      <c r="C199" s="133"/>
      <c r="D199" s="133"/>
      <c r="E199" s="133"/>
      <c r="F199" s="133"/>
      <c r="G199" s="133"/>
      <c r="H199" s="133"/>
      <c r="I199" s="133"/>
    </row>
    <row r="200" spans="1:9" x14ac:dyDescent="0.25">
      <c r="A200" s="133"/>
      <c r="B200" s="133"/>
      <c r="C200" s="133"/>
      <c r="D200" s="133"/>
      <c r="E200" s="133"/>
      <c r="F200" s="133"/>
      <c r="G200" s="133"/>
      <c r="H200" s="133"/>
      <c r="I200" s="133"/>
    </row>
    <row r="201" spans="1:9" x14ac:dyDescent="0.25">
      <c r="A201" s="133"/>
      <c r="B201" s="133"/>
      <c r="C201" s="133"/>
      <c r="D201" s="133"/>
      <c r="E201" s="133"/>
      <c r="F201" s="133"/>
      <c r="G201" s="133"/>
      <c r="H201" s="133"/>
      <c r="I201" s="133"/>
    </row>
    <row r="202" spans="1:9" x14ac:dyDescent="0.25">
      <c r="A202" s="133"/>
      <c r="B202" s="133"/>
      <c r="C202" s="133"/>
      <c r="D202" s="133"/>
      <c r="E202" s="133"/>
      <c r="F202" s="133"/>
      <c r="G202" s="133"/>
      <c r="H202" s="133"/>
      <c r="I202" s="133"/>
    </row>
    <row r="203" spans="1:9" x14ac:dyDescent="0.25">
      <c r="A203" s="133"/>
      <c r="B203" s="133"/>
      <c r="C203" s="133"/>
      <c r="D203" s="133"/>
      <c r="E203" s="133"/>
      <c r="F203" s="133"/>
      <c r="G203" s="133"/>
      <c r="H203" s="133"/>
      <c r="I203" s="133"/>
    </row>
    <row r="204" spans="1:9" x14ac:dyDescent="0.25">
      <c r="A204" s="133"/>
      <c r="B204" s="133"/>
      <c r="C204" s="133"/>
      <c r="D204" s="133"/>
      <c r="E204" s="133"/>
      <c r="F204" s="133"/>
      <c r="G204" s="133"/>
      <c r="H204" s="133"/>
      <c r="I204" s="133"/>
    </row>
    <row r="205" spans="1:9" x14ac:dyDescent="0.25">
      <c r="A205" s="133"/>
      <c r="B205" s="133"/>
      <c r="C205" s="133"/>
      <c r="D205" s="133"/>
      <c r="E205" s="133"/>
      <c r="F205" s="133"/>
      <c r="G205" s="133"/>
      <c r="H205" s="133"/>
      <c r="I205" s="133"/>
    </row>
    <row r="206" spans="1:9" x14ac:dyDescent="0.25">
      <c r="A206" s="133"/>
      <c r="B206" s="133"/>
      <c r="C206" s="133"/>
      <c r="D206" s="133"/>
      <c r="E206" s="133"/>
      <c r="F206" s="133"/>
      <c r="G206" s="133"/>
      <c r="H206" s="133"/>
      <c r="I206" s="133"/>
    </row>
    <row r="207" spans="1:9" x14ac:dyDescent="0.25">
      <c r="A207" s="133"/>
      <c r="B207" s="133"/>
      <c r="C207" s="133"/>
      <c r="D207" s="133"/>
      <c r="E207" s="133"/>
      <c r="F207" s="133"/>
      <c r="G207" s="133"/>
      <c r="H207" s="133"/>
      <c r="I207" s="133"/>
    </row>
    <row r="208" spans="1:9" x14ac:dyDescent="0.25">
      <c r="A208" s="133"/>
      <c r="B208" s="133"/>
      <c r="C208" s="133"/>
      <c r="D208" s="133"/>
      <c r="E208" s="133"/>
      <c r="F208" s="133"/>
      <c r="G208" s="133"/>
      <c r="H208" s="133"/>
      <c r="I208" s="133"/>
    </row>
    <row r="209" spans="1:9" x14ac:dyDescent="0.25">
      <c r="A209" s="133"/>
      <c r="B209" s="133"/>
      <c r="C209" s="133"/>
      <c r="D209" s="133"/>
      <c r="E209" s="133"/>
      <c r="F209" s="133"/>
      <c r="G209" s="133"/>
      <c r="H209" s="133"/>
      <c r="I209" s="133"/>
    </row>
  </sheetData>
  <pageMargins left="0.7" right="0.7" top="0.75" bottom="0.75" header="0.3" footer="0.3"/>
  <pageSetup scale="2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01B6-098E-475F-97CD-40B8F9F66779}">
  <sheetPr>
    <pageSetUpPr fitToPage="1"/>
  </sheetPr>
  <dimension ref="A1:U210"/>
  <sheetViews>
    <sheetView workbookViewId="0">
      <selection activeCell="J5" sqref="J5"/>
    </sheetView>
  </sheetViews>
  <sheetFormatPr defaultRowHeight="15" x14ac:dyDescent="0.25"/>
  <cols>
    <col min="1" max="1" width="33.140625" style="52" bestFit="1" customWidth="1"/>
    <col min="2" max="2" width="5.7109375" style="52" bestFit="1" customWidth="1"/>
    <col min="3" max="3" width="33.140625" style="52" bestFit="1" customWidth="1"/>
    <col min="4" max="4" width="32.140625" style="52" bestFit="1" customWidth="1"/>
    <col min="5" max="5" width="33.140625" style="52" bestFit="1" customWidth="1"/>
    <col min="6" max="6" width="5.7109375" style="52" bestFit="1" customWidth="1"/>
    <col min="7" max="7" width="32.140625" style="52" bestFit="1" customWidth="1"/>
    <col min="8" max="8" width="33.140625" style="52" bestFit="1" customWidth="1"/>
    <col min="9" max="9" width="32.140625" style="52" bestFit="1" customWidth="1"/>
    <col min="10" max="13" width="9.140625" style="52"/>
    <col min="14" max="14" width="5.5703125" style="52" bestFit="1" customWidth="1"/>
    <col min="15" max="15" width="33.140625" style="52" bestFit="1" customWidth="1"/>
    <col min="16" max="16" width="32.140625" style="52" bestFit="1" customWidth="1"/>
    <col min="17" max="17" width="32.140625" style="52" customWidth="1"/>
    <col min="18" max="19" width="18.28515625" style="52" bestFit="1" customWidth="1"/>
    <col min="20" max="20" width="21.7109375" style="52" bestFit="1" customWidth="1"/>
    <col min="21" max="16384" width="9.140625" style="52"/>
  </cols>
  <sheetData>
    <row r="1" spans="1:20" x14ac:dyDescent="0.25">
      <c r="H1" s="53"/>
      <c r="I1" s="54"/>
      <c r="J1" s="54"/>
    </row>
    <row r="2" spans="1:20" x14ac:dyDescent="0.25">
      <c r="H2" s="53"/>
      <c r="I2" s="54"/>
      <c r="J2" s="54"/>
    </row>
    <row r="3" spans="1:20" x14ac:dyDescent="0.25">
      <c r="H3" s="53"/>
      <c r="I3" s="53"/>
      <c r="J3" s="54"/>
    </row>
    <row r="4" spans="1:20" x14ac:dyDescent="0.25">
      <c r="H4" s="53"/>
      <c r="I4" s="54"/>
      <c r="J4" s="54"/>
    </row>
    <row r="5" spans="1:20" x14ac:dyDescent="0.25">
      <c r="H5" s="53"/>
      <c r="I5" s="54"/>
      <c r="J5" s="55"/>
    </row>
    <row r="6" spans="1:20" x14ac:dyDescent="0.25">
      <c r="H6" s="53"/>
      <c r="I6" s="56"/>
      <c r="J6" s="57"/>
    </row>
    <row r="7" spans="1:20" x14ac:dyDescent="0.25">
      <c r="H7" s="53"/>
      <c r="I7" s="56"/>
      <c r="J7" s="55"/>
      <c r="O7" s="60"/>
      <c r="Q7" s="52" t="s">
        <v>112</v>
      </c>
      <c r="R7" s="53" t="s">
        <v>33</v>
      </c>
      <c r="S7" s="53" t="s">
        <v>34</v>
      </c>
      <c r="T7" s="52" t="s">
        <v>35</v>
      </c>
    </row>
    <row r="8" spans="1:20" x14ac:dyDescent="0.25">
      <c r="A8" s="52" t="s">
        <v>36</v>
      </c>
      <c r="B8" s="61" t="s">
        <v>37</v>
      </c>
      <c r="C8" s="52" t="s">
        <v>38</v>
      </c>
      <c r="E8" s="62" t="s">
        <v>39</v>
      </c>
      <c r="F8" s="63" t="s">
        <v>37</v>
      </c>
      <c r="G8" s="62" t="s">
        <v>40</v>
      </c>
      <c r="N8" s="65" t="s">
        <v>37</v>
      </c>
      <c r="O8" s="62" t="s">
        <v>39</v>
      </c>
      <c r="P8" s="66" t="s">
        <v>40</v>
      </c>
      <c r="Q8" s="66">
        <v>5.8419999999999996</v>
      </c>
      <c r="R8" s="64">
        <v>10.363333333333332</v>
      </c>
      <c r="S8" s="64">
        <v>23.612666666666666</v>
      </c>
      <c r="T8" s="66">
        <v>46.879333333333328</v>
      </c>
    </row>
    <row r="9" spans="1:20" x14ac:dyDescent="0.25">
      <c r="A9" s="52" t="s">
        <v>36</v>
      </c>
      <c r="B9" s="61" t="s">
        <v>37</v>
      </c>
      <c r="C9" s="52" t="s">
        <v>38</v>
      </c>
      <c r="E9" s="62" t="s">
        <v>39</v>
      </c>
      <c r="F9" s="63" t="s">
        <v>37</v>
      </c>
      <c r="G9" s="62" t="s">
        <v>40</v>
      </c>
      <c r="N9" s="65" t="s">
        <v>41</v>
      </c>
      <c r="O9" s="62" t="s">
        <v>42</v>
      </c>
      <c r="P9" s="66" t="s">
        <v>43</v>
      </c>
      <c r="Q9" s="66">
        <v>5.8419999999999996</v>
      </c>
      <c r="R9" s="64">
        <v>9.8106666666666644</v>
      </c>
      <c r="S9" s="64">
        <v>22.544</v>
      </c>
      <c r="T9" s="66">
        <v>40.273333333333333</v>
      </c>
    </row>
    <row r="10" spans="1:20" x14ac:dyDescent="0.25">
      <c r="A10" s="67" t="s">
        <v>36</v>
      </c>
      <c r="B10" s="68" t="s">
        <v>37</v>
      </c>
      <c r="C10" s="67" t="s">
        <v>38</v>
      </c>
      <c r="D10" s="67"/>
      <c r="E10" s="69" t="s">
        <v>39</v>
      </c>
      <c r="F10" s="70" t="s">
        <v>37</v>
      </c>
      <c r="G10" s="69" t="s">
        <v>40</v>
      </c>
      <c r="N10" s="65" t="s">
        <v>44</v>
      </c>
      <c r="O10" s="62" t="s">
        <v>45</v>
      </c>
      <c r="P10" s="66" t="s">
        <v>46</v>
      </c>
      <c r="Q10" s="66">
        <v>5.8419999999999996</v>
      </c>
      <c r="R10" s="64">
        <v>10.116666666666667</v>
      </c>
      <c r="S10" s="64">
        <v>22.05</v>
      </c>
      <c r="T10" s="66">
        <v>40.658000000000001</v>
      </c>
    </row>
    <row r="11" spans="1:20" x14ac:dyDescent="0.25">
      <c r="A11" s="52" t="s">
        <v>47</v>
      </c>
      <c r="B11" s="52" t="s">
        <v>41</v>
      </c>
      <c r="C11" s="52" t="s">
        <v>48</v>
      </c>
      <c r="E11" s="62" t="s">
        <v>42</v>
      </c>
      <c r="F11" s="71" t="s">
        <v>41</v>
      </c>
      <c r="G11" s="62" t="s">
        <v>43</v>
      </c>
      <c r="N11" s="65" t="s">
        <v>49</v>
      </c>
      <c r="O11" s="62" t="s">
        <v>50</v>
      </c>
      <c r="P11" s="66" t="s">
        <v>51</v>
      </c>
      <c r="Q11" s="66">
        <v>5.8419999999999996</v>
      </c>
      <c r="R11" s="64">
        <v>10.027999999999999</v>
      </c>
      <c r="S11" s="64">
        <v>23.127333333333336</v>
      </c>
      <c r="T11" s="66">
        <v>39.468666666666657</v>
      </c>
    </row>
    <row r="12" spans="1:20" x14ac:dyDescent="0.25">
      <c r="A12" s="52" t="s">
        <v>47</v>
      </c>
      <c r="B12" s="52" t="s">
        <v>41</v>
      </c>
      <c r="C12" s="52" t="s">
        <v>48</v>
      </c>
      <c r="E12" s="62" t="s">
        <v>42</v>
      </c>
      <c r="F12" s="71" t="s">
        <v>41</v>
      </c>
      <c r="G12" s="62" t="s">
        <v>43</v>
      </c>
      <c r="N12" s="64" t="s">
        <v>52</v>
      </c>
      <c r="O12" s="72" t="s">
        <v>53</v>
      </c>
      <c r="P12" s="66" t="s">
        <v>54</v>
      </c>
      <c r="Q12" s="66">
        <v>2.1413333333333333</v>
      </c>
      <c r="R12" s="64">
        <v>3.7593333333333327</v>
      </c>
      <c r="S12" s="64">
        <v>8.4273333333333333</v>
      </c>
      <c r="T12" s="66">
        <v>20.876666666666665</v>
      </c>
    </row>
    <row r="13" spans="1:20" x14ac:dyDescent="0.25">
      <c r="A13" s="67" t="s">
        <v>47</v>
      </c>
      <c r="B13" s="67" t="s">
        <v>41</v>
      </c>
      <c r="C13" s="67" t="s">
        <v>48</v>
      </c>
      <c r="D13" s="67"/>
      <c r="E13" s="69" t="s">
        <v>42</v>
      </c>
      <c r="F13" s="73" t="s">
        <v>41</v>
      </c>
      <c r="G13" s="69" t="s">
        <v>43</v>
      </c>
      <c r="N13" s="64" t="s">
        <v>55</v>
      </c>
      <c r="O13" s="72" t="s">
        <v>56</v>
      </c>
      <c r="P13" s="66" t="s">
        <v>57</v>
      </c>
      <c r="Q13" s="66">
        <v>2.1413333333333333</v>
      </c>
      <c r="R13" s="64">
        <v>4.2546666666666662</v>
      </c>
      <c r="S13" s="64">
        <v>9.4380000000000006</v>
      </c>
      <c r="T13" s="66">
        <v>20.614666666666665</v>
      </c>
    </row>
    <row r="14" spans="1:20" x14ac:dyDescent="0.25">
      <c r="A14" s="74" t="s">
        <v>58</v>
      </c>
      <c r="B14" s="74" t="s">
        <v>44</v>
      </c>
      <c r="C14" s="74" t="s">
        <v>59</v>
      </c>
      <c r="D14" s="74"/>
      <c r="E14" s="75" t="s">
        <v>45</v>
      </c>
      <c r="F14" s="76" t="s">
        <v>44</v>
      </c>
      <c r="G14" s="75" t="s">
        <v>46</v>
      </c>
      <c r="N14" s="64" t="s">
        <v>60</v>
      </c>
      <c r="O14" s="72" t="s">
        <v>61</v>
      </c>
      <c r="P14" s="66" t="s">
        <v>62</v>
      </c>
      <c r="Q14" s="66">
        <v>2.1413333333333333</v>
      </c>
      <c r="R14" s="64">
        <v>4.0439999999999996</v>
      </c>
      <c r="S14" s="64">
        <v>8.1679999999999993</v>
      </c>
      <c r="T14" s="66">
        <v>19.839333333333336</v>
      </c>
    </row>
    <row r="15" spans="1:20" x14ac:dyDescent="0.25">
      <c r="A15" s="52" t="s">
        <v>58</v>
      </c>
      <c r="B15" s="52" t="s">
        <v>44</v>
      </c>
      <c r="C15" s="52" t="s">
        <v>59</v>
      </c>
      <c r="E15" s="62" t="s">
        <v>45</v>
      </c>
      <c r="F15" s="71" t="s">
        <v>44</v>
      </c>
      <c r="G15" s="62" t="s">
        <v>46</v>
      </c>
      <c r="N15" s="64" t="s">
        <v>63</v>
      </c>
      <c r="O15" s="72" t="s">
        <v>64</v>
      </c>
      <c r="P15" s="66" t="s">
        <v>65</v>
      </c>
      <c r="Q15" s="66">
        <v>2.1413333333333333</v>
      </c>
      <c r="R15" s="64">
        <v>3.5033333333333334</v>
      </c>
      <c r="S15" s="64">
        <v>10.832000000000001</v>
      </c>
      <c r="T15" s="66">
        <v>17.768000000000001</v>
      </c>
    </row>
    <row r="16" spans="1:20" x14ac:dyDescent="0.25">
      <c r="A16" s="67" t="s">
        <v>58</v>
      </c>
      <c r="B16" s="67" t="s">
        <v>44</v>
      </c>
      <c r="C16" s="67" t="s">
        <v>59</v>
      </c>
      <c r="D16" s="67"/>
      <c r="E16" s="69" t="s">
        <v>45</v>
      </c>
      <c r="F16" s="73" t="s">
        <v>44</v>
      </c>
      <c r="G16" s="69" t="s">
        <v>46</v>
      </c>
      <c r="N16" s="64" t="s">
        <v>66</v>
      </c>
      <c r="O16" s="77" t="s">
        <v>67</v>
      </c>
      <c r="P16" s="66" t="s">
        <v>68</v>
      </c>
      <c r="Q16" s="66">
        <v>2.1413333333333333</v>
      </c>
      <c r="R16" s="64">
        <v>3.4946666666666673</v>
      </c>
      <c r="S16" s="64">
        <v>11.244</v>
      </c>
      <c r="T16" s="66">
        <v>20.27</v>
      </c>
    </row>
    <row r="17" spans="1:21" x14ac:dyDescent="0.25">
      <c r="A17" s="74" t="s">
        <v>69</v>
      </c>
      <c r="B17" s="74" t="s">
        <v>49</v>
      </c>
      <c r="C17" s="74" t="s">
        <v>70</v>
      </c>
      <c r="D17" s="74"/>
      <c r="E17" s="75" t="s">
        <v>50</v>
      </c>
      <c r="F17" s="76" t="s">
        <v>49</v>
      </c>
      <c r="G17" s="75" t="s">
        <v>51</v>
      </c>
      <c r="N17" s="64" t="s">
        <v>71</v>
      </c>
      <c r="O17" s="77" t="s">
        <v>72</v>
      </c>
      <c r="P17" s="66" t="s">
        <v>73</v>
      </c>
      <c r="Q17" s="66">
        <v>2.1413333333333333</v>
      </c>
      <c r="R17" s="64">
        <v>3.7626666666666666</v>
      </c>
      <c r="S17" s="64">
        <v>11.549999999999999</v>
      </c>
      <c r="T17" s="66">
        <v>21.852666666666664</v>
      </c>
    </row>
    <row r="18" spans="1:21" x14ac:dyDescent="0.25">
      <c r="A18" s="52" t="s">
        <v>69</v>
      </c>
      <c r="B18" s="52" t="s">
        <v>49</v>
      </c>
      <c r="C18" s="52" t="s">
        <v>70</v>
      </c>
      <c r="E18" s="62" t="s">
        <v>50</v>
      </c>
      <c r="F18" s="71" t="s">
        <v>49</v>
      </c>
      <c r="G18" s="62" t="s">
        <v>51</v>
      </c>
      <c r="N18" s="64" t="s">
        <v>74</v>
      </c>
      <c r="O18" s="77" t="s">
        <v>75</v>
      </c>
      <c r="P18" s="66" t="s">
        <v>76</v>
      </c>
      <c r="Q18" s="66">
        <v>2.1413333333333333</v>
      </c>
      <c r="R18" s="64">
        <v>3.9733333333333332</v>
      </c>
      <c r="S18" s="64">
        <v>10.647333333333334</v>
      </c>
      <c r="T18" s="66">
        <v>17.554666666666666</v>
      </c>
    </row>
    <row r="19" spans="1:21" x14ac:dyDescent="0.25">
      <c r="A19" s="67" t="s">
        <v>69</v>
      </c>
      <c r="B19" s="67" t="s">
        <v>49</v>
      </c>
      <c r="C19" s="67" t="s">
        <v>70</v>
      </c>
      <c r="D19" s="67"/>
      <c r="E19" s="69" t="s">
        <v>50</v>
      </c>
      <c r="F19" s="73" t="s">
        <v>49</v>
      </c>
      <c r="G19" s="69" t="s">
        <v>51</v>
      </c>
      <c r="N19" s="64" t="s">
        <v>77</v>
      </c>
      <c r="O19" s="77" t="s">
        <v>78</v>
      </c>
      <c r="P19" s="66" t="s">
        <v>79</v>
      </c>
      <c r="Q19" s="66">
        <v>2.1413333333333333</v>
      </c>
      <c r="R19" s="64">
        <v>3.6779999999999995</v>
      </c>
      <c r="S19" s="64">
        <v>9.995333333333333</v>
      </c>
      <c r="T19" s="66">
        <v>16.072666666666667</v>
      </c>
    </row>
    <row r="20" spans="1:21" x14ac:dyDescent="0.25">
      <c r="A20" s="74" t="s">
        <v>80</v>
      </c>
      <c r="B20" s="74" t="s">
        <v>52</v>
      </c>
      <c r="C20" s="74" t="s">
        <v>81</v>
      </c>
      <c r="D20" s="74"/>
      <c r="E20" s="74" t="s">
        <v>53</v>
      </c>
      <c r="F20" s="74" t="s">
        <v>52</v>
      </c>
      <c r="G20" s="74" t="s">
        <v>54</v>
      </c>
      <c r="N20" s="64" t="s">
        <v>82</v>
      </c>
      <c r="O20" s="62" t="s">
        <v>83</v>
      </c>
      <c r="P20" s="78" t="s">
        <v>84</v>
      </c>
      <c r="Q20" s="139">
        <v>2.1413333333333333</v>
      </c>
      <c r="R20" s="64">
        <v>3.7020000000000004</v>
      </c>
      <c r="S20" s="64">
        <v>7.1366666666666676</v>
      </c>
      <c r="T20" s="66">
        <v>16.139333333333333</v>
      </c>
    </row>
    <row r="21" spans="1:21" x14ac:dyDescent="0.25">
      <c r="A21" s="52" t="s">
        <v>80</v>
      </c>
      <c r="B21" s="52" t="s">
        <v>52</v>
      </c>
      <c r="C21" s="52" t="s">
        <v>81</v>
      </c>
      <c r="E21" s="52" t="s">
        <v>53</v>
      </c>
      <c r="F21" s="52" t="s">
        <v>52</v>
      </c>
      <c r="G21" s="52" t="s">
        <v>54</v>
      </c>
      <c r="N21" s="64" t="s">
        <v>85</v>
      </c>
      <c r="O21" s="62" t="s">
        <v>86</v>
      </c>
      <c r="P21" s="78" t="s">
        <v>87</v>
      </c>
      <c r="Q21" s="139">
        <v>2.1413333333333333</v>
      </c>
      <c r="R21" s="64">
        <v>4.2486666666666677</v>
      </c>
      <c r="S21" s="64">
        <v>8.5180000000000007</v>
      </c>
      <c r="T21" s="66">
        <v>15.558</v>
      </c>
    </row>
    <row r="22" spans="1:21" x14ac:dyDescent="0.25">
      <c r="A22" s="67" t="s">
        <v>80</v>
      </c>
      <c r="B22" s="67" t="s">
        <v>52</v>
      </c>
      <c r="C22" s="67" t="s">
        <v>81</v>
      </c>
      <c r="D22" s="67"/>
      <c r="E22" s="67" t="s">
        <v>53</v>
      </c>
      <c r="F22" s="67" t="s">
        <v>52</v>
      </c>
      <c r="G22" s="67" t="s">
        <v>54</v>
      </c>
      <c r="N22" s="64" t="s">
        <v>88</v>
      </c>
      <c r="O22" s="62" t="s">
        <v>89</v>
      </c>
      <c r="P22" s="78" t="s">
        <v>90</v>
      </c>
      <c r="Q22" s="139">
        <v>2.1413333333333333</v>
      </c>
      <c r="R22" s="64">
        <v>3.3766666666666669</v>
      </c>
      <c r="S22" s="64">
        <v>8.9426666666666677</v>
      </c>
      <c r="T22" s="66">
        <v>16.062666666666669</v>
      </c>
    </row>
    <row r="23" spans="1:21" x14ac:dyDescent="0.25">
      <c r="A23" s="79" t="s">
        <v>91</v>
      </c>
      <c r="B23" s="79" t="s">
        <v>55</v>
      </c>
      <c r="C23" s="80" t="s">
        <v>92</v>
      </c>
      <c r="D23" s="74"/>
      <c r="E23" s="81" t="s">
        <v>56</v>
      </c>
      <c r="F23" s="82" t="s">
        <v>55</v>
      </c>
      <c r="G23" s="81" t="s">
        <v>57</v>
      </c>
      <c r="N23" s="64" t="s">
        <v>93</v>
      </c>
      <c r="O23" s="62" t="s">
        <v>94</v>
      </c>
      <c r="P23" s="78" t="s">
        <v>40</v>
      </c>
      <c r="Q23" s="139">
        <v>2.1413333333333333</v>
      </c>
      <c r="R23" s="64">
        <v>3.6206666666666667</v>
      </c>
      <c r="S23" s="64">
        <v>9.3486666666666665</v>
      </c>
      <c r="T23" s="66">
        <v>16.859333333333336</v>
      </c>
    </row>
    <row r="24" spans="1:21" x14ac:dyDescent="0.25">
      <c r="A24" s="83" t="s">
        <v>91</v>
      </c>
      <c r="B24" s="83" t="s">
        <v>55</v>
      </c>
      <c r="C24" s="84" t="s">
        <v>92</v>
      </c>
      <c r="E24" s="72" t="s">
        <v>56</v>
      </c>
      <c r="F24" s="85" t="s">
        <v>55</v>
      </c>
      <c r="G24" s="72" t="s">
        <v>57</v>
      </c>
      <c r="N24" s="64" t="s">
        <v>95</v>
      </c>
      <c r="O24" s="78" t="s">
        <v>96</v>
      </c>
      <c r="P24" s="78" t="s">
        <v>96</v>
      </c>
      <c r="Q24" s="139">
        <v>2.1413333333333333</v>
      </c>
      <c r="R24" s="64">
        <v>3.9386666666666663</v>
      </c>
      <c r="S24" s="64">
        <v>10.15</v>
      </c>
      <c r="T24" s="66">
        <v>21.233333333333334</v>
      </c>
    </row>
    <row r="25" spans="1:21" x14ac:dyDescent="0.25">
      <c r="A25" s="86" t="s">
        <v>91</v>
      </c>
      <c r="B25" s="86" t="s">
        <v>55</v>
      </c>
      <c r="C25" s="87" t="s">
        <v>92</v>
      </c>
      <c r="D25" s="67"/>
      <c r="E25" s="88" t="s">
        <v>56</v>
      </c>
      <c r="F25" s="89" t="s">
        <v>55</v>
      </c>
      <c r="G25" s="88" t="s">
        <v>57</v>
      </c>
      <c r="H25" s="90"/>
      <c r="I25" s="78"/>
      <c r="J25" s="64"/>
    </row>
    <row r="26" spans="1:21" x14ac:dyDescent="0.25">
      <c r="A26" s="79" t="s">
        <v>61</v>
      </c>
      <c r="B26" s="79" t="s">
        <v>60</v>
      </c>
      <c r="C26" s="80" t="s">
        <v>97</v>
      </c>
      <c r="D26" s="74"/>
      <c r="E26" s="81" t="s">
        <v>61</v>
      </c>
      <c r="F26" s="82" t="s">
        <v>60</v>
      </c>
      <c r="G26" s="81" t="s">
        <v>62</v>
      </c>
      <c r="H26" s="90"/>
      <c r="I26" s="78"/>
      <c r="J26" s="64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</row>
    <row r="27" spans="1:21" x14ac:dyDescent="0.25">
      <c r="A27" s="83" t="s">
        <v>61</v>
      </c>
      <c r="B27" s="83" t="s">
        <v>60</v>
      </c>
      <c r="C27" s="84" t="s">
        <v>97</v>
      </c>
      <c r="E27" s="72" t="s">
        <v>61</v>
      </c>
      <c r="F27" s="85" t="s">
        <v>60</v>
      </c>
      <c r="G27" s="72" t="s">
        <v>62</v>
      </c>
      <c r="H27" s="90"/>
      <c r="I27" s="78"/>
      <c r="J27" s="64"/>
      <c r="K27" s="133"/>
      <c r="L27" s="133"/>
      <c r="M27" s="133"/>
      <c r="N27" s="133"/>
      <c r="O27" s="132"/>
      <c r="P27" s="133"/>
      <c r="Q27" s="133"/>
      <c r="R27" s="134"/>
      <c r="S27" s="134"/>
      <c r="T27" s="133"/>
      <c r="U27" s="133"/>
    </row>
    <row r="28" spans="1:21" x14ac:dyDescent="0.25">
      <c r="A28" s="86" t="s">
        <v>61</v>
      </c>
      <c r="B28" s="86" t="s">
        <v>60</v>
      </c>
      <c r="C28" s="87" t="s">
        <v>97</v>
      </c>
      <c r="D28" s="67"/>
      <c r="E28" s="88" t="s">
        <v>61</v>
      </c>
      <c r="F28" s="89" t="s">
        <v>60</v>
      </c>
      <c r="G28" s="88" t="s">
        <v>62</v>
      </c>
      <c r="H28" s="90"/>
      <c r="I28" s="78"/>
      <c r="J28" s="64"/>
      <c r="K28" s="133"/>
      <c r="L28" s="133"/>
      <c r="M28" s="133"/>
      <c r="N28" s="137"/>
      <c r="O28" s="135"/>
      <c r="P28" s="136"/>
      <c r="Q28" s="136"/>
      <c r="R28" s="132"/>
      <c r="S28" s="132"/>
      <c r="T28" s="136"/>
      <c r="U28" s="133"/>
    </row>
    <row r="29" spans="1:21" x14ac:dyDescent="0.25">
      <c r="A29" s="79" t="s">
        <v>98</v>
      </c>
      <c r="B29" s="79" t="s">
        <v>63</v>
      </c>
      <c r="C29" s="80" t="s">
        <v>99</v>
      </c>
      <c r="D29" s="74"/>
      <c r="E29" s="81" t="s">
        <v>64</v>
      </c>
      <c r="F29" s="82" t="s">
        <v>63</v>
      </c>
      <c r="G29" s="81" t="s">
        <v>65</v>
      </c>
      <c r="H29" s="90"/>
      <c r="I29" s="78"/>
      <c r="J29" s="64"/>
      <c r="K29" s="133"/>
      <c r="L29" s="133"/>
      <c r="M29" s="133"/>
      <c r="N29" s="137"/>
      <c r="O29" s="135"/>
      <c r="P29" s="136"/>
      <c r="Q29" s="136"/>
      <c r="R29" s="132"/>
      <c r="S29" s="132"/>
      <c r="T29" s="136"/>
      <c r="U29" s="133"/>
    </row>
    <row r="30" spans="1:21" x14ac:dyDescent="0.25">
      <c r="A30" s="83" t="s">
        <v>98</v>
      </c>
      <c r="B30" s="83" t="s">
        <v>63</v>
      </c>
      <c r="C30" s="84" t="s">
        <v>99</v>
      </c>
      <c r="E30" s="72" t="s">
        <v>64</v>
      </c>
      <c r="F30" s="85" t="s">
        <v>63</v>
      </c>
      <c r="G30" s="72" t="s">
        <v>65</v>
      </c>
      <c r="H30" s="90"/>
      <c r="I30" s="78"/>
      <c r="J30" s="64"/>
      <c r="K30" s="133"/>
      <c r="L30" s="133"/>
      <c r="M30" s="133"/>
      <c r="N30" s="137"/>
      <c r="O30" s="135"/>
      <c r="P30" s="136"/>
      <c r="Q30" s="136"/>
      <c r="R30" s="132"/>
      <c r="S30" s="132"/>
      <c r="T30" s="136"/>
      <c r="U30" s="133"/>
    </row>
    <row r="31" spans="1:21" x14ac:dyDescent="0.25">
      <c r="A31" s="86" t="s">
        <v>98</v>
      </c>
      <c r="B31" s="86" t="s">
        <v>63</v>
      </c>
      <c r="C31" s="87" t="s">
        <v>99</v>
      </c>
      <c r="D31" s="67"/>
      <c r="E31" s="88" t="s">
        <v>64</v>
      </c>
      <c r="F31" s="89" t="s">
        <v>63</v>
      </c>
      <c r="G31" s="88" t="s">
        <v>65</v>
      </c>
      <c r="H31" s="90"/>
      <c r="I31" s="78"/>
      <c r="J31" s="64"/>
      <c r="K31" s="133"/>
      <c r="L31" s="133"/>
      <c r="M31" s="133"/>
      <c r="N31" s="137"/>
      <c r="O31" s="135"/>
      <c r="P31" s="136"/>
      <c r="Q31" s="136"/>
      <c r="R31" s="132"/>
      <c r="S31" s="132"/>
      <c r="T31" s="136"/>
      <c r="U31" s="133"/>
    </row>
    <row r="32" spans="1:21" x14ac:dyDescent="0.25">
      <c r="A32" s="91" t="s">
        <v>67</v>
      </c>
      <c r="B32" s="92" t="s">
        <v>66</v>
      </c>
      <c r="C32" s="93" t="s">
        <v>100</v>
      </c>
      <c r="D32" s="74"/>
      <c r="E32" s="91" t="s">
        <v>67</v>
      </c>
      <c r="F32" s="94" t="s">
        <v>66</v>
      </c>
      <c r="G32" s="91" t="s">
        <v>68</v>
      </c>
      <c r="H32" s="90"/>
      <c r="I32" s="57"/>
      <c r="J32" s="64"/>
      <c r="K32" s="133"/>
      <c r="L32" s="133"/>
      <c r="M32" s="133"/>
      <c r="N32" s="132"/>
      <c r="O32" s="135"/>
      <c r="P32" s="136"/>
      <c r="Q32" s="136"/>
      <c r="R32" s="132"/>
      <c r="S32" s="132"/>
      <c r="T32" s="136"/>
      <c r="U32" s="133"/>
    </row>
    <row r="33" spans="1:21" x14ac:dyDescent="0.25">
      <c r="A33" s="77" t="s">
        <v>67</v>
      </c>
      <c r="B33" s="95" t="s">
        <v>66</v>
      </c>
      <c r="C33" s="96" t="s">
        <v>100</v>
      </c>
      <c r="E33" s="77" t="s">
        <v>67</v>
      </c>
      <c r="F33" s="97" t="s">
        <v>66</v>
      </c>
      <c r="G33" s="77" t="s">
        <v>68</v>
      </c>
      <c r="H33" s="90"/>
      <c r="I33" s="57"/>
      <c r="J33" s="64"/>
      <c r="K33" s="133"/>
      <c r="L33" s="133"/>
      <c r="M33" s="133"/>
      <c r="N33" s="132"/>
      <c r="O33" s="135"/>
      <c r="P33" s="136"/>
      <c r="Q33" s="136"/>
      <c r="R33" s="132"/>
      <c r="S33" s="132"/>
      <c r="T33" s="136"/>
      <c r="U33" s="133"/>
    </row>
    <row r="34" spans="1:21" x14ac:dyDescent="0.25">
      <c r="A34" s="98" t="s">
        <v>67</v>
      </c>
      <c r="B34" s="99" t="s">
        <v>66</v>
      </c>
      <c r="C34" s="100" t="s">
        <v>100</v>
      </c>
      <c r="D34" s="67"/>
      <c r="E34" s="98" t="s">
        <v>67</v>
      </c>
      <c r="F34" s="101" t="s">
        <v>66</v>
      </c>
      <c r="G34" s="98" t="s">
        <v>68</v>
      </c>
      <c r="H34" s="90"/>
      <c r="I34" s="57"/>
      <c r="J34" s="64"/>
      <c r="K34" s="133"/>
      <c r="L34" s="133"/>
      <c r="M34" s="133"/>
      <c r="N34" s="132"/>
      <c r="O34" s="135"/>
      <c r="P34" s="136"/>
      <c r="Q34" s="136"/>
      <c r="R34" s="132"/>
      <c r="S34" s="132"/>
      <c r="T34" s="136"/>
      <c r="U34" s="133"/>
    </row>
    <row r="35" spans="1:21" x14ac:dyDescent="0.25">
      <c r="A35" s="77" t="s">
        <v>72</v>
      </c>
      <c r="B35" s="95" t="s">
        <v>71</v>
      </c>
      <c r="C35" s="96" t="s">
        <v>101</v>
      </c>
      <c r="E35" s="77" t="s">
        <v>72</v>
      </c>
      <c r="F35" s="97" t="s">
        <v>71</v>
      </c>
      <c r="G35" s="77" t="s">
        <v>73</v>
      </c>
      <c r="H35" s="90"/>
      <c r="I35" s="57"/>
      <c r="J35" s="64"/>
      <c r="K35" s="133"/>
      <c r="L35" s="133"/>
      <c r="M35" s="133"/>
      <c r="N35" s="132"/>
      <c r="O35" s="135"/>
      <c r="P35" s="136"/>
      <c r="Q35" s="136"/>
      <c r="R35" s="132"/>
      <c r="S35" s="132"/>
      <c r="T35" s="136"/>
      <c r="U35" s="133"/>
    </row>
    <row r="36" spans="1:21" x14ac:dyDescent="0.25">
      <c r="A36" s="77" t="s">
        <v>72</v>
      </c>
      <c r="B36" s="95" t="s">
        <v>71</v>
      </c>
      <c r="C36" s="96" t="s">
        <v>101</v>
      </c>
      <c r="E36" s="77" t="s">
        <v>72</v>
      </c>
      <c r="F36" s="97" t="s">
        <v>71</v>
      </c>
      <c r="G36" s="77" t="s">
        <v>73</v>
      </c>
      <c r="H36" s="90"/>
      <c r="I36" s="57"/>
      <c r="J36" s="64"/>
      <c r="K36" s="133"/>
      <c r="L36" s="133"/>
      <c r="M36" s="133"/>
      <c r="N36" s="132"/>
      <c r="O36" s="135"/>
      <c r="P36" s="136"/>
      <c r="Q36" s="136"/>
      <c r="R36" s="132"/>
      <c r="S36" s="132"/>
      <c r="T36" s="136"/>
      <c r="U36" s="133"/>
    </row>
    <row r="37" spans="1:21" x14ac:dyDescent="0.25">
      <c r="A37" s="98" t="s">
        <v>72</v>
      </c>
      <c r="B37" s="99" t="s">
        <v>71</v>
      </c>
      <c r="C37" s="100" t="s">
        <v>101</v>
      </c>
      <c r="D37" s="67"/>
      <c r="E37" s="98" t="s">
        <v>72</v>
      </c>
      <c r="F37" s="101" t="s">
        <v>71</v>
      </c>
      <c r="G37" s="98" t="s">
        <v>73</v>
      </c>
      <c r="H37" s="90"/>
      <c r="I37" s="57"/>
      <c r="J37" s="64"/>
      <c r="K37" s="133"/>
      <c r="L37" s="133"/>
      <c r="M37" s="133"/>
      <c r="N37" s="132"/>
      <c r="O37" s="135"/>
      <c r="P37" s="136"/>
      <c r="Q37" s="136"/>
      <c r="R37" s="132"/>
      <c r="S37" s="132"/>
      <c r="T37" s="136"/>
      <c r="U37" s="133"/>
    </row>
    <row r="38" spans="1:21" x14ac:dyDescent="0.25">
      <c r="A38" s="77" t="s">
        <v>75</v>
      </c>
      <c r="B38" s="95" t="s">
        <v>74</v>
      </c>
      <c r="C38" s="96" t="s">
        <v>102</v>
      </c>
      <c r="E38" s="77" t="s">
        <v>75</v>
      </c>
      <c r="F38" s="97" t="s">
        <v>74</v>
      </c>
      <c r="G38" s="77" t="s">
        <v>76</v>
      </c>
      <c r="H38" s="90"/>
      <c r="I38" s="57"/>
      <c r="J38" s="64"/>
      <c r="K38" s="133"/>
      <c r="L38" s="133"/>
      <c r="M38" s="133"/>
      <c r="N38" s="132"/>
      <c r="O38" s="135"/>
      <c r="P38" s="136"/>
      <c r="Q38" s="136"/>
      <c r="R38" s="132"/>
      <c r="S38" s="132"/>
      <c r="T38" s="136"/>
      <c r="U38" s="133"/>
    </row>
    <row r="39" spans="1:21" x14ac:dyDescent="0.25">
      <c r="A39" s="77" t="s">
        <v>75</v>
      </c>
      <c r="B39" s="95" t="s">
        <v>74</v>
      </c>
      <c r="C39" s="96" t="s">
        <v>102</v>
      </c>
      <c r="E39" s="77" t="s">
        <v>75</v>
      </c>
      <c r="F39" s="97" t="s">
        <v>74</v>
      </c>
      <c r="G39" s="77" t="s">
        <v>76</v>
      </c>
      <c r="H39" s="90"/>
      <c r="I39" s="57"/>
      <c r="J39" s="64"/>
      <c r="K39" s="133"/>
      <c r="L39" s="133"/>
      <c r="M39" s="133"/>
      <c r="N39" s="132"/>
      <c r="O39" s="135"/>
      <c r="P39" s="136"/>
      <c r="Q39" s="136"/>
      <c r="R39" s="132"/>
      <c r="S39" s="132"/>
      <c r="T39" s="136"/>
      <c r="U39" s="133"/>
    </row>
    <row r="40" spans="1:21" x14ac:dyDescent="0.25">
      <c r="A40" s="98" t="s">
        <v>75</v>
      </c>
      <c r="B40" s="99" t="s">
        <v>74</v>
      </c>
      <c r="C40" s="100" t="s">
        <v>102</v>
      </c>
      <c r="D40" s="67"/>
      <c r="E40" s="98" t="s">
        <v>75</v>
      </c>
      <c r="F40" s="101" t="s">
        <v>74</v>
      </c>
      <c r="G40" s="98" t="s">
        <v>76</v>
      </c>
      <c r="H40" s="90"/>
      <c r="I40" s="57"/>
      <c r="J40" s="64"/>
      <c r="K40" s="133"/>
      <c r="L40" s="133"/>
      <c r="M40" s="133"/>
      <c r="N40" s="132"/>
      <c r="O40" s="135"/>
      <c r="P40" s="138"/>
      <c r="Q40" s="138"/>
      <c r="R40" s="132"/>
      <c r="S40" s="132"/>
      <c r="T40" s="136"/>
      <c r="U40" s="133"/>
    </row>
    <row r="41" spans="1:21" x14ac:dyDescent="0.25">
      <c r="A41" s="91" t="s">
        <v>78</v>
      </c>
      <c r="B41" s="92" t="s">
        <v>77</v>
      </c>
      <c r="C41" s="93" t="s">
        <v>103</v>
      </c>
      <c r="D41" s="74"/>
      <c r="E41" s="91" t="s">
        <v>78</v>
      </c>
      <c r="F41" s="94" t="s">
        <v>77</v>
      </c>
      <c r="G41" s="91" t="s">
        <v>79</v>
      </c>
      <c r="H41" s="90"/>
      <c r="I41" s="57"/>
      <c r="J41" s="64"/>
      <c r="K41" s="133"/>
      <c r="L41" s="133"/>
      <c r="M41" s="133"/>
      <c r="N41" s="132"/>
      <c r="O41" s="135"/>
      <c r="P41" s="138"/>
      <c r="Q41" s="138"/>
      <c r="R41" s="132"/>
      <c r="S41" s="132"/>
      <c r="T41" s="136"/>
      <c r="U41" s="133"/>
    </row>
    <row r="42" spans="1:21" x14ac:dyDescent="0.25">
      <c r="A42" s="77" t="s">
        <v>78</v>
      </c>
      <c r="B42" s="95" t="s">
        <v>77</v>
      </c>
      <c r="C42" s="96" t="s">
        <v>103</v>
      </c>
      <c r="E42" s="77" t="s">
        <v>78</v>
      </c>
      <c r="F42" s="97" t="s">
        <v>77</v>
      </c>
      <c r="G42" s="77" t="s">
        <v>79</v>
      </c>
      <c r="H42" s="90"/>
      <c r="I42" s="57"/>
      <c r="J42" s="64"/>
      <c r="K42" s="133"/>
      <c r="L42" s="133"/>
      <c r="M42" s="133"/>
      <c r="N42" s="132"/>
      <c r="O42" s="135"/>
      <c r="P42" s="138"/>
      <c r="Q42" s="138"/>
      <c r="R42" s="132"/>
      <c r="S42" s="132"/>
      <c r="T42" s="136"/>
      <c r="U42" s="133"/>
    </row>
    <row r="43" spans="1:21" x14ac:dyDescent="0.25">
      <c r="A43" s="98" t="s">
        <v>78</v>
      </c>
      <c r="B43" s="99" t="s">
        <v>77</v>
      </c>
      <c r="C43" s="100" t="s">
        <v>103</v>
      </c>
      <c r="D43" s="67"/>
      <c r="E43" s="98" t="s">
        <v>78</v>
      </c>
      <c r="F43" s="101" t="s">
        <v>77</v>
      </c>
      <c r="G43" s="98" t="s">
        <v>79</v>
      </c>
      <c r="H43" s="90"/>
      <c r="I43" s="57"/>
      <c r="J43" s="64"/>
      <c r="K43" s="133"/>
      <c r="L43" s="133"/>
      <c r="M43" s="133"/>
      <c r="N43" s="132"/>
      <c r="O43" s="135"/>
      <c r="P43" s="138"/>
      <c r="Q43" s="138"/>
      <c r="R43" s="132"/>
      <c r="S43" s="132"/>
      <c r="T43" s="136"/>
      <c r="U43" s="133"/>
    </row>
    <row r="44" spans="1:21" x14ac:dyDescent="0.25">
      <c r="A44" s="75" t="s">
        <v>83</v>
      </c>
      <c r="B44" s="74" t="s">
        <v>82</v>
      </c>
      <c r="C44" s="74" t="s">
        <v>104</v>
      </c>
      <c r="D44" s="74"/>
      <c r="E44" s="75" t="s">
        <v>83</v>
      </c>
      <c r="F44" s="76" t="s">
        <v>82</v>
      </c>
      <c r="G44" s="75" t="s">
        <v>84</v>
      </c>
      <c r="H44" s="90"/>
      <c r="I44" s="57"/>
      <c r="J44" s="64"/>
      <c r="K44" s="133"/>
      <c r="L44" s="133"/>
      <c r="M44" s="133"/>
      <c r="N44" s="132"/>
      <c r="O44" s="138"/>
      <c r="P44" s="138"/>
      <c r="Q44" s="138"/>
      <c r="R44" s="132"/>
      <c r="S44" s="132"/>
      <c r="T44" s="136"/>
      <c r="U44" s="133"/>
    </row>
    <row r="45" spans="1:21" x14ac:dyDescent="0.25">
      <c r="A45" s="62" t="s">
        <v>83</v>
      </c>
      <c r="B45" s="52" t="s">
        <v>82</v>
      </c>
      <c r="C45" s="52" t="s">
        <v>104</v>
      </c>
      <c r="E45" s="62" t="s">
        <v>83</v>
      </c>
      <c r="F45" s="71" t="s">
        <v>82</v>
      </c>
      <c r="G45" s="62" t="s">
        <v>84</v>
      </c>
      <c r="H45" s="90"/>
      <c r="I45" s="57"/>
      <c r="J45" s="64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</row>
    <row r="46" spans="1:21" x14ac:dyDescent="0.25">
      <c r="A46" s="69" t="s">
        <v>83</v>
      </c>
      <c r="B46" s="67" t="s">
        <v>82</v>
      </c>
      <c r="C46" s="67" t="s">
        <v>104</v>
      </c>
      <c r="D46" s="67"/>
      <c r="E46" s="69" t="s">
        <v>83</v>
      </c>
      <c r="F46" s="73" t="s">
        <v>82</v>
      </c>
      <c r="G46" s="69" t="s">
        <v>84</v>
      </c>
      <c r="H46" s="90"/>
      <c r="I46" s="57"/>
      <c r="J46" s="64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</row>
    <row r="47" spans="1:21" x14ac:dyDescent="0.25">
      <c r="A47" s="62" t="s">
        <v>86</v>
      </c>
      <c r="B47" s="52" t="s">
        <v>85</v>
      </c>
      <c r="C47" s="96" t="s">
        <v>105</v>
      </c>
      <c r="E47" s="62" t="s">
        <v>86</v>
      </c>
      <c r="F47" s="71" t="s">
        <v>85</v>
      </c>
      <c r="G47" s="62" t="s">
        <v>87</v>
      </c>
      <c r="H47" s="90"/>
      <c r="I47" s="57"/>
      <c r="J47" s="64"/>
      <c r="K47" s="133"/>
      <c r="L47" s="133"/>
      <c r="M47" s="133"/>
      <c r="N47" s="133"/>
      <c r="O47" s="132"/>
      <c r="P47" s="133"/>
      <c r="Q47" s="133"/>
      <c r="R47" s="134"/>
      <c r="S47" s="134"/>
      <c r="T47" s="133"/>
      <c r="U47" s="133"/>
    </row>
    <row r="48" spans="1:21" x14ac:dyDescent="0.25">
      <c r="A48" s="62" t="s">
        <v>86</v>
      </c>
      <c r="B48" s="52" t="s">
        <v>85</v>
      </c>
      <c r="C48" s="96" t="s">
        <v>105</v>
      </c>
      <c r="E48" s="62" t="s">
        <v>86</v>
      </c>
      <c r="F48" s="71" t="s">
        <v>85</v>
      </c>
      <c r="G48" s="62" t="s">
        <v>87</v>
      </c>
      <c r="H48" s="90"/>
      <c r="I48" s="57"/>
      <c r="J48" s="64"/>
      <c r="K48" s="133"/>
      <c r="L48" s="133"/>
      <c r="M48" s="133"/>
      <c r="N48" s="137"/>
      <c r="O48" s="135"/>
      <c r="P48" s="136"/>
      <c r="Q48" s="136"/>
      <c r="R48" s="132"/>
      <c r="S48" s="132"/>
      <c r="T48" s="136"/>
      <c r="U48" s="133"/>
    </row>
    <row r="49" spans="1:21" x14ac:dyDescent="0.25">
      <c r="A49" s="69" t="s">
        <v>86</v>
      </c>
      <c r="B49" s="67" t="s">
        <v>85</v>
      </c>
      <c r="C49" s="100" t="s">
        <v>105</v>
      </c>
      <c r="D49" s="67"/>
      <c r="E49" s="69" t="s">
        <v>86</v>
      </c>
      <c r="F49" s="73" t="s">
        <v>85</v>
      </c>
      <c r="G49" s="69" t="s">
        <v>87</v>
      </c>
      <c r="H49" s="90"/>
      <c r="I49" s="57"/>
      <c r="J49" s="64"/>
      <c r="K49" s="133"/>
      <c r="L49" s="133"/>
      <c r="M49" s="133"/>
      <c r="N49" s="137"/>
      <c r="O49" s="135"/>
      <c r="P49" s="136"/>
      <c r="Q49" s="136"/>
      <c r="R49" s="132"/>
      <c r="S49" s="132"/>
      <c r="T49" s="136"/>
      <c r="U49" s="133"/>
    </row>
    <row r="50" spans="1:21" x14ac:dyDescent="0.25">
      <c r="A50" s="62" t="s">
        <v>89</v>
      </c>
      <c r="B50" s="52" t="s">
        <v>88</v>
      </c>
      <c r="C50" s="96" t="s">
        <v>106</v>
      </c>
      <c r="E50" s="62" t="s">
        <v>89</v>
      </c>
      <c r="F50" s="71" t="s">
        <v>88</v>
      </c>
      <c r="G50" s="62" t="s">
        <v>90</v>
      </c>
      <c r="H50" s="90"/>
      <c r="I50" s="57"/>
      <c r="J50" s="64"/>
      <c r="K50" s="133"/>
      <c r="L50" s="133"/>
      <c r="M50" s="133"/>
      <c r="N50" s="137"/>
      <c r="O50" s="135"/>
      <c r="P50" s="136"/>
      <c r="Q50" s="136"/>
      <c r="R50" s="132"/>
      <c r="S50" s="132"/>
      <c r="T50" s="136"/>
      <c r="U50" s="133"/>
    </row>
    <row r="51" spans="1:21" x14ac:dyDescent="0.25">
      <c r="A51" s="62" t="s">
        <v>89</v>
      </c>
      <c r="B51" s="52" t="s">
        <v>88</v>
      </c>
      <c r="C51" s="96" t="s">
        <v>106</v>
      </c>
      <c r="E51" s="62" t="s">
        <v>89</v>
      </c>
      <c r="F51" s="71" t="s">
        <v>88</v>
      </c>
      <c r="G51" s="62" t="s">
        <v>90</v>
      </c>
      <c r="H51" s="90"/>
      <c r="I51" s="57"/>
      <c r="J51" s="64"/>
      <c r="K51" s="133"/>
      <c r="L51" s="133"/>
      <c r="M51" s="133"/>
      <c r="N51" s="137"/>
      <c r="O51" s="135"/>
      <c r="P51" s="136"/>
      <c r="Q51" s="136"/>
      <c r="R51" s="132"/>
      <c r="S51" s="132"/>
      <c r="T51" s="136"/>
      <c r="U51" s="133"/>
    </row>
    <row r="52" spans="1:21" x14ac:dyDescent="0.25">
      <c r="A52" s="69" t="s">
        <v>89</v>
      </c>
      <c r="B52" s="67" t="s">
        <v>88</v>
      </c>
      <c r="C52" s="100" t="s">
        <v>106</v>
      </c>
      <c r="D52" s="67"/>
      <c r="E52" s="69" t="s">
        <v>89</v>
      </c>
      <c r="F52" s="73" t="s">
        <v>88</v>
      </c>
      <c r="G52" s="69" t="s">
        <v>90</v>
      </c>
      <c r="H52" s="90"/>
      <c r="I52" s="57"/>
      <c r="J52" s="64"/>
      <c r="K52" s="133"/>
      <c r="L52" s="133"/>
      <c r="M52" s="133"/>
      <c r="N52" s="132"/>
      <c r="O52" s="135"/>
      <c r="P52" s="136"/>
      <c r="Q52" s="136"/>
      <c r="R52" s="132"/>
      <c r="S52" s="132"/>
      <c r="T52" s="136"/>
      <c r="U52" s="133"/>
    </row>
    <row r="53" spans="1:21" x14ac:dyDescent="0.25">
      <c r="A53" s="62" t="s">
        <v>94</v>
      </c>
      <c r="B53" s="52" t="s">
        <v>93</v>
      </c>
      <c r="C53" s="96" t="s">
        <v>107</v>
      </c>
      <c r="E53" s="62" t="s">
        <v>94</v>
      </c>
      <c r="F53" s="71" t="s">
        <v>93</v>
      </c>
      <c r="G53" s="62" t="s">
        <v>40</v>
      </c>
      <c r="H53" s="90"/>
      <c r="I53" s="57"/>
      <c r="J53" s="64"/>
      <c r="K53" s="133"/>
      <c r="L53" s="133"/>
      <c r="M53" s="133"/>
      <c r="N53" s="132"/>
      <c r="O53" s="135"/>
      <c r="P53" s="136"/>
      <c r="Q53" s="136"/>
      <c r="R53" s="132"/>
      <c r="S53" s="132"/>
      <c r="T53" s="136"/>
      <c r="U53" s="133"/>
    </row>
    <row r="54" spans="1:21" x14ac:dyDescent="0.25">
      <c r="A54" s="62" t="s">
        <v>94</v>
      </c>
      <c r="B54" s="52" t="s">
        <v>93</v>
      </c>
      <c r="C54" s="96" t="s">
        <v>107</v>
      </c>
      <c r="E54" s="62" t="s">
        <v>94</v>
      </c>
      <c r="F54" s="71" t="s">
        <v>93</v>
      </c>
      <c r="G54" s="62" t="s">
        <v>40</v>
      </c>
      <c r="H54" s="90"/>
      <c r="I54" s="57"/>
      <c r="J54" s="64"/>
      <c r="K54" s="133"/>
      <c r="L54" s="133"/>
      <c r="M54" s="133"/>
      <c r="N54" s="132"/>
      <c r="O54" s="135"/>
      <c r="P54" s="136"/>
      <c r="Q54" s="136"/>
      <c r="R54" s="132"/>
      <c r="S54" s="132"/>
      <c r="T54" s="136"/>
      <c r="U54" s="133"/>
    </row>
    <row r="55" spans="1:21" x14ac:dyDescent="0.25">
      <c r="A55" s="69" t="s">
        <v>94</v>
      </c>
      <c r="B55" s="67" t="s">
        <v>93</v>
      </c>
      <c r="C55" s="100" t="s">
        <v>107</v>
      </c>
      <c r="D55" s="67"/>
      <c r="E55" s="69" t="s">
        <v>94</v>
      </c>
      <c r="F55" s="73" t="s">
        <v>93</v>
      </c>
      <c r="G55" s="69" t="s">
        <v>40</v>
      </c>
      <c r="H55" s="90"/>
      <c r="I55" s="57"/>
      <c r="J55" s="64"/>
      <c r="K55" s="133"/>
      <c r="L55" s="133"/>
      <c r="M55" s="133"/>
      <c r="N55" s="132"/>
      <c r="O55" s="135"/>
      <c r="P55" s="136"/>
      <c r="Q55" s="136"/>
      <c r="R55" s="132"/>
      <c r="S55" s="132"/>
      <c r="T55" s="136"/>
      <c r="U55" s="133"/>
    </row>
    <row r="56" spans="1:21" x14ac:dyDescent="0.25">
      <c r="B56" s="52" t="s">
        <v>95</v>
      </c>
      <c r="C56" s="96" t="s">
        <v>108</v>
      </c>
      <c r="E56" s="62"/>
      <c r="F56" s="71" t="s">
        <v>95</v>
      </c>
      <c r="G56" s="62" t="s">
        <v>96</v>
      </c>
      <c r="H56" s="90"/>
      <c r="I56" s="57"/>
      <c r="J56" s="64"/>
      <c r="K56" s="133"/>
      <c r="L56" s="133"/>
      <c r="M56" s="133"/>
      <c r="N56" s="132"/>
      <c r="O56" s="135"/>
      <c r="P56" s="136"/>
      <c r="Q56" s="136"/>
      <c r="R56" s="132"/>
      <c r="S56" s="132"/>
      <c r="T56" s="136"/>
      <c r="U56" s="133"/>
    </row>
    <row r="57" spans="1:21" x14ac:dyDescent="0.25">
      <c r="B57" s="52" t="s">
        <v>95</v>
      </c>
      <c r="C57" s="96" t="s">
        <v>108</v>
      </c>
      <c r="E57" s="62"/>
      <c r="F57" s="71" t="s">
        <v>95</v>
      </c>
      <c r="G57" s="62" t="s">
        <v>96</v>
      </c>
      <c r="H57" s="90"/>
      <c r="I57" s="57"/>
      <c r="J57" s="64"/>
      <c r="K57" s="133"/>
      <c r="L57" s="133"/>
      <c r="M57" s="133"/>
      <c r="N57" s="132"/>
      <c r="O57" s="135"/>
      <c r="P57" s="136"/>
      <c r="Q57" s="136"/>
      <c r="R57" s="132"/>
      <c r="S57" s="132"/>
      <c r="T57" s="136"/>
      <c r="U57" s="133"/>
    </row>
    <row r="58" spans="1:21" x14ac:dyDescent="0.25">
      <c r="A58" s="67"/>
      <c r="B58" s="67" t="s">
        <v>95</v>
      </c>
      <c r="C58" s="100" t="s">
        <v>108</v>
      </c>
      <c r="D58" s="67"/>
      <c r="E58" s="69"/>
      <c r="F58" s="73" t="s">
        <v>95</v>
      </c>
      <c r="G58" s="69" t="s">
        <v>96</v>
      </c>
      <c r="H58" s="90"/>
      <c r="I58" s="57"/>
      <c r="J58" s="64"/>
      <c r="K58" s="133"/>
      <c r="L58" s="133"/>
      <c r="M58" s="133"/>
      <c r="N58" s="132"/>
      <c r="O58" s="135"/>
      <c r="P58" s="136"/>
      <c r="Q58" s="136"/>
      <c r="R58" s="132"/>
      <c r="S58" s="132"/>
      <c r="T58" s="136"/>
      <c r="U58" s="133"/>
    </row>
    <row r="59" spans="1:21" x14ac:dyDescent="0.25">
      <c r="H59" s="90"/>
      <c r="I59" s="57"/>
      <c r="J59" s="64"/>
      <c r="K59" s="133"/>
      <c r="L59" s="133"/>
      <c r="M59" s="133"/>
      <c r="N59" s="132"/>
      <c r="O59" s="135"/>
      <c r="P59" s="136"/>
      <c r="Q59" s="136"/>
      <c r="R59" s="132"/>
      <c r="S59" s="132"/>
      <c r="T59" s="136"/>
      <c r="U59" s="133"/>
    </row>
    <row r="60" spans="1:21" x14ac:dyDescent="0.25">
      <c r="H60" s="90"/>
      <c r="I60" s="57"/>
      <c r="J60" s="64"/>
      <c r="K60" s="133"/>
      <c r="L60" s="133"/>
      <c r="M60" s="133"/>
      <c r="N60" s="132"/>
      <c r="O60" s="135"/>
      <c r="P60" s="138"/>
      <c r="Q60" s="138"/>
      <c r="R60" s="132"/>
      <c r="S60" s="132"/>
      <c r="T60" s="136"/>
      <c r="U60" s="133"/>
    </row>
    <row r="61" spans="1:21" x14ac:dyDescent="0.25">
      <c r="C61" s="62" t="s">
        <v>39</v>
      </c>
      <c r="D61" s="66" t="s">
        <v>40</v>
      </c>
      <c r="H61" s="90"/>
      <c r="I61" s="57"/>
      <c r="J61" s="64"/>
      <c r="K61" s="133"/>
      <c r="L61" s="133"/>
      <c r="M61" s="133"/>
      <c r="N61" s="132"/>
      <c r="O61" s="135"/>
      <c r="P61" s="138"/>
      <c r="Q61" s="138"/>
      <c r="R61" s="132"/>
      <c r="S61" s="132"/>
      <c r="T61" s="136"/>
      <c r="U61" s="133"/>
    </row>
    <row r="62" spans="1:21" x14ac:dyDescent="0.25">
      <c r="C62" s="62" t="s">
        <v>42</v>
      </c>
      <c r="D62" s="66" t="s">
        <v>43</v>
      </c>
      <c r="H62" s="90"/>
      <c r="I62" s="57"/>
      <c r="J62" s="64"/>
      <c r="K62" s="133"/>
      <c r="L62" s="133"/>
      <c r="M62" s="133"/>
      <c r="N62" s="132"/>
      <c r="O62" s="135"/>
      <c r="P62" s="138"/>
      <c r="Q62" s="138"/>
      <c r="R62" s="132"/>
      <c r="S62" s="132"/>
      <c r="T62" s="136"/>
      <c r="U62" s="133"/>
    </row>
    <row r="63" spans="1:21" x14ac:dyDescent="0.25">
      <c r="C63" s="62" t="s">
        <v>45</v>
      </c>
      <c r="D63" s="66" t="s">
        <v>46</v>
      </c>
      <c r="H63" s="90"/>
      <c r="I63" s="57"/>
      <c r="J63" s="64"/>
      <c r="K63" s="133"/>
      <c r="L63" s="133"/>
      <c r="M63" s="133"/>
      <c r="N63" s="132"/>
      <c r="O63" s="135"/>
      <c r="P63" s="138"/>
      <c r="Q63" s="138"/>
      <c r="R63" s="132"/>
      <c r="S63" s="132"/>
      <c r="T63" s="136"/>
      <c r="U63" s="133"/>
    </row>
    <row r="64" spans="1:21" x14ac:dyDescent="0.25">
      <c r="C64" s="62" t="s">
        <v>50</v>
      </c>
      <c r="D64" s="66" t="s">
        <v>51</v>
      </c>
      <c r="H64" s="90"/>
      <c r="I64" s="57"/>
      <c r="J64" s="64"/>
      <c r="K64" s="133"/>
      <c r="L64" s="133"/>
      <c r="M64" s="133"/>
      <c r="N64" s="132"/>
      <c r="O64" s="138"/>
      <c r="P64" s="138"/>
      <c r="Q64" s="138"/>
      <c r="R64" s="132"/>
      <c r="S64" s="132"/>
      <c r="T64" s="136"/>
      <c r="U64" s="133"/>
    </row>
    <row r="65" spans="3:21" x14ac:dyDescent="0.25">
      <c r="C65" s="72" t="s">
        <v>53</v>
      </c>
      <c r="D65" s="66" t="s">
        <v>54</v>
      </c>
      <c r="H65" s="90"/>
      <c r="I65" s="57"/>
      <c r="J65" s="64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</row>
    <row r="66" spans="3:21" x14ac:dyDescent="0.25">
      <c r="C66" s="72" t="s">
        <v>56</v>
      </c>
      <c r="D66" s="66" t="s">
        <v>57</v>
      </c>
      <c r="H66" s="90"/>
      <c r="I66" s="57"/>
      <c r="J66" s="64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</row>
    <row r="67" spans="3:21" x14ac:dyDescent="0.25">
      <c r="C67" s="72" t="s">
        <v>61</v>
      </c>
      <c r="D67" s="66" t="s">
        <v>62</v>
      </c>
      <c r="H67" s="90"/>
      <c r="I67" s="57"/>
      <c r="J67" s="64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</row>
    <row r="68" spans="3:21" x14ac:dyDescent="0.25">
      <c r="C68" s="72" t="s">
        <v>64</v>
      </c>
      <c r="D68" s="66" t="s">
        <v>65</v>
      </c>
      <c r="H68" s="90"/>
      <c r="I68" s="57"/>
      <c r="J68" s="64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</row>
    <row r="69" spans="3:21" x14ac:dyDescent="0.25">
      <c r="C69" s="77" t="s">
        <v>67</v>
      </c>
      <c r="D69" s="66" t="s">
        <v>68</v>
      </c>
      <c r="H69" s="90"/>
      <c r="I69" s="57"/>
      <c r="J69" s="64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</row>
    <row r="70" spans="3:21" x14ac:dyDescent="0.25">
      <c r="C70" s="77" t="s">
        <v>72</v>
      </c>
      <c r="D70" s="66" t="s">
        <v>73</v>
      </c>
      <c r="H70" s="90"/>
      <c r="I70" s="57"/>
      <c r="J70" s="64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</row>
    <row r="71" spans="3:21" x14ac:dyDescent="0.25">
      <c r="C71" s="77" t="s">
        <v>75</v>
      </c>
      <c r="D71" s="66" t="s">
        <v>76</v>
      </c>
      <c r="H71" s="90"/>
      <c r="I71" s="57"/>
      <c r="J71" s="64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</row>
    <row r="72" spans="3:21" x14ac:dyDescent="0.25">
      <c r="C72" s="77" t="s">
        <v>78</v>
      </c>
      <c r="D72" s="66" t="s">
        <v>79</v>
      </c>
      <c r="H72" s="90"/>
      <c r="I72" s="57"/>
      <c r="J72" s="64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</row>
    <row r="73" spans="3:21" x14ac:dyDescent="0.25">
      <c r="C73" s="62" t="s">
        <v>83</v>
      </c>
      <c r="D73" s="78" t="s">
        <v>84</v>
      </c>
      <c r="H73" s="90"/>
      <c r="I73" s="57"/>
      <c r="J73" s="64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</row>
    <row r="74" spans="3:21" x14ac:dyDescent="0.25">
      <c r="C74" s="62" t="s">
        <v>86</v>
      </c>
      <c r="D74" s="78" t="s">
        <v>87</v>
      </c>
      <c r="H74" s="90"/>
      <c r="I74" s="57"/>
      <c r="J74" s="64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</row>
    <row r="75" spans="3:21" x14ac:dyDescent="0.25">
      <c r="C75" s="62" t="s">
        <v>89</v>
      </c>
      <c r="D75" s="78" t="s">
        <v>90</v>
      </c>
      <c r="H75" s="90"/>
      <c r="I75" s="57"/>
      <c r="J75" s="64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</row>
    <row r="76" spans="3:21" x14ac:dyDescent="0.25">
      <c r="C76" s="62" t="s">
        <v>94</v>
      </c>
      <c r="D76" s="78" t="s">
        <v>40</v>
      </c>
      <c r="H76" s="90"/>
      <c r="I76" s="57"/>
      <c r="J76" s="64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</row>
    <row r="77" spans="3:21" x14ac:dyDescent="0.25">
      <c r="C77" s="62"/>
      <c r="D77" s="78" t="s">
        <v>96</v>
      </c>
      <c r="H77" s="90"/>
      <c r="I77" s="57"/>
      <c r="J77" s="64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</row>
    <row r="78" spans="3:21" x14ac:dyDescent="0.25">
      <c r="H78" s="90"/>
      <c r="I78" s="57"/>
      <c r="J78" s="64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</row>
    <row r="79" spans="3:21" x14ac:dyDescent="0.25">
      <c r="H79" s="90"/>
      <c r="I79" s="57"/>
      <c r="J79" s="64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</row>
    <row r="80" spans="3:21" x14ac:dyDescent="0.25">
      <c r="H80" s="53"/>
      <c r="I80" s="57"/>
      <c r="J80" s="64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</row>
    <row r="81" spans="8:21" x14ac:dyDescent="0.25">
      <c r="H81" s="53"/>
      <c r="I81" s="57"/>
      <c r="J81" s="64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</row>
    <row r="82" spans="8:21" x14ac:dyDescent="0.25">
      <c r="H82" s="53"/>
      <c r="I82" s="57"/>
      <c r="J82" s="64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</row>
    <row r="83" spans="8:21" x14ac:dyDescent="0.25">
      <c r="H83" s="53"/>
      <c r="I83" s="57"/>
      <c r="J83" s="64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</row>
    <row r="84" spans="8:21" x14ac:dyDescent="0.25">
      <c r="H84" s="53"/>
      <c r="I84" s="57"/>
      <c r="J84" s="64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</row>
    <row r="85" spans="8:21" x14ac:dyDescent="0.25">
      <c r="H85" s="53"/>
      <c r="I85" s="57"/>
      <c r="J85" s="64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</row>
    <row r="86" spans="8:21" x14ac:dyDescent="0.25">
      <c r="H86" s="53"/>
      <c r="I86" s="57"/>
      <c r="J86" s="64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</row>
    <row r="87" spans="8:21" x14ac:dyDescent="0.25">
      <c r="H87" s="53"/>
      <c r="I87" s="57"/>
      <c r="J87" s="64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</row>
    <row r="88" spans="8:21" x14ac:dyDescent="0.25">
      <c r="H88" s="53"/>
      <c r="I88" s="57"/>
      <c r="J88" s="64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</row>
    <row r="89" spans="8:21" x14ac:dyDescent="0.25">
      <c r="H89" s="53"/>
      <c r="I89" s="57"/>
      <c r="J89" s="64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</row>
    <row r="90" spans="8:21" x14ac:dyDescent="0.25">
      <c r="H90" s="53"/>
      <c r="I90" s="57"/>
      <c r="J90" s="64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</row>
    <row r="91" spans="8:21" x14ac:dyDescent="0.25">
      <c r="H91" s="53"/>
      <c r="I91" s="57"/>
      <c r="J91" s="64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</row>
    <row r="92" spans="8:21" x14ac:dyDescent="0.25">
      <c r="H92" s="53"/>
      <c r="I92" s="57"/>
      <c r="J92" s="64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</row>
    <row r="93" spans="8:21" x14ac:dyDescent="0.25">
      <c r="H93" s="53"/>
      <c r="I93" s="57"/>
      <c r="J93" s="64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</row>
    <row r="94" spans="8:21" x14ac:dyDescent="0.25">
      <c r="H94" s="53"/>
      <c r="I94" s="57"/>
      <c r="J94" s="64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</row>
    <row r="95" spans="8:21" x14ac:dyDescent="0.25">
      <c r="H95" s="53"/>
      <c r="I95" s="57"/>
      <c r="J95" s="64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</row>
    <row r="96" spans="8:21" x14ac:dyDescent="0.25">
      <c r="H96" s="53"/>
      <c r="I96" s="57"/>
      <c r="J96" s="64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</row>
    <row r="97" spans="8:21" x14ac:dyDescent="0.25">
      <c r="H97" s="53"/>
      <c r="I97" s="57"/>
      <c r="J97" s="64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</row>
    <row r="98" spans="8:21" x14ac:dyDescent="0.25">
      <c r="H98" s="53"/>
      <c r="I98" s="57"/>
      <c r="J98" s="64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</row>
    <row r="99" spans="8:21" x14ac:dyDescent="0.25">
      <c r="H99" s="53"/>
      <c r="I99" s="57"/>
      <c r="J99" s="64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</row>
    <row r="100" spans="8:21" x14ac:dyDescent="0.25">
      <c r="H100" s="53"/>
      <c r="I100" s="57"/>
      <c r="J100" s="64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</row>
    <row r="101" spans="8:21" x14ac:dyDescent="0.25">
      <c r="H101" s="53"/>
      <c r="I101" s="57"/>
      <c r="J101" s="64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</row>
    <row r="102" spans="8:21" x14ac:dyDescent="0.25">
      <c r="H102" s="53"/>
      <c r="I102" s="57"/>
      <c r="J102" s="64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</row>
    <row r="103" spans="8:21" x14ac:dyDescent="0.25">
      <c r="H103" s="53"/>
      <c r="I103" s="57"/>
      <c r="J103" s="64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</row>
    <row r="104" spans="8:21" x14ac:dyDescent="0.25">
      <c r="H104" s="53"/>
      <c r="I104" s="57"/>
      <c r="J104" s="64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</row>
    <row r="105" spans="8:21" x14ac:dyDescent="0.25">
      <c r="H105" s="53"/>
      <c r="I105" s="57"/>
      <c r="J105" s="64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</row>
    <row r="106" spans="8:21" x14ac:dyDescent="0.25">
      <c r="H106" s="53"/>
      <c r="I106" s="57"/>
      <c r="J106" s="64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</row>
    <row r="107" spans="8:21" x14ac:dyDescent="0.25">
      <c r="H107" s="53"/>
      <c r="I107" s="57"/>
      <c r="J107" s="64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</row>
    <row r="108" spans="8:21" x14ac:dyDescent="0.25">
      <c r="H108" s="53"/>
      <c r="I108" s="57"/>
      <c r="J108" s="64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</row>
    <row r="109" spans="8:21" x14ac:dyDescent="0.25">
      <c r="H109" s="53"/>
      <c r="I109" s="57"/>
      <c r="J109" s="64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</row>
    <row r="110" spans="8:21" x14ac:dyDescent="0.25">
      <c r="H110" s="53"/>
      <c r="I110" s="57"/>
      <c r="J110" s="64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</row>
    <row r="111" spans="8:21" x14ac:dyDescent="0.25">
      <c r="H111" s="53"/>
      <c r="I111" s="57"/>
      <c r="J111" s="64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</row>
    <row r="112" spans="8:21" x14ac:dyDescent="0.25">
      <c r="H112" s="53"/>
      <c r="I112" s="57"/>
      <c r="J112" s="64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</row>
    <row r="113" spans="8:21" x14ac:dyDescent="0.25">
      <c r="H113" s="53"/>
      <c r="I113" s="54"/>
      <c r="J113" s="55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</row>
    <row r="114" spans="8:21" x14ac:dyDescent="0.25">
      <c r="H114" s="102"/>
      <c r="I114" s="54"/>
      <c r="J114" s="55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</row>
    <row r="115" spans="8:21" x14ac:dyDescent="0.25">
      <c r="H115" s="53"/>
      <c r="I115" s="54"/>
      <c r="J115" s="55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</row>
    <row r="116" spans="8:21" x14ac:dyDescent="0.25">
      <c r="H116" s="53"/>
      <c r="I116" s="54" t="s">
        <v>109</v>
      </c>
      <c r="J116" s="54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</row>
    <row r="117" spans="8:21" x14ac:dyDescent="0.25">
      <c r="H117" s="53"/>
      <c r="I117" s="54"/>
      <c r="J117" s="54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</row>
    <row r="118" spans="8:21" x14ac:dyDescent="0.25">
      <c r="H118" s="53"/>
      <c r="I118" s="103"/>
      <c r="J118" s="54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</row>
    <row r="119" spans="8:21" x14ac:dyDescent="0.25">
      <c r="H119" s="53"/>
      <c r="I119" s="54"/>
      <c r="J119" s="54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</row>
    <row r="120" spans="8:21" x14ac:dyDescent="0.25">
      <c r="H120" s="53"/>
      <c r="I120" s="55"/>
      <c r="J120" s="55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</row>
    <row r="121" spans="8:21" x14ac:dyDescent="0.25">
      <c r="H121" s="53"/>
      <c r="I121" s="55"/>
      <c r="J121" s="55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</row>
    <row r="122" spans="8:21" x14ac:dyDescent="0.25">
      <c r="H122" s="53"/>
      <c r="I122" s="54"/>
      <c r="J122" s="54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</row>
    <row r="123" spans="8:21" x14ac:dyDescent="0.25">
      <c r="H123" s="53"/>
      <c r="I123" s="55"/>
      <c r="J123" s="55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</row>
    <row r="124" spans="8:21" x14ac:dyDescent="0.25">
      <c r="H124" s="53"/>
      <c r="I124" s="55"/>
      <c r="J124" s="55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</row>
    <row r="125" spans="8:21" x14ac:dyDescent="0.25">
      <c r="H125" s="53"/>
      <c r="I125" s="55"/>
      <c r="J125" s="55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</row>
    <row r="126" spans="8:21" x14ac:dyDescent="0.25">
      <c r="H126" s="53"/>
      <c r="I126" s="55"/>
      <c r="J126" s="55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</row>
    <row r="127" spans="8:21" x14ac:dyDescent="0.25">
      <c r="H127" s="54"/>
      <c r="I127" s="55"/>
      <c r="J127" s="55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</row>
    <row r="128" spans="8:21" x14ac:dyDescent="0.25">
      <c r="H128" s="59"/>
      <c r="I128" s="104"/>
      <c r="J128" s="55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</row>
    <row r="129" spans="8:21" x14ac:dyDescent="0.25">
      <c r="H129" s="59"/>
      <c r="I129" s="64"/>
      <c r="J129" s="55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</row>
    <row r="130" spans="8:21" x14ac:dyDescent="0.25">
      <c r="H130" s="59"/>
      <c r="I130" s="55"/>
      <c r="J130" s="55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</row>
    <row r="131" spans="8:21" x14ac:dyDescent="0.25">
      <c r="H131" s="55"/>
      <c r="I131" s="64"/>
      <c r="J131" s="55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</row>
    <row r="132" spans="8:21" x14ac:dyDescent="0.25">
      <c r="H132" s="55"/>
      <c r="I132" s="54"/>
      <c r="J132" s="55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</row>
    <row r="133" spans="8:21" x14ac:dyDescent="0.25">
      <c r="H133" s="55"/>
      <c r="I133" s="54"/>
      <c r="J133" s="55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</row>
    <row r="134" spans="8:21" x14ac:dyDescent="0.25">
      <c r="H134" s="55"/>
      <c r="I134" s="64"/>
      <c r="J134" s="55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</row>
    <row r="135" spans="8:21" x14ac:dyDescent="0.25">
      <c r="H135" s="55"/>
      <c r="I135" s="54"/>
      <c r="J135" s="55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</row>
    <row r="136" spans="8:21" x14ac:dyDescent="0.25">
      <c r="H136" s="55"/>
      <c r="I136" s="54"/>
      <c r="J136" s="55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</row>
    <row r="137" spans="8:21" x14ac:dyDescent="0.25">
      <c r="H137" s="55"/>
      <c r="I137" s="64"/>
      <c r="J137" s="55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</row>
    <row r="138" spans="8:21" x14ac:dyDescent="0.25">
      <c r="H138" s="55"/>
      <c r="I138" s="54"/>
      <c r="J138" s="55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</row>
    <row r="139" spans="8:21" x14ac:dyDescent="0.25">
      <c r="H139" s="55"/>
      <c r="I139" s="55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</row>
    <row r="140" spans="8:21" x14ac:dyDescent="0.25">
      <c r="H140" s="55"/>
      <c r="I140" s="64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</row>
    <row r="141" spans="8:21" x14ac:dyDescent="0.25">
      <c r="H141" s="55"/>
      <c r="I141" s="55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</row>
    <row r="142" spans="8:21" x14ac:dyDescent="0.25">
      <c r="H142" s="55"/>
      <c r="I142" s="55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</row>
    <row r="143" spans="8:21" x14ac:dyDescent="0.25">
      <c r="H143" s="55"/>
      <c r="I143" s="64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</row>
    <row r="144" spans="8:21" x14ac:dyDescent="0.25">
      <c r="H144" s="55"/>
      <c r="I144" s="55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</row>
    <row r="145" spans="8:21" x14ac:dyDescent="0.25">
      <c r="H145" s="55"/>
      <c r="I145" s="62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</row>
    <row r="146" spans="8:21" x14ac:dyDescent="0.25">
      <c r="H146" s="105"/>
      <c r="I146" s="62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</row>
    <row r="147" spans="8:21" x14ac:dyDescent="0.25">
      <c r="H147" s="62"/>
      <c r="I147" s="62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</row>
    <row r="148" spans="8:21" x14ac:dyDescent="0.25">
      <c r="H148" s="62"/>
      <c r="I148" s="62"/>
      <c r="J148" s="62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</row>
    <row r="149" spans="8:21" x14ac:dyDescent="0.25">
      <c r="H149" s="62"/>
      <c r="I149" s="62"/>
      <c r="J149" s="62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</row>
    <row r="150" spans="8:21" x14ac:dyDescent="0.25">
      <c r="H150" s="62"/>
      <c r="I150" s="62"/>
      <c r="J150" s="62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</row>
    <row r="151" spans="8:21" x14ac:dyDescent="0.25">
      <c r="H151" s="62"/>
      <c r="I151" s="62"/>
      <c r="J151" s="62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</row>
    <row r="152" spans="8:21" x14ac:dyDescent="0.25">
      <c r="H152" s="62"/>
      <c r="I152" s="62"/>
      <c r="J152" s="62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</row>
    <row r="153" spans="8:21" x14ac:dyDescent="0.25">
      <c r="H153" s="62"/>
      <c r="I153" s="62"/>
      <c r="J153" s="62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</row>
    <row r="154" spans="8:21" x14ac:dyDescent="0.25">
      <c r="H154" s="62"/>
      <c r="I154" s="62"/>
      <c r="J154" s="62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</row>
    <row r="155" spans="8:21" x14ac:dyDescent="0.25">
      <c r="H155" s="62"/>
      <c r="I155" s="62"/>
      <c r="J155" s="62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</row>
    <row r="156" spans="8:21" x14ac:dyDescent="0.25">
      <c r="H156" s="62"/>
      <c r="I156" s="62"/>
      <c r="J156" s="62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</row>
    <row r="157" spans="8:21" x14ac:dyDescent="0.25">
      <c r="H157" s="62"/>
      <c r="I157" s="62"/>
      <c r="J157" s="62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</row>
    <row r="158" spans="8:21" x14ac:dyDescent="0.25">
      <c r="H158" s="62"/>
      <c r="I158" s="62"/>
      <c r="J158" s="62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</row>
    <row r="159" spans="8:21" x14ac:dyDescent="0.25">
      <c r="H159" s="62"/>
      <c r="I159" s="62"/>
      <c r="J159" s="62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</row>
    <row r="160" spans="8:21" x14ac:dyDescent="0.25">
      <c r="H160" s="62"/>
      <c r="I160" s="62"/>
      <c r="J160" s="62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</row>
    <row r="161" spans="8:21" x14ac:dyDescent="0.25">
      <c r="H161" s="62"/>
      <c r="I161" s="62"/>
      <c r="J161" s="62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</row>
    <row r="162" spans="8:21" x14ac:dyDescent="0.25">
      <c r="H162" s="62"/>
      <c r="I162" s="62"/>
      <c r="J162" s="62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</row>
    <row r="163" spans="8:21" x14ac:dyDescent="0.25">
      <c r="H163" s="62"/>
      <c r="I163" s="62"/>
      <c r="J163" s="62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</row>
    <row r="164" spans="8:21" x14ac:dyDescent="0.25">
      <c r="H164" s="62"/>
      <c r="I164" s="62"/>
      <c r="J164" s="62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</row>
    <row r="165" spans="8:21" x14ac:dyDescent="0.25">
      <c r="H165" s="62"/>
      <c r="I165" s="62"/>
      <c r="J165" s="62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</row>
    <row r="166" spans="8:21" x14ac:dyDescent="0.25">
      <c r="H166" s="62"/>
      <c r="I166" s="62"/>
      <c r="J166" s="62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</row>
    <row r="167" spans="8:21" x14ac:dyDescent="0.25">
      <c r="H167" s="62"/>
      <c r="I167" s="62"/>
      <c r="J167" s="62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</row>
    <row r="168" spans="8:21" x14ac:dyDescent="0.25">
      <c r="H168" s="62"/>
      <c r="I168" s="62"/>
      <c r="J168" s="62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</row>
    <row r="169" spans="8:21" x14ac:dyDescent="0.25">
      <c r="H169" s="62"/>
      <c r="I169" s="62"/>
      <c r="J169" s="62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</row>
    <row r="170" spans="8:21" x14ac:dyDescent="0.25">
      <c r="H170" s="62"/>
      <c r="I170" s="62"/>
      <c r="J170" s="62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</row>
    <row r="171" spans="8:21" x14ac:dyDescent="0.25">
      <c r="H171" s="62"/>
      <c r="I171" s="62"/>
      <c r="J171" s="62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</row>
    <row r="172" spans="8:21" x14ac:dyDescent="0.25">
      <c r="H172" s="62"/>
      <c r="I172" s="62"/>
      <c r="J172" s="62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</row>
    <row r="173" spans="8:21" x14ac:dyDescent="0.25">
      <c r="H173" s="62"/>
      <c r="I173" s="62"/>
      <c r="J173" s="62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</row>
    <row r="174" spans="8:21" x14ac:dyDescent="0.25">
      <c r="H174" s="62"/>
      <c r="I174" s="62"/>
      <c r="J174" s="62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</row>
    <row r="175" spans="8:21" x14ac:dyDescent="0.25">
      <c r="H175" s="62"/>
      <c r="I175" s="62"/>
      <c r="J175" s="62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</row>
    <row r="176" spans="8:21" x14ac:dyDescent="0.25">
      <c r="H176" s="62"/>
      <c r="I176" s="62"/>
      <c r="J176" s="62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</row>
    <row r="177" spans="8:21" x14ac:dyDescent="0.25">
      <c r="H177" s="62"/>
      <c r="I177" s="62"/>
      <c r="J177" s="62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</row>
    <row r="178" spans="8:21" x14ac:dyDescent="0.25">
      <c r="H178" s="62"/>
      <c r="I178" s="62"/>
      <c r="J178" s="62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</row>
    <row r="179" spans="8:21" x14ac:dyDescent="0.25">
      <c r="H179" s="62"/>
      <c r="I179" s="62"/>
      <c r="J179" s="62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</row>
    <row r="180" spans="8:21" x14ac:dyDescent="0.25">
      <c r="H180" s="62"/>
      <c r="I180" s="62"/>
      <c r="J180" s="62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</row>
    <row r="181" spans="8:21" x14ac:dyDescent="0.25">
      <c r="H181" s="62"/>
      <c r="I181" s="62"/>
      <c r="J181" s="62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</row>
    <row r="182" spans="8:21" x14ac:dyDescent="0.25">
      <c r="H182" s="62"/>
      <c r="I182" s="62"/>
      <c r="J182" s="62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</row>
    <row r="183" spans="8:21" x14ac:dyDescent="0.25">
      <c r="H183" s="62"/>
      <c r="I183" s="62"/>
      <c r="J183" s="62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</row>
    <row r="184" spans="8:21" x14ac:dyDescent="0.25">
      <c r="H184" s="62"/>
      <c r="I184" s="62"/>
      <c r="J184" s="62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</row>
    <row r="185" spans="8:21" x14ac:dyDescent="0.25">
      <c r="H185" s="62"/>
      <c r="I185" s="62"/>
      <c r="J185" s="62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</row>
    <row r="186" spans="8:21" x14ac:dyDescent="0.25">
      <c r="H186" s="62"/>
      <c r="I186" s="62"/>
      <c r="J186" s="62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</row>
    <row r="187" spans="8:21" x14ac:dyDescent="0.25">
      <c r="H187" s="62"/>
      <c r="I187" s="62"/>
      <c r="J187" s="62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</row>
    <row r="188" spans="8:21" x14ac:dyDescent="0.25">
      <c r="H188" s="62"/>
      <c r="I188" s="62"/>
      <c r="J188" s="62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</row>
    <row r="189" spans="8:21" x14ac:dyDescent="0.25">
      <c r="H189" s="62"/>
      <c r="I189" s="62"/>
      <c r="J189" s="62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</row>
    <row r="190" spans="8:21" x14ac:dyDescent="0.25">
      <c r="H190" s="62"/>
      <c r="I190" s="62"/>
      <c r="J190" s="62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</row>
    <row r="191" spans="8:21" x14ac:dyDescent="0.25">
      <c r="H191" s="62"/>
      <c r="I191" s="62"/>
      <c r="J191" s="62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</row>
    <row r="192" spans="8:21" x14ac:dyDescent="0.25">
      <c r="H192" s="62"/>
      <c r="I192" s="62"/>
      <c r="J192" s="62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</row>
    <row r="193" spans="8:21" x14ac:dyDescent="0.25">
      <c r="H193" s="62"/>
      <c r="I193" s="62"/>
      <c r="J193" s="62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</row>
    <row r="194" spans="8:21" x14ac:dyDescent="0.25">
      <c r="H194" s="62"/>
      <c r="I194" s="62"/>
      <c r="J194" s="62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</row>
    <row r="195" spans="8:21" x14ac:dyDescent="0.25">
      <c r="H195" s="62"/>
      <c r="I195" s="62"/>
      <c r="J195" s="62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</row>
    <row r="196" spans="8:21" x14ac:dyDescent="0.25">
      <c r="H196" s="62"/>
      <c r="I196" s="62"/>
      <c r="J196" s="62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</row>
    <row r="197" spans="8:21" x14ac:dyDescent="0.25">
      <c r="H197" s="62"/>
      <c r="I197" s="62"/>
      <c r="J197" s="62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</row>
    <row r="198" spans="8:21" x14ac:dyDescent="0.25">
      <c r="H198" s="62"/>
      <c r="I198" s="62"/>
      <c r="J198" s="62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</row>
    <row r="199" spans="8:21" x14ac:dyDescent="0.25">
      <c r="H199" s="62"/>
      <c r="I199" s="62"/>
      <c r="J199" s="62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</row>
    <row r="200" spans="8:21" x14ac:dyDescent="0.25">
      <c r="H200" s="62"/>
      <c r="I200" s="62"/>
      <c r="J200" s="62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</row>
    <row r="201" spans="8:21" x14ac:dyDescent="0.25">
      <c r="H201" s="62"/>
      <c r="I201" s="62"/>
      <c r="J201" s="62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</row>
    <row r="202" spans="8:21" x14ac:dyDescent="0.25">
      <c r="H202" s="62"/>
      <c r="I202" s="62"/>
      <c r="J202" s="62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</row>
    <row r="203" spans="8:21" x14ac:dyDescent="0.25">
      <c r="H203" s="62"/>
      <c r="I203" s="62"/>
      <c r="J203" s="62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</row>
    <row r="204" spans="8:21" x14ac:dyDescent="0.25">
      <c r="H204" s="62"/>
      <c r="I204" s="62"/>
      <c r="J204" s="62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</row>
    <row r="205" spans="8:21" x14ac:dyDescent="0.25">
      <c r="H205" s="62"/>
      <c r="I205" s="62"/>
      <c r="J205" s="62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</row>
    <row r="206" spans="8:21" x14ac:dyDescent="0.25">
      <c r="H206" s="62"/>
      <c r="I206" s="62"/>
      <c r="J206" s="62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</row>
    <row r="207" spans="8:21" x14ac:dyDescent="0.25">
      <c r="H207" s="62"/>
      <c r="I207" s="62"/>
      <c r="J207" s="62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</row>
    <row r="208" spans="8:21" x14ac:dyDescent="0.25">
      <c r="J208" s="62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</row>
    <row r="209" spans="10:21" x14ac:dyDescent="0.25">
      <c r="J209" s="62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</row>
    <row r="210" spans="10:21" x14ac:dyDescent="0.25">
      <c r="J210" s="62"/>
    </row>
  </sheetData>
  <pageMargins left="0.7" right="0.7" top="0.75" bottom="0.75" header="0.3" footer="0.3"/>
  <pageSetup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7FEA-E51F-4CC4-8A7A-7B9CBF97F9C7}">
  <sheetPr>
    <pageSetUpPr fitToPage="1"/>
  </sheetPr>
  <dimension ref="A1:AL170"/>
  <sheetViews>
    <sheetView topLeftCell="H1" workbookViewId="0">
      <selection activeCell="I11" sqref="I11"/>
    </sheetView>
  </sheetViews>
  <sheetFormatPr defaultRowHeight="15" x14ac:dyDescent="0.25"/>
  <cols>
    <col min="1" max="1" width="33.140625" style="52" bestFit="1" customWidth="1"/>
    <col min="2" max="2" width="5.7109375" style="52" bestFit="1" customWidth="1"/>
    <col min="3" max="3" width="36.28515625" style="52" bestFit="1" customWidth="1"/>
    <col min="4" max="4" width="9.140625" style="52"/>
    <col min="5" max="5" width="33.140625" style="52" bestFit="1" customWidth="1"/>
    <col min="6" max="6" width="5.7109375" style="52" bestFit="1" customWidth="1"/>
    <col min="7" max="7" width="32.140625" style="52" bestFit="1" customWidth="1"/>
    <col min="8" max="8" width="9.140625" style="52"/>
    <col min="9" max="9" width="45.7109375" style="52" customWidth="1"/>
    <col min="10" max="11" width="10.7109375" style="52" customWidth="1"/>
    <col min="12" max="12" width="12.7109375" style="52" bestFit="1" customWidth="1"/>
    <col min="13" max="17" width="10.7109375" style="52" customWidth="1"/>
    <col min="18" max="18" width="9.140625" style="52"/>
    <col min="19" max="19" width="33.140625" style="52" bestFit="1" customWidth="1"/>
    <col min="20" max="20" width="32.140625" style="52" bestFit="1" customWidth="1"/>
    <col min="21" max="22" width="9.140625" style="52"/>
    <col min="23" max="23" width="10.42578125" style="52" bestFit="1" customWidth="1"/>
    <col min="24" max="16384" width="9.140625" style="52"/>
  </cols>
  <sheetData>
    <row r="1" spans="1:38" x14ac:dyDescent="0.25">
      <c r="I1" s="106"/>
      <c r="J1" s="90"/>
      <c r="K1" s="90"/>
      <c r="L1" s="107"/>
      <c r="M1" s="102"/>
      <c r="N1" s="108"/>
      <c r="O1" s="109"/>
      <c r="P1" s="90"/>
      <c r="Q1" s="90"/>
      <c r="R1" s="53"/>
      <c r="S1" s="53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x14ac:dyDescent="0.25">
      <c r="G2" s="110" t="s">
        <v>110</v>
      </c>
      <c r="I2" s="106"/>
      <c r="J2" s="90"/>
      <c r="K2" s="90"/>
      <c r="L2" s="54"/>
      <c r="M2" s="111"/>
      <c r="N2" s="109"/>
      <c r="O2" s="112"/>
      <c r="P2" s="90"/>
      <c r="Q2" s="90"/>
      <c r="R2" s="53"/>
      <c r="S2" s="53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</row>
    <row r="3" spans="1:38" x14ac:dyDescent="0.25">
      <c r="I3" s="106"/>
      <c r="J3" s="106"/>
      <c r="K3" s="90"/>
      <c r="L3" s="102"/>
      <c r="M3" s="54"/>
      <c r="N3" s="107"/>
      <c r="O3" s="112"/>
      <c r="P3" s="106"/>
      <c r="Q3" s="53"/>
      <c r="R3" s="53"/>
      <c r="S3" s="53"/>
      <c r="T3" s="53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</row>
    <row r="4" spans="1:38" x14ac:dyDescent="0.25">
      <c r="I4" s="54"/>
      <c r="J4" s="54"/>
      <c r="K4" s="54"/>
      <c r="L4" s="53"/>
      <c r="M4" s="90"/>
      <c r="N4" s="107"/>
      <c r="O4" s="107"/>
      <c r="P4" s="107"/>
      <c r="Q4" s="107"/>
      <c r="R4" s="53"/>
      <c r="S4" s="53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</row>
    <row r="5" spans="1:38" x14ac:dyDescent="0.25">
      <c r="I5" s="142"/>
      <c r="J5" s="113" t="s">
        <v>113</v>
      </c>
      <c r="K5" s="113"/>
      <c r="L5" s="114"/>
      <c r="M5" s="114"/>
      <c r="N5" s="114"/>
      <c r="O5" s="140" t="s">
        <v>111</v>
      </c>
      <c r="P5" s="141" t="s">
        <v>31</v>
      </c>
      <c r="Q5" s="141" t="s">
        <v>32</v>
      </c>
      <c r="R5" s="53"/>
      <c r="S5" s="53"/>
      <c r="T5" s="54"/>
      <c r="U5" s="140" t="s">
        <v>111</v>
      </c>
      <c r="V5" s="141" t="s">
        <v>31</v>
      </c>
      <c r="W5" s="141" t="s">
        <v>32</v>
      </c>
      <c r="X5" s="56"/>
      <c r="Y5" s="56"/>
      <c r="Z5" s="54"/>
      <c r="AA5" s="55"/>
      <c r="AB5" s="55"/>
      <c r="AC5" s="55"/>
      <c r="AD5" s="55"/>
      <c r="AE5" s="55"/>
      <c r="AF5" s="55"/>
      <c r="AG5" s="55"/>
      <c r="AH5" s="55"/>
      <c r="AI5" s="54"/>
      <c r="AJ5" s="54"/>
      <c r="AK5" s="54"/>
      <c r="AL5" s="54"/>
    </row>
    <row r="6" spans="1:38" x14ac:dyDescent="0.25">
      <c r="A6" s="52" t="s">
        <v>36</v>
      </c>
      <c r="B6" s="61" t="s">
        <v>37</v>
      </c>
      <c r="C6" s="52" t="s">
        <v>38</v>
      </c>
      <c r="E6" s="62" t="s">
        <v>39</v>
      </c>
      <c r="F6" s="63" t="s">
        <v>37</v>
      </c>
      <c r="G6" s="62" t="s">
        <v>40</v>
      </c>
      <c r="H6" s="52">
        <v>1</v>
      </c>
      <c r="I6" s="62"/>
      <c r="J6" s="58">
        <v>5.91</v>
      </c>
      <c r="K6" s="58"/>
      <c r="L6" s="58"/>
      <c r="M6" s="58"/>
      <c r="N6" s="58"/>
      <c r="O6" s="64">
        <v>10.766</v>
      </c>
      <c r="P6" s="55">
        <v>22.568000000000001</v>
      </c>
      <c r="Q6" s="116">
        <v>46.779999999999994</v>
      </c>
      <c r="R6" s="90">
        <v>1</v>
      </c>
      <c r="S6" s="62" t="s">
        <v>39</v>
      </c>
      <c r="T6" s="66" t="s">
        <v>40</v>
      </c>
      <c r="U6" s="64">
        <f>AVERAGE(O6:O8)</f>
        <v>10.363333333333332</v>
      </c>
      <c r="V6" s="64">
        <f t="shared" ref="V6:W6" si="0">AVERAGE(P6:P8)</f>
        <v>23.612666666666666</v>
      </c>
      <c r="W6" s="64">
        <f t="shared" si="0"/>
        <v>46.879333333333328</v>
      </c>
      <c r="X6" s="59"/>
      <c r="Y6" s="59"/>
      <c r="Z6" s="55"/>
      <c r="AA6" s="117"/>
      <c r="AB6" s="64"/>
      <c r="AC6" s="64"/>
      <c r="AD6" s="64"/>
      <c r="AE6" s="64"/>
      <c r="AF6" s="55"/>
      <c r="AG6" s="64"/>
      <c r="AH6" s="64"/>
      <c r="AI6" s="54"/>
      <c r="AJ6" s="54"/>
      <c r="AK6" s="54"/>
      <c r="AL6" s="54"/>
    </row>
    <row r="7" spans="1:38" x14ac:dyDescent="0.25">
      <c r="A7" s="52" t="s">
        <v>36</v>
      </c>
      <c r="B7" s="61" t="s">
        <v>37</v>
      </c>
      <c r="C7" s="52" t="s">
        <v>38</v>
      </c>
      <c r="E7" s="62" t="s">
        <v>39</v>
      </c>
      <c r="F7" s="63" t="s">
        <v>37</v>
      </c>
      <c r="G7" s="62" t="s">
        <v>40</v>
      </c>
      <c r="I7" s="145" t="s">
        <v>114</v>
      </c>
      <c r="J7" s="58">
        <v>5.6440000000000001</v>
      </c>
      <c r="K7" s="58"/>
      <c r="L7" s="58"/>
      <c r="M7" s="58"/>
      <c r="N7" s="58"/>
      <c r="O7" s="64">
        <v>10.741999999999999</v>
      </c>
      <c r="P7" s="55">
        <v>25.323999999999998</v>
      </c>
      <c r="Q7" s="116">
        <v>47.856000000000002</v>
      </c>
      <c r="R7" s="90">
        <v>2</v>
      </c>
      <c r="S7" s="62" t="s">
        <v>42</v>
      </c>
      <c r="T7" s="66" t="s">
        <v>43</v>
      </c>
      <c r="U7" s="64">
        <f>AVERAGE(O9:O11)</f>
        <v>9.8106666666666644</v>
      </c>
      <c r="V7" s="64">
        <f t="shared" ref="V7:W7" si="1">AVERAGE(P9:P11)</f>
        <v>22.544</v>
      </c>
      <c r="W7" s="64">
        <f t="shared" si="1"/>
        <v>40.273333333333333</v>
      </c>
      <c r="X7" s="59"/>
      <c r="Y7" s="59"/>
      <c r="Z7" s="55"/>
      <c r="AA7" s="117"/>
      <c r="AB7" s="64"/>
      <c r="AC7" s="64"/>
      <c r="AD7" s="64"/>
      <c r="AE7" s="64"/>
      <c r="AF7" s="55"/>
      <c r="AG7" s="64"/>
      <c r="AH7" s="64"/>
      <c r="AI7" s="54"/>
      <c r="AJ7" s="54"/>
      <c r="AK7" s="54"/>
      <c r="AL7" s="54"/>
    </row>
    <row r="8" spans="1:38" x14ac:dyDescent="0.25">
      <c r="A8" s="67" t="s">
        <v>36</v>
      </c>
      <c r="B8" s="68" t="s">
        <v>37</v>
      </c>
      <c r="C8" s="67" t="s">
        <v>38</v>
      </c>
      <c r="D8" s="67"/>
      <c r="E8" s="69" t="s">
        <v>39</v>
      </c>
      <c r="F8" s="70" t="s">
        <v>37</v>
      </c>
      <c r="G8" s="69" t="s">
        <v>40</v>
      </c>
      <c r="I8" s="69"/>
      <c r="J8" s="58">
        <v>5.9720000000000004</v>
      </c>
      <c r="K8" s="58">
        <f>AVERAGE(J6:J8)</f>
        <v>5.8419999999999996</v>
      </c>
      <c r="L8" s="58"/>
      <c r="M8" s="58"/>
      <c r="N8" s="58"/>
      <c r="O8" s="118">
        <v>9.581999999999999</v>
      </c>
      <c r="P8" s="119">
        <v>22.945999999999998</v>
      </c>
      <c r="Q8" s="120">
        <v>46.001999999999995</v>
      </c>
      <c r="R8" s="90">
        <v>3</v>
      </c>
      <c r="S8" s="62" t="s">
        <v>45</v>
      </c>
      <c r="T8" s="66" t="s">
        <v>46</v>
      </c>
      <c r="U8" s="64">
        <f>AVERAGE(O12:O14)</f>
        <v>10.116666666666667</v>
      </c>
      <c r="V8" s="64">
        <f t="shared" ref="V8:W8" si="2">AVERAGE(P12:P14)</f>
        <v>22.05</v>
      </c>
      <c r="W8" s="64">
        <f t="shared" si="2"/>
        <v>40.658000000000001</v>
      </c>
      <c r="X8" s="59"/>
      <c r="Y8" s="59"/>
      <c r="Z8" s="55"/>
      <c r="AA8" s="117"/>
      <c r="AB8" s="64"/>
      <c r="AC8" s="64"/>
      <c r="AD8" s="64"/>
      <c r="AE8" s="64"/>
      <c r="AF8" s="55"/>
      <c r="AG8" s="64"/>
      <c r="AH8" s="64"/>
      <c r="AI8" s="54"/>
      <c r="AJ8" s="54"/>
      <c r="AK8" s="54"/>
      <c r="AL8" s="54"/>
    </row>
    <row r="9" spans="1:38" x14ac:dyDescent="0.25">
      <c r="A9" s="52" t="s">
        <v>47</v>
      </c>
      <c r="B9" s="52" t="s">
        <v>41</v>
      </c>
      <c r="C9" s="52" t="s">
        <v>48</v>
      </c>
      <c r="E9" s="62" t="s">
        <v>42</v>
      </c>
      <c r="F9" s="71" t="s">
        <v>41</v>
      </c>
      <c r="G9" s="62" t="s">
        <v>43</v>
      </c>
      <c r="H9" s="52">
        <v>2</v>
      </c>
      <c r="I9" s="62"/>
      <c r="J9" s="58">
        <v>2.3719999999999999</v>
      </c>
      <c r="K9" s="58"/>
      <c r="L9" s="58"/>
      <c r="M9" s="58"/>
      <c r="N9" s="58"/>
      <c r="O9" s="64">
        <v>10.853999999999999</v>
      </c>
      <c r="P9" s="55">
        <v>20.203999999999997</v>
      </c>
      <c r="Q9" s="116">
        <v>39.762</v>
      </c>
      <c r="R9" s="90">
        <v>4</v>
      </c>
      <c r="S9" s="62" t="s">
        <v>50</v>
      </c>
      <c r="T9" s="66" t="s">
        <v>51</v>
      </c>
      <c r="U9" s="64">
        <f>AVERAGE(O15:O17)</f>
        <v>10.027999999999999</v>
      </c>
      <c r="V9" s="64">
        <f t="shared" ref="V9:W9" si="3">AVERAGE(P15:P17)</f>
        <v>23.127333333333336</v>
      </c>
      <c r="W9" s="64">
        <f t="shared" si="3"/>
        <v>39.468666666666657</v>
      </c>
      <c r="X9" s="59"/>
      <c r="Y9" s="59"/>
      <c r="Z9" s="55"/>
      <c r="AA9" s="117"/>
      <c r="AB9" s="64"/>
      <c r="AC9" s="64"/>
      <c r="AD9" s="64"/>
      <c r="AE9" s="64"/>
      <c r="AF9" s="55"/>
      <c r="AG9" s="64"/>
      <c r="AH9" s="64"/>
      <c r="AI9" s="54"/>
      <c r="AJ9" s="54"/>
      <c r="AK9" s="54"/>
      <c r="AL9" s="54"/>
    </row>
    <row r="10" spans="1:38" x14ac:dyDescent="0.25">
      <c r="A10" s="52" t="s">
        <v>47</v>
      </c>
      <c r="B10" s="52" t="s">
        <v>41</v>
      </c>
      <c r="C10" s="52" t="s">
        <v>48</v>
      </c>
      <c r="E10" s="62" t="s">
        <v>42</v>
      </c>
      <c r="F10" s="71" t="s">
        <v>41</v>
      </c>
      <c r="G10" s="62" t="s">
        <v>43</v>
      </c>
      <c r="I10" s="145" t="s">
        <v>5</v>
      </c>
      <c r="J10" s="58">
        <v>1.9399999999999997</v>
      </c>
      <c r="K10" s="58"/>
      <c r="L10" s="58"/>
      <c r="M10" s="58"/>
      <c r="N10" s="58"/>
      <c r="O10" s="64">
        <v>8.6560000000000006</v>
      </c>
      <c r="P10" s="55">
        <v>25.038</v>
      </c>
      <c r="Q10" s="116">
        <v>39.42</v>
      </c>
      <c r="R10" s="90">
        <v>5</v>
      </c>
      <c r="S10" s="72" t="s">
        <v>53</v>
      </c>
      <c r="T10" s="66" t="s">
        <v>54</v>
      </c>
      <c r="U10" s="64">
        <f>AVERAGE(O18:O20)</f>
        <v>3.7593333333333327</v>
      </c>
      <c r="V10" s="64">
        <f t="shared" ref="V10:W10" si="4">AVERAGE(P18:P20)</f>
        <v>8.4273333333333333</v>
      </c>
      <c r="W10" s="64">
        <f t="shared" si="4"/>
        <v>20.876666666666665</v>
      </c>
      <c r="X10" s="59"/>
      <c r="Y10" s="59"/>
      <c r="Z10" s="55"/>
      <c r="AA10" s="117"/>
      <c r="AB10" s="64"/>
      <c r="AC10" s="64"/>
      <c r="AD10" s="64"/>
      <c r="AE10" s="64"/>
      <c r="AF10" s="55"/>
      <c r="AG10" s="64"/>
      <c r="AH10" s="64"/>
      <c r="AI10" s="54"/>
      <c r="AJ10" s="54"/>
      <c r="AK10" s="54"/>
      <c r="AL10" s="54"/>
    </row>
    <row r="11" spans="1:38" x14ac:dyDescent="0.25">
      <c r="A11" s="67" t="s">
        <v>47</v>
      </c>
      <c r="B11" s="67" t="s">
        <v>41</v>
      </c>
      <c r="C11" s="67" t="s">
        <v>48</v>
      </c>
      <c r="D11" s="67"/>
      <c r="E11" s="69" t="s">
        <v>42</v>
      </c>
      <c r="F11" s="73" t="s">
        <v>41</v>
      </c>
      <c r="G11" s="69" t="s">
        <v>43</v>
      </c>
      <c r="I11" s="69"/>
      <c r="J11" s="58">
        <v>2.1119999999999997</v>
      </c>
      <c r="K11" s="58">
        <f>AVERAGE(J9:J11)</f>
        <v>2.1413333333333333</v>
      </c>
      <c r="L11" s="58"/>
      <c r="M11" s="58"/>
      <c r="N11" s="58"/>
      <c r="O11" s="118">
        <v>9.9219999999999988</v>
      </c>
      <c r="P11" s="119">
        <v>22.39</v>
      </c>
      <c r="Q11" s="120">
        <v>41.637999999999998</v>
      </c>
      <c r="R11" s="90">
        <v>6</v>
      </c>
      <c r="S11" s="72" t="s">
        <v>56</v>
      </c>
      <c r="T11" s="66" t="s">
        <v>57</v>
      </c>
      <c r="U11" s="64">
        <f>AVERAGE(O21:O23)</f>
        <v>4.2546666666666662</v>
      </c>
      <c r="V11" s="64">
        <f t="shared" ref="V11:W11" si="5">AVERAGE(P21:P23)</f>
        <v>9.4380000000000006</v>
      </c>
      <c r="W11" s="64">
        <f t="shared" si="5"/>
        <v>20.614666666666665</v>
      </c>
      <c r="X11" s="59"/>
      <c r="Y11" s="59"/>
      <c r="Z11" s="55"/>
      <c r="AA11" s="117"/>
      <c r="AB11" s="64"/>
      <c r="AC11" s="64"/>
      <c r="AD11" s="64"/>
      <c r="AE11" s="64"/>
      <c r="AF11" s="55"/>
      <c r="AG11" s="64"/>
      <c r="AH11" s="64"/>
      <c r="AI11" s="54"/>
      <c r="AJ11" s="54"/>
      <c r="AK11" s="54"/>
      <c r="AL11" s="54"/>
    </row>
    <row r="12" spans="1:38" x14ac:dyDescent="0.25">
      <c r="A12" s="74" t="s">
        <v>58</v>
      </c>
      <c r="B12" s="74" t="s">
        <v>44</v>
      </c>
      <c r="C12" s="74" t="s">
        <v>59</v>
      </c>
      <c r="D12" s="74"/>
      <c r="E12" s="75" t="s">
        <v>45</v>
      </c>
      <c r="F12" s="76" t="s">
        <v>44</v>
      </c>
      <c r="G12" s="75" t="s">
        <v>46</v>
      </c>
      <c r="H12" s="52">
        <v>3</v>
      </c>
      <c r="I12" s="62"/>
      <c r="J12" s="58"/>
      <c r="K12" s="58"/>
      <c r="L12" s="58"/>
      <c r="M12" s="58"/>
      <c r="N12" s="58"/>
      <c r="O12" s="64">
        <v>10.382</v>
      </c>
      <c r="P12" s="55">
        <v>20.308</v>
      </c>
      <c r="Q12" s="116">
        <v>36.158000000000001</v>
      </c>
      <c r="R12" s="90">
        <v>7</v>
      </c>
      <c r="S12" s="72" t="s">
        <v>61</v>
      </c>
      <c r="T12" s="66" t="s">
        <v>62</v>
      </c>
      <c r="U12" s="64">
        <f>AVERAGE(O24:O26)</f>
        <v>4.0439999999999996</v>
      </c>
      <c r="V12" s="64">
        <f t="shared" ref="V12:W12" si="6">AVERAGE(P24:P26)</f>
        <v>8.1679999999999993</v>
      </c>
      <c r="W12" s="64">
        <f t="shared" si="6"/>
        <v>19.839333333333336</v>
      </c>
      <c r="X12" s="59"/>
      <c r="Y12" s="59"/>
      <c r="Z12" s="55"/>
      <c r="AA12" s="117"/>
      <c r="AB12" s="64"/>
      <c r="AC12" s="64"/>
      <c r="AD12" s="64"/>
      <c r="AE12" s="64"/>
      <c r="AF12" s="55"/>
      <c r="AG12" s="64"/>
      <c r="AH12" s="64"/>
      <c r="AI12" s="54"/>
      <c r="AJ12" s="54"/>
      <c r="AK12" s="54"/>
      <c r="AL12" s="54"/>
    </row>
    <row r="13" spans="1:38" x14ac:dyDescent="0.25">
      <c r="A13" s="52" t="s">
        <v>58</v>
      </c>
      <c r="B13" s="52" t="s">
        <v>44</v>
      </c>
      <c r="C13" s="52" t="s">
        <v>59</v>
      </c>
      <c r="E13" s="62" t="s">
        <v>45</v>
      </c>
      <c r="F13" s="71" t="s">
        <v>44</v>
      </c>
      <c r="G13" s="62" t="s">
        <v>46</v>
      </c>
      <c r="I13" s="62"/>
      <c r="J13" s="58"/>
      <c r="K13" s="58"/>
      <c r="L13" s="58"/>
      <c r="M13" s="58"/>
      <c r="N13" s="58"/>
      <c r="O13" s="64">
        <v>9.4379999999999988</v>
      </c>
      <c r="P13" s="55">
        <v>23.54</v>
      </c>
      <c r="Q13" s="116">
        <v>41.955999999999996</v>
      </c>
      <c r="R13" s="90">
        <v>8</v>
      </c>
      <c r="S13" s="72" t="s">
        <v>64</v>
      </c>
      <c r="T13" s="66" t="s">
        <v>65</v>
      </c>
      <c r="U13" s="64">
        <f>AVERAGE(O27:O29)</f>
        <v>3.5033333333333334</v>
      </c>
      <c r="V13" s="64">
        <f t="shared" ref="V13:W13" si="7">AVERAGE(P27:P29)</f>
        <v>10.832000000000001</v>
      </c>
      <c r="W13" s="64">
        <f t="shared" si="7"/>
        <v>17.768000000000001</v>
      </c>
      <c r="X13" s="59"/>
      <c r="Y13" s="59"/>
      <c r="Z13" s="55"/>
      <c r="AA13" s="117"/>
      <c r="AB13" s="64"/>
      <c r="AC13" s="64"/>
      <c r="AD13" s="64"/>
      <c r="AE13" s="64"/>
      <c r="AF13" s="55"/>
      <c r="AG13" s="64"/>
      <c r="AH13" s="64"/>
      <c r="AI13" s="54"/>
      <c r="AJ13" s="54"/>
      <c r="AK13" s="54"/>
      <c r="AL13" s="54"/>
    </row>
    <row r="14" spans="1:38" x14ac:dyDescent="0.25">
      <c r="A14" s="67" t="s">
        <v>58</v>
      </c>
      <c r="B14" s="67" t="s">
        <v>44</v>
      </c>
      <c r="C14" s="67" t="s">
        <v>59</v>
      </c>
      <c r="D14" s="67"/>
      <c r="E14" s="69" t="s">
        <v>45</v>
      </c>
      <c r="F14" s="73" t="s">
        <v>44</v>
      </c>
      <c r="G14" s="69" t="s">
        <v>46</v>
      </c>
      <c r="I14" s="69"/>
      <c r="J14" s="58"/>
      <c r="K14" s="58"/>
      <c r="L14" s="58"/>
      <c r="M14" s="58"/>
      <c r="N14" s="58"/>
      <c r="O14" s="118">
        <v>10.53</v>
      </c>
      <c r="P14" s="119">
        <v>22.302</v>
      </c>
      <c r="Q14" s="120">
        <v>43.86</v>
      </c>
      <c r="R14" s="90">
        <v>9</v>
      </c>
      <c r="S14" s="77" t="s">
        <v>67</v>
      </c>
      <c r="T14" s="66" t="s">
        <v>68</v>
      </c>
      <c r="U14" s="64">
        <f>AVERAGE(O30:O32)</f>
        <v>3.4946666666666673</v>
      </c>
      <c r="V14" s="64">
        <f t="shared" ref="V14:W14" si="8">AVERAGE(P30:P32)</f>
        <v>11.244</v>
      </c>
      <c r="W14" s="64">
        <f t="shared" si="8"/>
        <v>20.27</v>
      </c>
      <c r="X14" s="59"/>
      <c r="Y14" s="59"/>
      <c r="Z14" s="55"/>
      <c r="AA14" s="117"/>
      <c r="AB14" s="64"/>
      <c r="AC14" s="64"/>
      <c r="AD14" s="64"/>
      <c r="AE14" s="64"/>
      <c r="AF14" s="55"/>
      <c r="AG14" s="64"/>
      <c r="AH14" s="64"/>
      <c r="AI14" s="54"/>
      <c r="AJ14" s="54"/>
      <c r="AK14" s="54"/>
      <c r="AL14" s="54"/>
    </row>
    <row r="15" spans="1:38" x14ac:dyDescent="0.25">
      <c r="A15" s="74" t="s">
        <v>69</v>
      </c>
      <c r="B15" s="74" t="s">
        <v>49</v>
      </c>
      <c r="C15" s="74" t="s">
        <v>70</v>
      </c>
      <c r="D15" s="74"/>
      <c r="E15" s="75" t="s">
        <v>50</v>
      </c>
      <c r="F15" s="76" t="s">
        <v>49</v>
      </c>
      <c r="G15" s="75" t="s">
        <v>51</v>
      </c>
      <c r="H15" s="52">
        <v>4</v>
      </c>
      <c r="I15" s="62"/>
      <c r="J15" s="58"/>
      <c r="K15" s="58"/>
      <c r="L15" s="58"/>
      <c r="M15" s="58"/>
      <c r="N15" s="58"/>
      <c r="O15" s="64">
        <v>7.4839999999999991</v>
      </c>
      <c r="P15" s="55">
        <v>23.693999999999999</v>
      </c>
      <c r="Q15" s="116">
        <v>42.451999999999991</v>
      </c>
      <c r="R15" s="90">
        <v>10</v>
      </c>
      <c r="S15" s="77" t="s">
        <v>72</v>
      </c>
      <c r="T15" s="66" t="s">
        <v>73</v>
      </c>
      <c r="U15" s="64">
        <f>AVERAGE(O33:O35)</f>
        <v>3.7626666666666666</v>
      </c>
      <c r="V15" s="64">
        <f t="shared" ref="V15:W15" si="9">AVERAGE(P33:P35)</f>
        <v>11.549999999999999</v>
      </c>
      <c r="W15" s="64">
        <f t="shared" si="9"/>
        <v>21.852666666666664</v>
      </c>
      <c r="X15" s="59"/>
      <c r="Y15" s="59"/>
      <c r="Z15" s="55"/>
      <c r="AA15" s="117"/>
      <c r="AB15" s="64"/>
      <c r="AC15" s="64"/>
      <c r="AD15" s="64"/>
      <c r="AE15" s="64"/>
      <c r="AF15" s="55"/>
      <c r="AG15" s="64"/>
      <c r="AH15" s="64"/>
      <c r="AI15" s="54"/>
      <c r="AJ15" s="54"/>
      <c r="AK15" s="54"/>
      <c r="AL15" s="54"/>
    </row>
    <row r="16" spans="1:38" x14ac:dyDescent="0.25">
      <c r="A16" s="52" t="s">
        <v>69</v>
      </c>
      <c r="B16" s="52" t="s">
        <v>49</v>
      </c>
      <c r="C16" s="52" t="s">
        <v>70</v>
      </c>
      <c r="E16" s="62" t="s">
        <v>50</v>
      </c>
      <c r="F16" s="71" t="s">
        <v>49</v>
      </c>
      <c r="G16" s="62" t="s">
        <v>51</v>
      </c>
      <c r="I16" s="62"/>
      <c r="J16" s="58"/>
      <c r="K16" s="58"/>
      <c r="L16" s="58"/>
      <c r="M16" s="58"/>
      <c r="N16" s="58"/>
      <c r="O16" s="64">
        <v>10.686</v>
      </c>
      <c r="P16" s="55">
        <v>22.763999999999999</v>
      </c>
      <c r="Q16" s="116">
        <v>37.552</v>
      </c>
      <c r="R16" s="90">
        <v>11</v>
      </c>
      <c r="S16" s="77" t="s">
        <v>75</v>
      </c>
      <c r="T16" s="66" t="s">
        <v>76</v>
      </c>
      <c r="U16" s="64">
        <f>AVERAGE(O36:O38)</f>
        <v>3.9733333333333332</v>
      </c>
      <c r="V16" s="64">
        <f t="shared" ref="V16:W16" si="10">AVERAGE(P36:P38)</f>
        <v>10.647333333333334</v>
      </c>
      <c r="W16" s="64">
        <f t="shared" si="10"/>
        <v>17.554666666666666</v>
      </c>
      <c r="X16" s="59"/>
      <c r="Y16" s="59"/>
      <c r="Z16" s="55"/>
      <c r="AA16" s="117"/>
      <c r="AB16" s="64"/>
      <c r="AC16" s="64"/>
      <c r="AD16" s="64"/>
      <c r="AE16" s="64"/>
      <c r="AF16" s="55"/>
      <c r="AG16" s="64"/>
      <c r="AH16" s="64"/>
      <c r="AI16" s="54"/>
      <c r="AJ16" s="54"/>
      <c r="AK16" s="54"/>
      <c r="AL16" s="54"/>
    </row>
    <row r="17" spans="1:38" x14ac:dyDescent="0.25">
      <c r="A17" s="67" t="s">
        <v>69</v>
      </c>
      <c r="B17" s="67" t="s">
        <v>49</v>
      </c>
      <c r="C17" s="67" t="s">
        <v>70</v>
      </c>
      <c r="D17" s="67"/>
      <c r="E17" s="69" t="s">
        <v>50</v>
      </c>
      <c r="F17" s="73" t="s">
        <v>49</v>
      </c>
      <c r="G17" s="69" t="s">
        <v>51</v>
      </c>
      <c r="I17" s="69"/>
      <c r="J17" s="58"/>
      <c r="K17" s="58"/>
      <c r="L17" s="58"/>
      <c r="M17" s="58"/>
      <c r="N17" s="58"/>
      <c r="O17" s="118">
        <v>11.914</v>
      </c>
      <c r="P17" s="119">
        <v>22.923999999999999</v>
      </c>
      <c r="Q17" s="120">
        <v>38.401999999999994</v>
      </c>
      <c r="R17" s="90">
        <v>12</v>
      </c>
      <c r="S17" s="77" t="s">
        <v>78</v>
      </c>
      <c r="T17" s="66" t="s">
        <v>79</v>
      </c>
      <c r="U17" s="64">
        <f>AVERAGE(O39:O41)</f>
        <v>3.6779999999999995</v>
      </c>
      <c r="V17" s="64">
        <f t="shared" ref="V17:W17" si="11">AVERAGE(P39:P41)</f>
        <v>9.995333333333333</v>
      </c>
      <c r="W17" s="64">
        <f t="shared" si="11"/>
        <v>16.072666666666667</v>
      </c>
      <c r="X17" s="59"/>
      <c r="Y17" s="59"/>
      <c r="Z17" s="55"/>
      <c r="AA17" s="117"/>
      <c r="AB17" s="64"/>
      <c r="AC17" s="64"/>
      <c r="AD17" s="64"/>
      <c r="AE17" s="64"/>
      <c r="AF17" s="55"/>
      <c r="AG17" s="64"/>
      <c r="AH17" s="64"/>
      <c r="AI17" s="54"/>
      <c r="AJ17" s="54"/>
      <c r="AK17" s="54"/>
      <c r="AL17" s="54"/>
    </row>
    <row r="18" spans="1:38" x14ac:dyDescent="0.25">
      <c r="A18" s="74" t="s">
        <v>80</v>
      </c>
      <c r="B18" s="74" t="s">
        <v>52</v>
      </c>
      <c r="C18" s="74" t="s">
        <v>81</v>
      </c>
      <c r="D18" s="74"/>
      <c r="E18" s="74" t="s">
        <v>53</v>
      </c>
      <c r="F18" s="74" t="s">
        <v>52</v>
      </c>
      <c r="G18" s="74" t="s">
        <v>54</v>
      </c>
      <c r="H18" s="52">
        <v>5</v>
      </c>
      <c r="I18" s="62"/>
      <c r="J18" s="58"/>
      <c r="K18" s="58"/>
      <c r="L18" s="58"/>
      <c r="M18" s="58"/>
      <c r="N18" s="58"/>
      <c r="O18" s="64">
        <v>3.5380000000000003</v>
      </c>
      <c r="P18" s="55">
        <v>8.0280000000000005</v>
      </c>
      <c r="Q18" s="116">
        <v>20.038</v>
      </c>
      <c r="R18" s="90">
        <v>13</v>
      </c>
      <c r="S18" s="62" t="s">
        <v>83</v>
      </c>
      <c r="T18" s="78" t="s">
        <v>84</v>
      </c>
      <c r="U18" s="64">
        <f>AVERAGE(O42:O44)</f>
        <v>3.7020000000000004</v>
      </c>
      <c r="V18" s="64">
        <f t="shared" ref="V18:W18" si="12">AVERAGE(P42:P44)</f>
        <v>7.1366666666666676</v>
      </c>
      <c r="W18" s="64">
        <f t="shared" si="12"/>
        <v>16.139333333333333</v>
      </c>
      <c r="X18" s="59"/>
      <c r="Y18" s="59"/>
      <c r="Z18" s="55"/>
      <c r="AB18" s="64"/>
      <c r="AC18" s="64"/>
      <c r="AD18" s="64"/>
      <c r="AE18" s="64"/>
      <c r="AF18" s="55"/>
      <c r="AG18" s="64"/>
      <c r="AH18" s="64"/>
      <c r="AI18" s="54"/>
      <c r="AJ18" s="54"/>
      <c r="AK18" s="54"/>
      <c r="AL18" s="54"/>
    </row>
    <row r="19" spans="1:38" x14ac:dyDescent="0.25">
      <c r="A19" s="52" t="s">
        <v>80</v>
      </c>
      <c r="B19" s="52" t="s">
        <v>52</v>
      </c>
      <c r="C19" s="52" t="s">
        <v>81</v>
      </c>
      <c r="E19" s="52" t="s">
        <v>53</v>
      </c>
      <c r="F19" s="52" t="s">
        <v>52</v>
      </c>
      <c r="G19" s="52" t="s">
        <v>54</v>
      </c>
      <c r="I19" s="62"/>
      <c r="J19" s="58"/>
      <c r="K19" s="58"/>
      <c r="L19" s="58"/>
      <c r="M19" s="58"/>
      <c r="N19" s="58"/>
      <c r="O19" s="64">
        <v>3.8859999999999997</v>
      </c>
      <c r="P19" s="55">
        <v>8.6319999999999997</v>
      </c>
      <c r="Q19" s="116">
        <v>19.884</v>
      </c>
      <c r="R19" s="90">
        <v>14</v>
      </c>
      <c r="S19" s="62" t="s">
        <v>86</v>
      </c>
      <c r="T19" s="78" t="s">
        <v>87</v>
      </c>
      <c r="U19" s="64">
        <f>AVERAGE(O45:O47)</f>
        <v>4.2486666666666677</v>
      </c>
      <c r="V19" s="64">
        <f t="shared" ref="V19:W19" si="13">AVERAGE(P45:P47)</f>
        <v>8.5180000000000007</v>
      </c>
      <c r="W19" s="64">
        <f t="shared" si="13"/>
        <v>15.558</v>
      </c>
      <c r="X19" s="59"/>
      <c r="Y19" s="59"/>
      <c r="Z19" s="55"/>
      <c r="AB19" s="64"/>
      <c r="AC19" s="64"/>
      <c r="AD19" s="64"/>
      <c r="AE19" s="64"/>
      <c r="AF19" s="55"/>
      <c r="AG19" s="64"/>
      <c r="AH19" s="64"/>
      <c r="AI19" s="54"/>
      <c r="AJ19" s="54"/>
      <c r="AK19" s="54"/>
      <c r="AL19" s="54"/>
    </row>
    <row r="20" spans="1:38" x14ac:dyDescent="0.25">
      <c r="A20" s="67" t="s">
        <v>80</v>
      </c>
      <c r="B20" s="67" t="s">
        <v>52</v>
      </c>
      <c r="C20" s="67" t="s">
        <v>81</v>
      </c>
      <c r="D20" s="67"/>
      <c r="E20" s="67" t="s">
        <v>53</v>
      </c>
      <c r="F20" s="67" t="s">
        <v>52</v>
      </c>
      <c r="G20" s="67" t="s">
        <v>54</v>
      </c>
      <c r="I20" s="69"/>
      <c r="J20" s="58"/>
      <c r="K20" s="58"/>
      <c r="L20" s="58"/>
      <c r="M20" s="58"/>
      <c r="N20" s="58"/>
      <c r="O20" s="118">
        <v>3.8540000000000001</v>
      </c>
      <c r="P20" s="119">
        <v>8.6219999999999999</v>
      </c>
      <c r="Q20" s="120">
        <v>22.708000000000002</v>
      </c>
      <c r="R20" s="90">
        <v>15</v>
      </c>
      <c r="S20" s="62" t="s">
        <v>89</v>
      </c>
      <c r="T20" s="78" t="s">
        <v>90</v>
      </c>
      <c r="U20" s="64">
        <f>AVERAGE(O48:O50)</f>
        <v>3.3766666666666669</v>
      </c>
      <c r="V20" s="64">
        <f t="shared" ref="V20:W20" si="14">AVERAGE(P48:P50)</f>
        <v>8.9426666666666677</v>
      </c>
      <c r="W20" s="64">
        <f t="shared" si="14"/>
        <v>16.062666666666669</v>
      </c>
      <c r="X20" s="59"/>
      <c r="Y20" s="59"/>
      <c r="Z20" s="55"/>
      <c r="AA20" s="64"/>
      <c r="AB20" s="64"/>
      <c r="AC20" s="64"/>
      <c r="AD20" s="64"/>
      <c r="AE20" s="64"/>
      <c r="AF20" s="55"/>
      <c r="AG20" s="64"/>
      <c r="AH20" s="64"/>
      <c r="AI20" s="54"/>
      <c r="AJ20" s="54"/>
      <c r="AK20" s="54"/>
      <c r="AL20" s="54"/>
    </row>
    <row r="21" spans="1:38" x14ac:dyDescent="0.25">
      <c r="A21" s="79" t="s">
        <v>91</v>
      </c>
      <c r="B21" s="79" t="s">
        <v>55</v>
      </c>
      <c r="C21" s="80" t="s">
        <v>92</v>
      </c>
      <c r="D21" s="74"/>
      <c r="E21" s="81" t="s">
        <v>56</v>
      </c>
      <c r="F21" s="82" t="s">
        <v>55</v>
      </c>
      <c r="G21" s="81" t="s">
        <v>57</v>
      </c>
      <c r="H21" s="52">
        <v>6</v>
      </c>
      <c r="I21" s="62"/>
      <c r="J21" s="58"/>
      <c r="K21" s="58"/>
      <c r="L21" s="58"/>
      <c r="M21" s="58"/>
      <c r="N21" s="58"/>
      <c r="O21" s="64">
        <v>3.738</v>
      </c>
      <c r="P21" s="55">
        <v>9.7200000000000006</v>
      </c>
      <c r="Q21" s="116">
        <v>19.787999999999997</v>
      </c>
      <c r="R21" s="90">
        <v>16</v>
      </c>
      <c r="S21" s="62" t="s">
        <v>94</v>
      </c>
      <c r="T21" s="78" t="s">
        <v>40</v>
      </c>
      <c r="U21" s="64">
        <f>AVERAGE(O51:O53)</f>
        <v>3.6206666666666667</v>
      </c>
      <c r="V21" s="64">
        <f t="shared" ref="V21:W21" si="15">AVERAGE(P51:P53)</f>
        <v>9.3486666666666665</v>
      </c>
      <c r="W21" s="64">
        <f t="shared" si="15"/>
        <v>16.859333333333336</v>
      </c>
      <c r="X21" s="59"/>
      <c r="Y21" s="59"/>
      <c r="Z21" s="55"/>
      <c r="AA21" s="64"/>
      <c r="AB21" s="64"/>
      <c r="AC21" s="64"/>
      <c r="AD21" s="64"/>
      <c r="AE21" s="64"/>
      <c r="AF21" s="55"/>
      <c r="AG21" s="64"/>
      <c r="AH21" s="64"/>
      <c r="AI21" s="54"/>
      <c r="AJ21" s="54"/>
      <c r="AK21" s="54"/>
      <c r="AL21" s="54"/>
    </row>
    <row r="22" spans="1:38" x14ac:dyDescent="0.25">
      <c r="A22" s="83" t="s">
        <v>91</v>
      </c>
      <c r="B22" s="83" t="s">
        <v>55</v>
      </c>
      <c r="C22" s="84" t="s">
        <v>92</v>
      </c>
      <c r="E22" s="72" t="s">
        <v>56</v>
      </c>
      <c r="F22" s="85" t="s">
        <v>55</v>
      </c>
      <c r="G22" s="72" t="s">
        <v>57</v>
      </c>
      <c r="I22" s="62"/>
      <c r="J22" s="58"/>
      <c r="K22" s="58"/>
      <c r="L22" s="58"/>
      <c r="M22" s="58"/>
      <c r="N22" s="58"/>
      <c r="O22" s="64">
        <v>4.4959999999999996</v>
      </c>
      <c r="P22" s="55">
        <v>8.2059999999999995</v>
      </c>
      <c r="Q22" s="116">
        <v>20.201999999999998</v>
      </c>
      <c r="R22" s="90">
        <v>17</v>
      </c>
      <c r="S22" s="62"/>
      <c r="T22" s="78" t="s">
        <v>96</v>
      </c>
      <c r="U22" s="64">
        <f>AVERAGE(O54:O56)</f>
        <v>3.9386666666666663</v>
      </c>
      <c r="V22" s="64">
        <f t="shared" ref="V22:W22" si="16">AVERAGE(P54:P56)</f>
        <v>10.15</v>
      </c>
      <c r="W22" s="64">
        <f t="shared" si="16"/>
        <v>21.233333333333334</v>
      </c>
      <c r="X22" s="59"/>
      <c r="Y22" s="59"/>
      <c r="Z22" s="55"/>
      <c r="AA22" s="64"/>
      <c r="AB22" s="64"/>
      <c r="AC22" s="64"/>
      <c r="AD22" s="64"/>
      <c r="AE22" s="64"/>
      <c r="AF22" s="55"/>
      <c r="AG22" s="64"/>
      <c r="AH22" s="64"/>
      <c r="AI22" s="54"/>
      <c r="AJ22" s="54"/>
      <c r="AK22" s="54"/>
      <c r="AL22" s="54"/>
    </row>
    <row r="23" spans="1:38" x14ac:dyDescent="0.25">
      <c r="A23" s="86" t="s">
        <v>91</v>
      </c>
      <c r="B23" s="86" t="s">
        <v>55</v>
      </c>
      <c r="C23" s="87" t="s">
        <v>92</v>
      </c>
      <c r="D23" s="67"/>
      <c r="E23" s="88" t="s">
        <v>56</v>
      </c>
      <c r="F23" s="89" t="s">
        <v>55</v>
      </c>
      <c r="G23" s="88" t="s">
        <v>57</v>
      </c>
      <c r="I23" s="69"/>
      <c r="J23" s="58"/>
      <c r="K23" s="58"/>
      <c r="L23" s="58"/>
      <c r="M23" s="58"/>
      <c r="N23" s="58"/>
      <c r="O23" s="118">
        <v>4.53</v>
      </c>
      <c r="P23" s="119">
        <v>10.388000000000002</v>
      </c>
      <c r="Q23" s="120">
        <v>21.853999999999999</v>
      </c>
      <c r="R23" s="90">
        <v>18</v>
      </c>
      <c r="S23" s="90"/>
      <c r="T23" s="78"/>
      <c r="U23" s="64"/>
      <c r="V23" s="64"/>
      <c r="W23" s="64"/>
      <c r="X23" s="59"/>
      <c r="Y23" s="59"/>
      <c r="Z23" s="55"/>
      <c r="AA23" s="64"/>
      <c r="AB23" s="64"/>
      <c r="AC23" s="64"/>
      <c r="AD23" s="64"/>
      <c r="AE23" s="64"/>
      <c r="AF23" s="55"/>
      <c r="AG23" s="64"/>
      <c r="AH23" s="64"/>
      <c r="AI23" s="54"/>
      <c r="AJ23" s="54"/>
      <c r="AK23" s="54"/>
      <c r="AL23" s="54"/>
    </row>
    <row r="24" spans="1:38" x14ac:dyDescent="0.25">
      <c r="A24" s="79" t="s">
        <v>61</v>
      </c>
      <c r="B24" s="79" t="s">
        <v>60</v>
      </c>
      <c r="C24" s="80" t="s">
        <v>97</v>
      </c>
      <c r="D24" s="74"/>
      <c r="E24" s="81" t="s">
        <v>61</v>
      </c>
      <c r="F24" s="82" t="s">
        <v>60</v>
      </c>
      <c r="G24" s="81" t="s">
        <v>62</v>
      </c>
      <c r="H24" s="52">
        <v>7</v>
      </c>
      <c r="I24" s="62"/>
      <c r="J24" s="58"/>
      <c r="K24" s="58"/>
      <c r="L24" s="58"/>
      <c r="M24" s="58"/>
      <c r="N24" s="58"/>
      <c r="O24" s="64">
        <v>3.6639999999999997</v>
      </c>
      <c r="P24" s="55">
        <v>8.2079999999999984</v>
      </c>
      <c r="Q24" s="116">
        <v>17.286000000000001</v>
      </c>
      <c r="R24" s="90">
        <v>19</v>
      </c>
      <c r="S24" s="90"/>
      <c r="T24" s="78"/>
      <c r="U24" s="64"/>
      <c r="V24" s="64"/>
      <c r="W24" s="64"/>
      <c r="X24" s="59"/>
      <c r="AC24" s="64"/>
      <c r="AD24" s="64"/>
      <c r="AE24" s="64"/>
      <c r="AF24" s="55"/>
      <c r="AG24" s="64"/>
      <c r="AH24" s="64"/>
      <c r="AI24" s="54"/>
      <c r="AJ24" s="54"/>
      <c r="AK24" s="54"/>
      <c r="AL24" s="54"/>
    </row>
    <row r="25" spans="1:38" x14ac:dyDescent="0.25">
      <c r="A25" s="83" t="s">
        <v>61</v>
      </c>
      <c r="B25" s="83" t="s">
        <v>60</v>
      </c>
      <c r="C25" s="84" t="s">
        <v>97</v>
      </c>
      <c r="E25" s="72" t="s">
        <v>61</v>
      </c>
      <c r="F25" s="85" t="s">
        <v>60</v>
      </c>
      <c r="G25" s="72" t="s">
        <v>62</v>
      </c>
      <c r="I25" s="62"/>
      <c r="J25" s="58"/>
      <c r="K25" s="58"/>
      <c r="L25" s="58"/>
      <c r="M25" s="58"/>
      <c r="N25" s="58"/>
      <c r="O25" s="64">
        <v>3.9039999999999999</v>
      </c>
      <c r="P25" s="55">
        <v>8.7740000000000009</v>
      </c>
      <c r="Q25" s="116">
        <v>20.814000000000004</v>
      </c>
      <c r="R25" s="90">
        <v>20</v>
      </c>
      <c r="S25" s="90"/>
      <c r="T25" s="78"/>
      <c r="U25" s="64"/>
      <c r="V25" s="64"/>
      <c r="W25" s="64"/>
      <c r="X25" s="59"/>
      <c r="AC25" s="64"/>
      <c r="AD25" s="64"/>
      <c r="AE25" s="64"/>
      <c r="AF25" s="55"/>
      <c r="AG25" s="64"/>
      <c r="AH25" s="64"/>
      <c r="AI25" s="54"/>
      <c r="AJ25" s="54"/>
      <c r="AK25" s="54"/>
      <c r="AL25" s="54"/>
    </row>
    <row r="26" spans="1:38" x14ac:dyDescent="0.25">
      <c r="A26" s="86" t="s">
        <v>61</v>
      </c>
      <c r="B26" s="86" t="s">
        <v>60</v>
      </c>
      <c r="C26" s="87" t="s">
        <v>97</v>
      </c>
      <c r="D26" s="67"/>
      <c r="E26" s="88" t="s">
        <v>61</v>
      </c>
      <c r="F26" s="89" t="s">
        <v>60</v>
      </c>
      <c r="G26" s="88" t="s">
        <v>62</v>
      </c>
      <c r="I26" s="69"/>
      <c r="J26" s="58"/>
      <c r="K26" s="58"/>
      <c r="L26" s="58"/>
      <c r="M26" s="58"/>
      <c r="N26" s="58"/>
      <c r="O26" s="118">
        <v>4.5640000000000001</v>
      </c>
      <c r="P26" s="119">
        <v>7.5219999999999994</v>
      </c>
      <c r="Q26" s="120">
        <v>21.417999999999999</v>
      </c>
      <c r="R26" s="90">
        <v>21</v>
      </c>
      <c r="S26" s="90"/>
      <c r="T26" s="78"/>
      <c r="U26" s="64"/>
      <c r="V26" s="64"/>
      <c r="W26" s="64"/>
      <c r="X26" s="59"/>
      <c r="AC26" s="64"/>
      <c r="AD26" s="64"/>
      <c r="AE26" s="64"/>
      <c r="AF26" s="55"/>
      <c r="AG26" s="64"/>
      <c r="AH26" s="64"/>
      <c r="AI26" s="54"/>
      <c r="AJ26" s="54"/>
      <c r="AK26" s="54"/>
      <c r="AL26" s="54"/>
    </row>
    <row r="27" spans="1:38" x14ac:dyDescent="0.25">
      <c r="A27" s="79" t="s">
        <v>98</v>
      </c>
      <c r="B27" s="79" t="s">
        <v>63</v>
      </c>
      <c r="C27" s="80" t="s">
        <v>99</v>
      </c>
      <c r="D27" s="74"/>
      <c r="E27" s="81" t="s">
        <v>64</v>
      </c>
      <c r="F27" s="82" t="s">
        <v>63</v>
      </c>
      <c r="G27" s="81" t="s">
        <v>65</v>
      </c>
      <c r="H27" s="52">
        <v>8</v>
      </c>
      <c r="I27" s="62"/>
      <c r="J27" s="58"/>
      <c r="K27" s="58"/>
      <c r="L27" s="58"/>
      <c r="M27" s="58"/>
      <c r="N27" s="58"/>
      <c r="O27" s="64">
        <v>2.8559999999999999</v>
      </c>
      <c r="P27" s="55">
        <v>10.552000000000001</v>
      </c>
      <c r="Q27" s="116">
        <v>15.496</v>
      </c>
      <c r="R27" s="90">
        <v>22</v>
      </c>
      <c r="S27" s="90"/>
      <c r="T27" s="78"/>
      <c r="U27" s="64"/>
      <c r="V27" s="64"/>
      <c r="W27" s="64"/>
      <c r="X27" s="59"/>
      <c r="AC27" s="64"/>
      <c r="AD27" s="64"/>
      <c r="AE27" s="64"/>
      <c r="AF27" s="55"/>
      <c r="AG27" s="64"/>
      <c r="AH27" s="64"/>
      <c r="AI27" s="54"/>
      <c r="AJ27" s="54"/>
      <c r="AK27" s="54"/>
      <c r="AL27" s="54"/>
    </row>
    <row r="28" spans="1:38" x14ac:dyDescent="0.25">
      <c r="A28" s="83" t="s">
        <v>98</v>
      </c>
      <c r="B28" s="83" t="s">
        <v>63</v>
      </c>
      <c r="C28" s="84" t="s">
        <v>99</v>
      </c>
      <c r="E28" s="72" t="s">
        <v>64</v>
      </c>
      <c r="F28" s="85" t="s">
        <v>63</v>
      </c>
      <c r="G28" s="72" t="s">
        <v>65</v>
      </c>
      <c r="I28" s="62"/>
      <c r="J28" s="58"/>
      <c r="K28" s="58"/>
      <c r="L28" s="58"/>
      <c r="M28" s="58"/>
      <c r="N28" s="58"/>
      <c r="O28" s="64">
        <v>3.8560000000000003</v>
      </c>
      <c r="P28" s="55">
        <v>10.576000000000001</v>
      </c>
      <c r="Q28" s="116">
        <v>19.309999999999999</v>
      </c>
      <c r="R28" s="90">
        <v>23</v>
      </c>
      <c r="S28" s="90"/>
      <c r="T28" s="78"/>
      <c r="U28" s="64"/>
      <c r="V28" s="64"/>
      <c r="W28" s="64"/>
      <c r="X28" s="59"/>
      <c r="AC28" s="64"/>
      <c r="AD28" s="64"/>
      <c r="AE28" s="64"/>
      <c r="AF28" s="55"/>
      <c r="AG28" s="64"/>
      <c r="AH28" s="64"/>
      <c r="AI28" s="54"/>
      <c r="AJ28" s="54"/>
      <c r="AK28" s="54"/>
      <c r="AL28" s="54"/>
    </row>
    <row r="29" spans="1:38" x14ac:dyDescent="0.25">
      <c r="A29" s="86" t="s">
        <v>98</v>
      </c>
      <c r="B29" s="86" t="s">
        <v>63</v>
      </c>
      <c r="C29" s="87" t="s">
        <v>99</v>
      </c>
      <c r="D29" s="67"/>
      <c r="E29" s="88" t="s">
        <v>64</v>
      </c>
      <c r="F29" s="89" t="s">
        <v>63</v>
      </c>
      <c r="G29" s="88" t="s">
        <v>65</v>
      </c>
      <c r="I29" s="69"/>
      <c r="J29" s="58"/>
      <c r="K29" s="58"/>
      <c r="L29" s="58"/>
      <c r="M29" s="58"/>
      <c r="N29" s="58"/>
      <c r="O29" s="118">
        <v>3.798</v>
      </c>
      <c r="P29" s="119">
        <v>11.368</v>
      </c>
      <c r="Q29" s="120">
        <v>18.498000000000001</v>
      </c>
      <c r="R29" s="90">
        <v>24</v>
      </c>
      <c r="S29" s="90"/>
      <c r="T29" s="78"/>
      <c r="U29" s="64"/>
      <c r="V29" s="64"/>
      <c r="W29" s="64"/>
      <c r="X29" s="59"/>
      <c r="AC29" s="64"/>
      <c r="AD29" s="64"/>
      <c r="AE29" s="64"/>
      <c r="AF29" s="55"/>
      <c r="AG29" s="64"/>
      <c r="AH29" s="64"/>
      <c r="AI29" s="54"/>
      <c r="AJ29" s="54"/>
      <c r="AK29" s="54"/>
      <c r="AL29" s="54"/>
    </row>
    <row r="30" spans="1:38" x14ac:dyDescent="0.25">
      <c r="A30" s="91" t="s">
        <v>67</v>
      </c>
      <c r="B30" s="92" t="s">
        <v>66</v>
      </c>
      <c r="C30" s="93" t="s">
        <v>100</v>
      </c>
      <c r="D30" s="74"/>
      <c r="E30" s="91" t="s">
        <v>67</v>
      </c>
      <c r="F30" s="94" t="s">
        <v>66</v>
      </c>
      <c r="G30" s="91" t="s">
        <v>68</v>
      </c>
      <c r="H30" s="52">
        <v>9</v>
      </c>
      <c r="I30" s="62"/>
      <c r="J30" s="58"/>
      <c r="K30" s="58"/>
      <c r="L30" s="58"/>
      <c r="M30" s="58"/>
      <c r="N30" s="58"/>
      <c r="O30" s="64">
        <v>3.5740000000000003</v>
      </c>
      <c r="P30" s="55">
        <v>11.49</v>
      </c>
      <c r="Q30" s="116">
        <v>19.573999999999998</v>
      </c>
      <c r="R30" s="90">
        <v>25</v>
      </c>
      <c r="S30" s="90"/>
      <c r="T30" s="57"/>
      <c r="U30" s="64"/>
      <c r="V30" s="64"/>
      <c r="W30" s="64"/>
      <c r="X30" s="59"/>
      <c r="AC30" s="64"/>
      <c r="AD30" s="64"/>
      <c r="AE30" s="64"/>
      <c r="AF30" s="55"/>
      <c r="AG30" s="64"/>
      <c r="AH30" s="64"/>
      <c r="AI30" s="54"/>
      <c r="AJ30" s="54"/>
      <c r="AK30" s="54"/>
      <c r="AL30" s="54"/>
    </row>
    <row r="31" spans="1:38" x14ac:dyDescent="0.25">
      <c r="A31" s="77" t="s">
        <v>67</v>
      </c>
      <c r="B31" s="95" t="s">
        <v>66</v>
      </c>
      <c r="C31" s="96" t="s">
        <v>100</v>
      </c>
      <c r="E31" s="77" t="s">
        <v>67</v>
      </c>
      <c r="F31" s="97" t="s">
        <v>66</v>
      </c>
      <c r="G31" s="77" t="s">
        <v>68</v>
      </c>
      <c r="I31" s="62"/>
      <c r="J31" s="58"/>
      <c r="K31" s="58"/>
      <c r="L31" s="58"/>
      <c r="M31" s="58"/>
      <c r="N31" s="58"/>
      <c r="O31" s="64">
        <v>3.8060000000000005</v>
      </c>
      <c r="P31" s="55">
        <v>11.548</v>
      </c>
      <c r="Q31" s="116">
        <v>21.72</v>
      </c>
      <c r="R31" s="90">
        <v>26</v>
      </c>
      <c r="S31" s="90"/>
      <c r="T31" s="57"/>
      <c r="U31" s="64"/>
      <c r="V31" s="64"/>
      <c r="W31" s="64"/>
      <c r="X31" s="59"/>
      <c r="AC31" s="64"/>
      <c r="AD31" s="64"/>
      <c r="AE31" s="64"/>
      <c r="AF31" s="55"/>
      <c r="AG31" s="64"/>
      <c r="AH31" s="64"/>
      <c r="AI31" s="54"/>
      <c r="AJ31" s="54"/>
      <c r="AK31" s="54"/>
      <c r="AL31" s="54"/>
    </row>
    <row r="32" spans="1:38" x14ac:dyDescent="0.25">
      <c r="A32" s="98" t="s">
        <v>67</v>
      </c>
      <c r="B32" s="99" t="s">
        <v>66</v>
      </c>
      <c r="C32" s="100" t="s">
        <v>100</v>
      </c>
      <c r="D32" s="67"/>
      <c r="E32" s="98" t="s">
        <v>67</v>
      </c>
      <c r="F32" s="101" t="s">
        <v>66</v>
      </c>
      <c r="G32" s="98" t="s">
        <v>68</v>
      </c>
      <c r="I32" s="69"/>
      <c r="J32" s="58"/>
      <c r="K32" s="58"/>
      <c r="L32" s="58"/>
      <c r="M32" s="58"/>
      <c r="N32" s="58"/>
      <c r="O32" s="118">
        <v>3.1040000000000001</v>
      </c>
      <c r="P32" s="119">
        <v>10.693999999999999</v>
      </c>
      <c r="Q32" s="120">
        <v>19.515999999999998</v>
      </c>
      <c r="R32" s="90">
        <v>27</v>
      </c>
      <c r="S32" s="90"/>
      <c r="T32" s="57"/>
      <c r="U32" s="64"/>
      <c r="V32" s="64"/>
      <c r="W32" s="64"/>
      <c r="X32" s="59"/>
      <c r="AC32" s="64"/>
      <c r="AD32" s="64"/>
      <c r="AE32" s="64"/>
      <c r="AF32" s="55"/>
      <c r="AG32" s="64"/>
      <c r="AH32" s="64"/>
      <c r="AI32" s="54"/>
      <c r="AJ32" s="54"/>
      <c r="AK32" s="54"/>
      <c r="AL32" s="54"/>
    </row>
    <row r="33" spans="1:38" x14ac:dyDescent="0.25">
      <c r="A33" s="77" t="s">
        <v>72</v>
      </c>
      <c r="B33" s="95" t="s">
        <v>71</v>
      </c>
      <c r="C33" s="96" t="s">
        <v>101</v>
      </c>
      <c r="E33" s="77" t="s">
        <v>72</v>
      </c>
      <c r="F33" s="97" t="s">
        <v>71</v>
      </c>
      <c r="G33" s="77" t="s">
        <v>73</v>
      </c>
      <c r="H33" s="52">
        <v>10</v>
      </c>
      <c r="I33" s="62"/>
      <c r="J33" s="58"/>
      <c r="K33" s="58"/>
      <c r="L33" s="58"/>
      <c r="M33" s="58"/>
      <c r="N33" s="58"/>
      <c r="O33" s="64">
        <v>3.8660000000000005</v>
      </c>
      <c r="P33" s="55">
        <v>11.023999999999999</v>
      </c>
      <c r="Q33" s="116">
        <v>20.678000000000001</v>
      </c>
      <c r="R33" s="90">
        <v>28</v>
      </c>
      <c r="S33" s="90"/>
      <c r="T33" s="57"/>
      <c r="U33" s="64"/>
      <c r="V33" s="64"/>
      <c r="W33" s="64"/>
      <c r="X33" s="59"/>
      <c r="AC33" s="64"/>
      <c r="AD33" s="64"/>
      <c r="AE33" s="64"/>
      <c r="AF33" s="55"/>
      <c r="AG33" s="64"/>
      <c r="AH33" s="64"/>
      <c r="AI33" s="54"/>
      <c r="AJ33" s="54"/>
      <c r="AK33" s="54"/>
      <c r="AL33" s="54"/>
    </row>
    <row r="34" spans="1:38" x14ac:dyDescent="0.25">
      <c r="A34" s="77" t="s">
        <v>72</v>
      </c>
      <c r="B34" s="95" t="s">
        <v>71</v>
      </c>
      <c r="C34" s="96" t="s">
        <v>101</v>
      </c>
      <c r="E34" s="77" t="s">
        <v>72</v>
      </c>
      <c r="F34" s="97" t="s">
        <v>71</v>
      </c>
      <c r="G34" s="77" t="s">
        <v>73</v>
      </c>
      <c r="I34" s="62"/>
      <c r="J34" s="58"/>
      <c r="K34" s="58"/>
      <c r="L34" s="58"/>
      <c r="M34" s="58"/>
      <c r="N34" s="58"/>
      <c r="O34" s="64">
        <v>3.5240000000000005</v>
      </c>
      <c r="P34" s="55">
        <v>12.266</v>
      </c>
      <c r="Q34" s="116">
        <v>22.654</v>
      </c>
      <c r="R34" s="90">
        <v>29</v>
      </c>
      <c r="S34" s="90"/>
      <c r="T34" s="57"/>
      <c r="U34" s="64"/>
      <c r="V34" s="64"/>
      <c r="W34" s="64"/>
      <c r="X34" s="59"/>
      <c r="AC34" s="64"/>
      <c r="AD34" s="64"/>
      <c r="AE34" s="64"/>
      <c r="AF34" s="55"/>
      <c r="AG34" s="64"/>
      <c r="AH34" s="64"/>
      <c r="AI34" s="54"/>
      <c r="AJ34" s="54"/>
      <c r="AK34" s="54"/>
      <c r="AL34" s="54"/>
    </row>
    <row r="35" spans="1:38" x14ac:dyDescent="0.25">
      <c r="A35" s="98" t="s">
        <v>72</v>
      </c>
      <c r="B35" s="99" t="s">
        <v>71</v>
      </c>
      <c r="C35" s="100" t="s">
        <v>101</v>
      </c>
      <c r="D35" s="67"/>
      <c r="E35" s="98" t="s">
        <v>72</v>
      </c>
      <c r="F35" s="101" t="s">
        <v>71</v>
      </c>
      <c r="G35" s="98" t="s">
        <v>73</v>
      </c>
      <c r="I35" s="69"/>
      <c r="J35" s="58"/>
      <c r="K35" s="58"/>
      <c r="L35" s="58"/>
      <c r="M35" s="58"/>
      <c r="N35" s="58"/>
      <c r="O35" s="118">
        <v>3.8980000000000001</v>
      </c>
      <c r="P35" s="119">
        <v>11.360000000000001</v>
      </c>
      <c r="Q35" s="120">
        <v>22.225999999999999</v>
      </c>
      <c r="R35" s="90">
        <v>30</v>
      </c>
      <c r="S35" s="90"/>
      <c r="T35" s="57"/>
      <c r="U35" s="64"/>
      <c r="V35" s="64"/>
      <c r="W35" s="64"/>
      <c r="X35" s="59"/>
      <c r="AC35" s="64"/>
      <c r="AD35" s="64"/>
      <c r="AE35" s="64"/>
      <c r="AF35" s="55"/>
      <c r="AG35" s="64"/>
      <c r="AH35" s="64"/>
      <c r="AI35" s="54"/>
      <c r="AJ35" s="54"/>
      <c r="AK35" s="54"/>
      <c r="AL35" s="54"/>
    </row>
    <row r="36" spans="1:38" x14ac:dyDescent="0.25">
      <c r="A36" s="77" t="s">
        <v>75</v>
      </c>
      <c r="B36" s="95" t="s">
        <v>74</v>
      </c>
      <c r="C36" s="96" t="s">
        <v>102</v>
      </c>
      <c r="E36" s="77" t="s">
        <v>75</v>
      </c>
      <c r="F36" s="97" t="s">
        <v>74</v>
      </c>
      <c r="G36" s="77" t="s">
        <v>76</v>
      </c>
      <c r="H36" s="52">
        <v>11</v>
      </c>
      <c r="I36" s="62"/>
      <c r="J36" s="58"/>
      <c r="K36" s="58"/>
      <c r="L36" s="58"/>
      <c r="M36" s="58"/>
      <c r="N36" s="58"/>
      <c r="O36" s="64">
        <v>3.7160000000000002</v>
      </c>
      <c r="P36" s="55">
        <v>9.99</v>
      </c>
      <c r="Q36" s="116">
        <v>18.405999999999999</v>
      </c>
      <c r="R36" s="90">
        <v>31</v>
      </c>
      <c r="S36" s="90"/>
      <c r="T36" s="57"/>
      <c r="U36" s="64"/>
      <c r="V36" s="64"/>
      <c r="W36" s="64"/>
      <c r="X36" s="59"/>
      <c r="AC36" s="64"/>
      <c r="AD36" s="64"/>
      <c r="AE36" s="64"/>
      <c r="AF36" s="55"/>
      <c r="AG36" s="64"/>
      <c r="AH36" s="64"/>
      <c r="AI36" s="54"/>
      <c r="AJ36" s="54"/>
      <c r="AK36" s="54"/>
      <c r="AL36" s="54"/>
    </row>
    <row r="37" spans="1:38" x14ac:dyDescent="0.25">
      <c r="A37" s="77" t="s">
        <v>75</v>
      </c>
      <c r="B37" s="95" t="s">
        <v>74</v>
      </c>
      <c r="C37" s="96" t="s">
        <v>102</v>
      </c>
      <c r="E37" s="77" t="s">
        <v>75</v>
      </c>
      <c r="F37" s="97" t="s">
        <v>74</v>
      </c>
      <c r="G37" s="77" t="s">
        <v>76</v>
      </c>
      <c r="I37" s="62"/>
      <c r="J37" s="58"/>
      <c r="K37" s="58"/>
      <c r="L37" s="58"/>
      <c r="M37" s="58"/>
      <c r="N37" s="58"/>
      <c r="O37" s="64">
        <v>4.2779999999999996</v>
      </c>
      <c r="P37" s="55">
        <v>10.814</v>
      </c>
      <c r="Q37" s="116">
        <v>15.698000000000002</v>
      </c>
      <c r="R37" s="90">
        <v>32</v>
      </c>
      <c r="S37" s="90"/>
      <c r="T37" s="57"/>
      <c r="U37" s="64"/>
      <c r="V37" s="64"/>
      <c r="W37" s="64"/>
      <c r="X37" s="59"/>
      <c r="AC37" s="64"/>
      <c r="AD37" s="64"/>
      <c r="AE37" s="64"/>
      <c r="AF37" s="55"/>
      <c r="AG37" s="64"/>
      <c r="AH37" s="64"/>
      <c r="AI37" s="54"/>
      <c r="AJ37" s="54"/>
      <c r="AK37" s="54"/>
      <c r="AL37" s="54"/>
    </row>
    <row r="38" spans="1:38" x14ac:dyDescent="0.25">
      <c r="A38" s="98" t="s">
        <v>75</v>
      </c>
      <c r="B38" s="99" t="s">
        <v>74</v>
      </c>
      <c r="C38" s="100" t="s">
        <v>102</v>
      </c>
      <c r="D38" s="67"/>
      <c r="E38" s="98" t="s">
        <v>75</v>
      </c>
      <c r="F38" s="101" t="s">
        <v>74</v>
      </c>
      <c r="G38" s="98" t="s">
        <v>76</v>
      </c>
      <c r="I38" s="69"/>
      <c r="J38" s="58"/>
      <c r="K38" s="58"/>
      <c r="L38" s="58"/>
      <c r="M38" s="58"/>
      <c r="N38" s="58"/>
      <c r="O38" s="118">
        <v>3.9260000000000006</v>
      </c>
      <c r="P38" s="119">
        <v>11.138</v>
      </c>
      <c r="Q38" s="120">
        <v>18.559999999999999</v>
      </c>
      <c r="R38" s="90">
        <v>33</v>
      </c>
      <c r="S38" s="90"/>
      <c r="T38" s="57"/>
      <c r="U38" s="64"/>
      <c r="V38" s="64"/>
      <c r="W38" s="64"/>
      <c r="X38" s="59"/>
      <c r="AC38" s="64"/>
      <c r="AD38" s="64"/>
      <c r="AE38" s="64"/>
      <c r="AF38" s="55"/>
      <c r="AG38" s="64"/>
      <c r="AH38" s="64"/>
      <c r="AI38" s="54"/>
      <c r="AJ38" s="54"/>
      <c r="AK38" s="54"/>
      <c r="AL38" s="54"/>
    </row>
    <row r="39" spans="1:38" x14ac:dyDescent="0.25">
      <c r="A39" s="91" t="s">
        <v>78</v>
      </c>
      <c r="B39" s="92" t="s">
        <v>77</v>
      </c>
      <c r="C39" s="93" t="s">
        <v>103</v>
      </c>
      <c r="D39" s="74"/>
      <c r="E39" s="91" t="s">
        <v>78</v>
      </c>
      <c r="F39" s="94" t="s">
        <v>77</v>
      </c>
      <c r="G39" s="91" t="s">
        <v>79</v>
      </c>
      <c r="H39" s="52">
        <v>12</v>
      </c>
      <c r="I39" s="62"/>
      <c r="J39" s="58"/>
      <c r="K39" s="58"/>
      <c r="L39" s="58"/>
      <c r="M39" s="58"/>
      <c r="N39" s="58"/>
      <c r="O39" s="64">
        <v>3.5539999999999998</v>
      </c>
      <c r="P39" s="55">
        <v>10.932</v>
      </c>
      <c r="Q39" s="116">
        <v>17.838000000000001</v>
      </c>
      <c r="R39" s="90">
        <v>34</v>
      </c>
      <c r="S39" s="90"/>
      <c r="T39" s="57"/>
      <c r="U39" s="64"/>
      <c r="V39" s="64"/>
      <c r="W39" s="64"/>
      <c r="X39" s="59"/>
      <c r="AC39" s="64"/>
      <c r="AD39" s="64"/>
      <c r="AE39" s="64"/>
      <c r="AF39" s="55"/>
      <c r="AG39" s="64"/>
      <c r="AH39" s="64"/>
      <c r="AI39" s="54"/>
      <c r="AJ39" s="54"/>
      <c r="AK39" s="54"/>
      <c r="AL39" s="54"/>
    </row>
    <row r="40" spans="1:38" x14ac:dyDescent="0.25">
      <c r="A40" s="77" t="s">
        <v>78</v>
      </c>
      <c r="B40" s="95" t="s">
        <v>77</v>
      </c>
      <c r="C40" s="96" t="s">
        <v>103</v>
      </c>
      <c r="E40" s="77" t="s">
        <v>78</v>
      </c>
      <c r="F40" s="97" t="s">
        <v>77</v>
      </c>
      <c r="G40" s="77" t="s">
        <v>79</v>
      </c>
      <c r="I40" s="62"/>
      <c r="J40" s="58"/>
      <c r="K40" s="58"/>
      <c r="L40" s="58"/>
      <c r="M40" s="58"/>
      <c r="N40" s="58"/>
      <c r="O40" s="64">
        <v>3.86</v>
      </c>
      <c r="P40" s="55">
        <v>8.7140000000000004</v>
      </c>
      <c r="Q40" s="116">
        <v>14.662000000000001</v>
      </c>
      <c r="R40" s="90">
        <v>35</v>
      </c>
      <c r="S40" s="90"/>
      <c r="T40" s="57"/>
      <c r="U40" s="64"/>
      <c r="V40" s="64"/>
      <c r="W40" s="64"/>
      <c r="X40" s="59"/>
      <c r="AC40" s="64"/>
      <c r="AD40" s="64"/>
      <c r="AE40" s="64"/>
      <c r="AF40" s="55"/>
      <c r="AG40" s="64"/>
      <c r="AH40" s="64"/>
      <c r="AI40" s="54"/>
      <c r="AJ40" s="54"/>
      <c r="AK40" s="54"/>
      <c r="AL40" s="54"/>
    </row>
    <row r="41" spans="1:38" x14ac:dyDescent="0.25">
      <c r="A41" s="98" t="s">
        <v>78</v>
      </c>
      <c r="B41" s="99" t="s">
        <v>77</v>
      </c>
      <c r="C41" s="100" t="s">
        <v>103</v>
      </c>
      <c r="D41" s="67"/>
      <c r="E41" s="98" t="s">
        <v>78</v>
      </c>
      <c r="F41" s="101" t="s">
        <v>77</v>
      </c>
      <c r="G41" s="98" t="s">
        <v>79</v>
      </c>
      <c r="I41" s="69"/>
      <c r="J41" s="58"/>
      <c r="K41" s="58"/>
      <c r="L41" s="58"/>
      <c r="M41" s="58"/>
      <c r="N41" s="58"/>
      <c r="O41" s="121">
        <v>3.62</v>
      </c>
      <c r="P41" s="119">
        <v>10.34</v>
      </c>
      <c r="Q41" s="120">
        <v>15.718</v>
      </c>
      <c r="R41" s="90">
        <v>36</v>
      </c>
      <c r="S41" s="90"/>
      <c r="T41" s="57"/>
      <c r="U41" s="64"/>
      <c r="V41" s="64"/>
      <c r="W41" s="64"/>
      <c r="X41" s="59"/>
      <c r="AC41" s="64"/>
      <c r="AD41" s="64"/>
      <c r="AE41" s="64"/>
      <c r="AF41" s="55"/>
      <c r="AG41" s="64"/>
      <c r="AH41" s="64"/>
      <c r="AI41" s="54"/>
      <c r="AJ41" s="54"/>
      <c r="AK41" s="54"/>
      <c r="AL41" s="54"/>
    </row>
    <row r="42" spans="1:38" x14ac:dyDescent="0.25">
      <c r="A42" s="75" t="s">
        <v>83</v>
      </c>
      <c r="B42" s="74" t="s">
        <v>82</v>
      </c>
      <c r="C42" s="74" t="s">
        <v>104</v>
      </c>
      <c r="D42" s="74"/>
      <c r="E42" s="75" t="s">
        <v>83</v>
      </c>
      <c r="F42" s="76" t="s">
        <v>82</v>
      </c>
      <c r="G42" s="75" t="s">
        <v>84</v>
      </c>
      <c r="H42" s="52">
        <v>13</v>
      </c>
      <c r="I42" s="62"/>
      <c r="J42" s="58"/>
      <c r="K42" s="115"/>
      <c r="L42" s="115"/>
      <c r="M42" s="115"/>
      <c r="N42" s="115"/>
      <c r="O42" s="64">
        <v>3.1999999999999993</v>
      </c>
      <c r="P42" s="55">
        <v>7.4380000000000006</v>
      </c>
      <c r="Q42" s="116">
        <v>16.774000000000001</v>
      </c>
      <c r="R42" s="90">
        <v>37</v>
      </c>
      <c r="S42" s="90"/>
      <c r="T42" s="57"/>
      <c r="U42" s="64"/>
      <c r="V42" s="64"/>
      <c r="W42" s="64"/>
      <c r="X42" s="59"/>
      <c r="AC42" s="64"/>
      <c r="AD42" s="64"/>
      <c r="AE42" s="64"/>
      <c r="AF42" s="55"/>
      <c r="AG42" s="64"/>
      <c r="AH42" s="64"/>
      <c r="AI42" s="54"/>
      <c r="AJ42" s="54"/>
      <c r="AK42" s="54"/>
      <c r="AL42" s="54"/>
    </row>
    <row r="43" spans="1:38" x14ac:dyDescent="0.25">
      <c r="A43" s="62" t="s">
        <v>83</v>
      </c>
      <c r="B43" s="52" t="s">
        <v>82</v>
      </c>
      <c r="C43" s="52" t="s">
        <v>104</v>
      </c>
      <c r="E43" s="62" t="s">
        <v>83</v>
      </c>
      <c r="F43" s="71" t="s">
        <v>82</v>
      </c>
      <c r="G43" s="62" t="s">
        <v>84</v>
      </c>
      <c r="I43" s="62"/>
      <c r="J43" s="58"/>
      <c r="K43" s="58"/>
      <c r="L43" s="58"/>
      <c r="M43" s="58"/>
      <c r="N43" s="58"/>
      <c r="O43" s="64">
        <v>3.8440000000000007</v>
      </c>
      <c r="P43" s="55">
        <v>7.1619999999999999</v>
      </c>
      <c r="Q43" s="116">
        <v>16.074000000000002</v>
      </c>
      <c r="R43" s="90">
        <v>38</v>
      </c>
      <c r="S43" s="90"/>
      <c r="T43" s="57"/>
      <c r="U43" s="64"/>
      <c r="V43" s="64"/>
      <c r="W43" s="64"/>
      <c r="X43" s="59"/>
      <c r="AC43" s="64"/>
      <c r="AD43" s="64"/>
      <c r="AE43" s="64"/>
      <c r="AF43" s="55"/>
      <c r="AG43" s="64"/>
      <c r="AH43" s="64"/>
      <c r="AI43" s="54"/>
      <c r="AJ43" s="54"/>
      <c r="AK43" s="54"/>
      <c r="AL43" s="54"/>
    </row>
    <row r="44" spans="1:38" x14ac:dyDescent="0.25">
      <c r="A44" s="69" t="s">
        <v>83</v>
      </c>
      <c r="B44" s="67" t="s">
        <v>82</v>
      </c>
      <c r="C44" s="67" t="s">
        <v>104</v>
      </c>
      <c r="D44" s="67"/>
      <c r="E44" s="69" t="s">
        <v>83</v>
      </c>
      <c r="F44" s="73" t="s">
        <v>82</v>
      </c>
      <c r="G44" s="69" t="s">
        <v>84</v>
      </c>
      <c r="I44" s="69"/>
      <c r="J44" s="58"/>
      <c r="K44" s="58"/>
      <c r="L44" s="58"/>
      <c r="M44" s="58"/>
      <c r="N44" s="58"/>
      <c r="O44" s="118">
        <v>4.0620000000000003</v>
      </c>
      <c r="P44" s="119">
        <v>6.8100000000000005</v>
      </c>
      <c r="Q44" s="120">
        <v>15.57</v>
      </c>
      <c r="R44" s="90">
        <v>39</v>
      </c>
      <c r="S44" s="90"/>
      <c r="T44" s="57"/>
      <c r="U44" s="64"/>
      <c r="V44" s="64"/>
      <c r="W44" s="64"/>
      <c r="X44" s="59"/>
      <c r="AC44" s="64"/>
      <c r="AD44" s="64"/>
      <c r="AE44" s="64"/>
      <c r="AF44" s="55"/>
      <c r="AG44" s="64"/>
      <c r="AH44" s="64"/>
      <c r="AI44" s="54"/>
      <c r="AJ44" s="54"/>
      <c r="AK44" s="54"/>
      <c r="AL44" s="54"/>
    </row>
    <row r="45" spans="1:38" x14ac:dyDescent="0.25">
      <c r="A45" s="62" t="s">
        <v>86</v>
      </c>
      <c r="B45" s="52" t="s">
        <v>85</v>
      </c>
      <c r="C45" s="96" t="s">
        <v>105</v>
      </c>
      <c r="E45" s="62" t="s">
        <v>86</v>
      </c>
      <c r="F45" s="71" t="s">
        <v>85</v>
      </c>
      <c r="G45" s="62" t="s">
        <v>87</v>
      </c>
      <c r="H45" s="52">
        <v>14</v>
      </c>
      <c r="I45" s="62"/>
      <c r="J45" s="58"/>
      <c r="K45" s="58"/>
      <c r="L45" s="58"/>
      <c r="M45" s="58"/>
      <c r="N45" s="58"/>
      <c r="O45" s="64">
        <v>4.1120000000000001</v>
      </c>
      <c r="P45" s="55">
        <v>9.1440000000000001</v>
      </c>
      <c r="Q45" s="116">
        <v>13.586000000000002</v>
      </c>
      <c r="R45" s="90">
        <v>40</v>
      </c>
      <c r="S45" s="90"/>
      <c r="T45" s="57"/>
      <c r="U45" s="64"/>
      <c r="V45" s="64"/>
      <c r="W45" s="64"/>
      <c r="X45" s="59"/>
      <c r="AC45" s="64"/>
      <c r="AD45" s="64"/>
      <c r="AE45" s="64"/>
      <c r="AF45" s="55"/>
      <c r="AG45" s="64"/>
      <c r="AH45" s="64"/>
      <c r="AI45" s="54"/>
      <c r="AJ45" s="54"/>
      <c r="AK45" s="54"/>
      <c r="AL45" s="54"/>
    </row>
    <row r="46" spans="1:38" x14ac:dyDescent="0.25">
      <c r="A46" s="62" t="s">
        <v>86</v>
      </c>
      <c r="B46" s="52" t="s">
        <v>85</v>
      </c>
      <c r="C46" s="96" t="s">
        <v>105</v>
      </c>
      <c r="E46" s="62" t="s">
        <v>86</v>
      </c>
      <c r="F46" s="71" t="s">
        <v>85</v>
      </c>
      <c r="G46" s="62" t="s">
        <v>87</v>
      </c>
      <c r="I46" s="62"/>
      <c r="J46" s="58"/>
      <c r="K46" s="58"/>
      <c r="L46" s="58"/>
      <c r="M46" s="58"/>
      <c r="N46" s="58"/>
      <c r="O46" s="64">
        <v>4.0840000000000005</v>
      </c>
      <c r="P46" s="55">
        <v>8.418000000000001</v>
      </c>
      <c r="Q46" s="116">
        <v>18.314</v>
      </c>
      <c r="R46" s="90">
        <v>41</v>
      </c>
      <c r="S46" s="90"/>
      <c r="T46" s="57"/>
      <c r="U46" s="64"/>
      <c r="V46" s="64"/>
      <c r="W46" s="64"/>
      <c r="X46" s="59"/>
      <c r="AC46" s="64"/>
      <c r="AD46" s="64"/>
      <c r="AE46" s="64"/>
      <c r="AF46" s="55"/>
      <c r="AG46" s="64"/>
      <c r="AH46" s="64"/>
      <c r="AI46" s="54"/>
      <c r="AJ46" s="54"/>
      <c r="AK46" s="54"/>
      <c r="AL46" s="54"/>
    </row>
    <row r="47" spans="1:38" x14ac:dyDescent="0.25">
      <c r="A47" s="69" t="s">
        <v>86</v>
      </c>
      <c r="B47" s="67" t="s">
        <v>85</v>
      </c>
      <c r="C47" s="100" t="s">
        <v>105</v>
      </c>
      <c r="D47" s="67"/>
      <c r="E47" s="69" t="s">
        <v>86</v>
      </c>
      <c r="F47" s="73" t="s">
        <v>85</v>
      </c>
      <c r="G47" s="69" t="s">
        <v>87</v>
      </c>
      <c r="I47" s="69"/>
      <c r="J47" s="58"/>
      <c r="K47" s="58"/>
      <c r="L47" s="58"/>
      <c r="M47" s="58"/>
      <c r="N47" s="58"/>
      <c r="O47" s="118">
        <v>4.55</v>
      </c>
      <c r="P47" s="119">
        <v>7.992</v>
      </c>
      <c r="Q47" s="120">
        <v>14.773999999999999</v>
      </c>
      <c r="R47" s="90">
        <v>42</v>
      </c>
      <c r="S47" s="90"/>
      <c r="T47" s="57"/>
      <c r="U47" s="64"/>
      <c r="V47" s="64"/>
      <c r="W47" s="64"/>
      <c r="X47" s="59"/>
      <c r="AC47" s="64"/>
      <c r="AD47" s="64"/>
      <c r="AE47" s="64"/>
      <c r="AF47" s="55"/>
      <c r="AG47" s="64"/>
      <c r="AH47" s="64"/>
      <c r="AI47" s="54"/>
      <c r="AJ47" s="54"/>
      <c r="AK47" s="54"/>
      <c r="AL47" s="54"/>
    </row>
    <row r="48" spans="1:38" x14ac:dyDescent="0.25">
      <c r="A48" s="62" t="s">
        <v>89</v>
      </c>
      <c r="B48" s="52" t="s">
        <v>88</v>
      </c>
      <c r="C48" s="96" t="s">
        <v>106</v>
      </c>
      <c r="E48" s="62" t="s">
        <v>89</v>
      </c>
      <c r="F48" s="71" t="s">
        <v>88</v>
      </c>
      <c r="G48" s="62" t="s">
        <v>90</v>
      </c>
      <c r="H48" s="52">
        <v>15</v>
      </c>
      <c r="I48" s="62"/>
      <c r="J48" s="58"/>
      <c r="K48" s="58"/>
      <c r="L48" s="58"/>
      <c r="M48" s="58"/>
      <c r="N48" s="58"/>
      <c r="O48" s="64">
        <v>4.1080000000000005</v>
      </c>
      <c r="P48" s="55">
        <v>9.5419999999999998</v>
      </c>
      <c r="Q48" s="116">
        <v>16.815999999999999</v>
      </c>
      <c r="R48" s="90">
        <v>43</v>
      </c>
      <c r="S48" s="90"/>
      <c r="T48" s="57"/>
      <c r="U48" s="64"/>
      <c r="V48" s="64"/>
      <c r="W48" s="64"/>
      <c r="X48" s="59"/>
      <c r="AC48" s="64"/>
      <c r="AD48" s="64"/>
      <c r="AE48" s="64"/>
      <c r="AF48" s="55"/>
      <c r="AG48" s="64"/>
      <c r="AH48" s="64"/>
      <c r="AI48" s="54"/>
      <c r="AJ48" s="54"/>
      <c r="AK48" s="54"/>
      <c r="AL48" s="54"/>
    </row>
    <row r="49" spans="1:38" x14ac:dyDescent="0.25">
      <c r="A49" s="62" t="s">
        <v>89</v>
      </c>
      <c r="B49" s="52" t="s">
        <v>88</v>
      </c>
      <c r="C49" s="96" t="s">
        <v>106</v>
      </c>
      <c r="E49" s="62" t="s">
        <v>89</v>
      </c>
      <c r="F49" s="71" t="s">
        <v>88</v>
      </c>
      <c r="G49" s="62" t="s">
        <v>90</v>
      </c>
      <c r="I49" s="62"/>
      <c r="J49" s="58"/>
      <c r="K49" s="58"/>
      <c r="L49" s="58"/>
      <c r="M49" s="58"/>
      <c r="N49" s="58"/>
      <c r="O49" s="64">
        <v>3.1059999999999999</v>
      </c>
      <c r="P49" s="55">
        <v>8.8140000000000001</v>
      </c>
      <c r="Q49" s="116">
        <v>15.508000000000001</v>
      </c>
      <c r="R49" s="90">
        <v>44</v>
      </c>
      <c r="S49" s="90"/>
      <c r="T49" s="57"/>
      <c r="U49" s="64"/>
      <c r="V49" s="64"/>
      <c r="W49" s="64"/>
      <c r="X49" s="59"/>
      <c r="AC49" s="64"/>
      <c r="AD49" s="64"/>
      <c r="AE49" s="64"/>
      <c r="AF49" s="55"/>
      <c r="AG49" s="64"/>
      <c r="AH49" s="64"/>
      <c r="AI49" s="54"/>
      <c r="AJ49" s="54"/>
      <c r="AK49" s="54"/>
      <c r="AL49" s="54"/>
    </row>
    <row r="50" spans="1:38" x14ac:dyDescent="0.25">
      <c r="A50" s="69" t="s">
        <v>89</v>
      </c>
      <c r="B50" s="67" t="s">
        <v>88</v>
      </c>
      <c r="C50" s="100" t="s">
        <v>106</v>
      </c>
      <c r="D50" s="67"/>
      <c r="E50" s="69" t="s">
        <v>89</v>
      </c>
      <c r="F50" s="73" t="s">
        <v>88</v>
      </c>
      <c r="G50" s="69" t="s">
        <v>90</v>
      </c>
      <c r="I50" s="69"/>
      <c r="J50" s="58"/>
      <c r="K50" s="58"/>
      <c r="L50" s="58"/>
      <c r="M50" s="58"/>
      <c r="N50" s="58"/>
      <c r="O50" s="118">
        <v>2.9159999999999999</v>
      </c>
      <c r="P50" s="119">
        <v>8.4719999999999995</v>
      </c>
      <c r="Q50" s="120">
        <v>15.864000000000003</v>
      </c>
      <c r="R50" s="90">
        <v>45</v>
      </c>
      <c r="S50" s="90"/>
      <c r="T50" s="57"/>
      <c r="U50" s="64"/>
      <c r="V50" s="64"/>
      <c r="W50" s="64"/>
      <c r="X50" s="59"/>
      <c r="AC50" s="64"/>
      <c r="AD50" s="64"/>
      <c r="AE50" s="64"/>
      <c r="AF50" s="55"/>
      <c r="AG50" s="64"/>
      <c r="AH50" s="64"/>
      <c r="AI50" s="54"/>
      <c r="AJ50" s="54"/>
      <c r="AK50" s="54"/>
      <c r="AL50" s="54"/>
    </row>
    <row r="51" spans="1:38" x14ac:dyDescent="0.25">
      <c r="A51" s="62" t="s">
        <v>94</v>
      </c>
      <c r="B51" s="52" t="s">
        <v>93</v>
      </c>
      <c r="C51" s="96" t="s">
        <v>107</v>
      </c>
      <c r="E51" s="62" t="s">
        <v>94</v>
      </c>
      <c r="F51" s="71" t="s">
        <v>93</v>
      </c>
      <c r="G51" s="62" t="s">
        <v>40</v>
      </c>
      <c r="H51" s="52">
        <v>16</v>
      </c>
      <c r="I51" s="62"/>
      <c r="J51" s="58"/>
      <c r="K51" s="58"/>
      <c r="L51" s="58"/>
      <c r="M51" s="58"/>
      <c r="N51" s="58"/>
      <c r="O51" s="64">
        <v>3.54</v>
      </c>
      <c r="P51" s="55">
        <v>8.6900000000000013</v>
      </c>
      <c r="Q51" s="116">
        <v>16.68</v>
      </c>
      <c r="R51" s="90">
        <v>46</v>
      </c>
      <c r="S51" s="90"/>
      <c r="T51" s="57"/>
      <c r="U51" s="64"/>
      <c r="V51" s="64"/>
      <c r="W51" s="64"/>
      <c r="X51" s="59"/>
      <c r="AC51" s="64"/>
      <c r="AD51" s="64"/>
      <c r="AE51" s="64"/>
      <c r="AF51" s="55"/>
      <c r="AG51" s="64"/>
      <c r="AH51" s="64"/>
      <c r="AI51" s="54"/>
      <c r="AJ51" s="54"/>
      <c r="AK51" s="54"/>
      <c r="AL51" s="54"/>
    </row>
    <row r="52" spans="1:38" x14ac:dyDescent="0.25">
      <c r="A52" s="62" t="s">
        <v>94</v>
      </c>
      <c r="B52" s="52" t="s">
        <v>93</v>
      </c>
      <c r="C52" s="96" t="s">
        <v>107</v>
      </c>
      <c r="E52" s="62" t="s">
        <v>94</v>
      </c>
      <c r="F52" s="71" t="s">
        <v>93</v>
      </c>
      <c r="G52" s="62" t="s">
        <v>40</v>
      </c>
      <c r="I52" s="62"/>
      <c r="J52" s="58"/>
      <c r="K52" s="58"/>
      <c r="L52" s="58"/>
      <c r="M52" s="58"/>
      <c r="N52" s="58"/>
      <c r="O52" s="64">
        <v>3.7160000000000002</v>
      </c>
      <c r="P52" s="55">
        <v>9.2079999999999984</v>
      </c>
      <c r="Q52" s="116">
        <v>15.256</v>
      </c>
      <c r="R52" s="90">
        <v>47</v>
      </c>
      <c r="S52" s="90"/>
      <c r="T52" s="57"/>
      <c r="U52" s="64"/>
      <c r="V52" s="64"/>
      <c r="W52" s="64"/>
      <c r="X52" s="59"/>
      <c r="AC52" s="64"/>
      <c r="AD52" s="64"/>
      <c r="AE52" s="64"/>
      <c r="AF52" s="55"/>
      <c r="AG52" s="64"/>
      <c r="AH52" s="64"/>
      <c r="AI52" s="54"/>
      <c r="AJ52" s="54"/>
      <c r="AK52" s="54"/>
      <c r="AL52" s="54"/>
    </row>
    <row r="53" spans="1:38" x14ac:dyDescent="0.25">
      <c r="A53" s="69" t="s">
        <v>94</v>
      </c>
      <c r="B53" s="67" t="s">
        <v>93</v>
      </c>
      <c r="C53" s="100" t="s">
        <v>107</v>
      </c>
      <c r="D53" s="67"/>
      <c r="E53" s="69" t="s">
        <v>94</v>
      </c>
      <c r="F53" s="73" t="s">
        <v>93</v>
      </c>
      <c r="G53" s="69" t="s">
        <v>40</v>
      </c>
      <c r="I53" s="69"/>
      <c r="J53" s="58"/>
      <c r="K53" s="58"/>
      <c r="L53" s="58"/>
      <c r="M53" s="58"/>
      <c r="N53" s="58"/>
      <c r="O53" s="118">
        <v>3.6060000000000003</v>
      </c>
      <c r="P53" s="119">
        <v>10.148000000000001</v>
      </c>
      <c r="Q53" s="120">
        <v>18.642000000000003</v>
      </c>
      <c r="R53" s="90">
        <v>48</v>
      </c>
      <c r="S53" s="90"/>
      <c r="T53" s="57"/>
      <c r="U53" s="64"/>
      <c r="V53" s="64"/>
      <c r="W53" s="64"/>
      <c r="X53" s="59"/>
      <c r="AC53" s="64"/>
      <c r="AD53" s="64"/>
      <c r="AE53" s="64"/>
      <c r="AF53" s="55"/>
      <c r="AG53" s="64"/>
      <c r="AH53" s="64"/>
      <c r="AI53" s="54"/>
      <c r="AJ53" s="54"/>
      <c r="AK53" s="54"/>
      <c r="AL53" s="54"/>
    </row>
    <row r="54" spans="1:38" x14ac:dyDescent="0.25">
      <c r="B54" s="52" t="s">
        <v>95</v>
      </c>
      <c r="C54" s="96" t="s">
        <v>108</v>
      </c>
      <c r="E54" s="62"/>
      <c r="F54" s="71" t="s">
        <v>95</v>
      </c>
      <c r="G54" s="62" t="s">
        <v>96</v>
      </c>
      <c r="H54" s="52">
        <v>17</v>
      </c>
      <c r="I54" s="62"/>
      <c r="J54" s="58"/>
      <c r="K54" s="58"/>
      <c r="L54" s="58"/>
      <c r="M54" s="58"/>
      <c r="N54" s="58"/>
      <c r="O54" s="64">
        <v>3.5859999999999994</v>
      </c>
      <c r="P54" s="55">
        <v>10.610000000000001</v>
      </c>
      <c r="Q54" s="116">
        <v>19.555999999999997</v>
      </c>
      <c r="R54" s="90">
        <v>49</v>
      </c>
      <c r="S54" s="90"/>
      <c r="T54" s="57"/>
      <c r="U54" s="64"/>
      <c r="V54" s="64"/>
      <c r="W54" s="64"/>
      <c r="X54" s="59"/>
      <c r="AC54" s="64"/>
      <c r="AD54" s="64"/>
      <c r="AE54" s="64"/>
      <c r="AF54" s="55"/>
      <c r="AG54" s="64"/>
      <c r="AH54" s="64"/>
      <c r="AI54" s="54"/>
      <c r="AJ54" s="54"/>
      <c r="AK54" s="54"/>
      <c r="AL54" s="54"/>
    </row>
    <row r="55" spans="1:38" x14ac:dyDescent="0.25">
      <c r="B55" s="52" t="s">
        <v>95</v>
      </c>
      <c r="C55" s="96" t="s">
        <v>108</v>
      </c>
      <c r="E55" s="62"/>
      <c r="F55" s="71" t="s">
        <v>95</v>
      </c>
      <c r="G55" s="62" t="s">
        <v>96</v>
      </c>
      <c r="I55" s="62"/>
      <c r="J55" s="58"/>
      <c r="K55" s="58"/>
      <c r="L55" s="58"/>
      <c r="M55" s="58"/>
      <c r="N55" s="58"/>
      <c r="O55" s="64">
        <v>3.782</v>
      </c>
      <c r="P55" s="55">
        <v>10.674000000000001</v>
      </c>
      <c r="Q55" s="116">
        <v>20.908000000000001</v>
      </c>
      <c r="R55" s="90">
        <v>50</v>
      </c>
      <c r="S55" s="90"/>
      <c r="T55" s="57"/>
      <c r="U55" s="64"/>
      <c r="V55" s="64"/>
      <c r="W55" s="64"/>
      <c r="X55" s="59"/>
      <c r="AC55" s="64"/>
      <c r="AD55" s="64"/>
      <c r="AE55" s="64"/>
      <c r="AF55" s="55"/>
      <c r="AG55" s="64"/>
      <c r="AH55" s="64"/>
      <c r="AI55" s="54"/>
      <c r="AJ55" s="54"/>
      <c r="AK55" s="54"/>
      <c r="AL55" s="54"/>
    </row>
    <row r="56" spans="1:38" x14ac:dyDescent="0.25">
      <c r="A56" s="67"/>
      <c r="B56" s="67" t="s">
        <v>95</v>
      </c>
      <c r="C56" s="100" t="s">
        <v>108</v>
      </c>
      <c r="D56" s="67"/>
      <c r="E56" s="69"/>
      <c r="F56" s="73" t="s">
        <v>95</v>
      </c>
      <c r="G56" s="69" t="s">
        <v>96</v>
      </c>
      <c r="I56" s="69"/>
      <c r="J56" s="58"/>
      <c r="K56" s="58"/>
      <c r="L56" s="58"/>
      <c r="M56" s="58"/>
      <c r="N56" s="58"/>
      <c r="O56" s="118">
        <v>4.4480000000000004</v>
      </c>
      <c r="P56" s="119">
        <v>9.1660000000000004</v>
      </c>
      <c r="Q56" s="120">
        <v>23.236000000000001</v>
      </c>
      <c r="R56" s="90">
        <v>51</v>
      </c>
      <c r="S56" s="90"/>
      <c r="T56" s="57"/>
      <c r="U56" s="64"/>
      <c r="V56" s="64"/>
      <c r="W56" s="64"/>
      <c r="X56" s="59"/>
      <c r="AC56" s="64"/>
      <c r="AD56" s="64"/>
      <c r="AE56" s="64"/>
      <c r="AF56" s="55"/>
      <c r="AG56" s="64"/>
      <c r="AH56" s="64"/>
      <c r="AI56" s="54"/>
      <c r="AJ56" s="54"/>
      <c r="AK56" s="54"/>
      <c r="AL56" s="54"/>
    </row>
    <row r="57" spans="1:38" x14ac:dyDescent="0.25">
      <c r="I57" s="62"/>
      <c r="J57" s="55"/>
      <c r="K57" s="55"/>
      <c r="L57" s="55"/>
      <c r="M57" s="55"/>
      <c r="N57" s="55"/>
      <c r="O57" s="64"/>
      <c r="P57" s="55"/>
      <c r="Q57" s="64"/>
      <c r="R57" s="53"/>
      <c r="S57" s="53"/>
      <c r="T57" s="57"/>
      <c r="U57" s="64"/>
      <c r="V57" s="64"/>
      <c r="W57" s="64"/>
      <c r="X57" s="59"/>
      <c r="AC57" s="64"/>
      <c r="AD57" s="64"/>
      <c r="AE57" s="64"/>
      <c r="AF57" s="55"/>
      <c r="AG57" s="64"/>
      <c r="AH57" s="64"/>
      <c r="AI57" s="54"/>
      <c r="AJ57" s="54"/>
      <c r="AK57" s="54"/>
      <c r="AL57" s="54"/>
    </row>
    <row r="58" spans="1:38" x14ac:dyDescent="0.25">
      <c r="I58" s="62"/>
      <c r="J58" s="55"/>
      <c r="K58" s="55"/>
      <c r="L58" s="55"/>
      <c r="M58" s="55"/>
      <c r="N58" s="55"/>
      <c r="O58" s="64"/>
      <c r="P58" s="55"/>
      <c r="Q58" s="64"/>
      <c r="R58" s="53"/>
      <c r="S58" s="53"/>
      <c r="T58" s="57"/>
      <c r="U58" s="64"/>
      <c r="V58" s="64"/>
      <c r="W58" s="64"/>
      <c r="X58" s="59"/>
      <c r="AC58" s="64"/>
      <c r="AD58" s="64"/>
      <c r="AE58" s="64"/>
      <c r="AF58" s="55"/>
      <c r="AG58" s="64"/>
      <c r="AH58" s="64"/>
      <c r="AI58" s="54"/>
      <c r="AJ58" s="54"/>
      <c r="AK58" s="54"/>
      <c r="AL58" s="54"/>
    </row>
    <row r="59" spans="1:38" x14ac:dyDescent="0.25">
      <c r="I59" s="62"/>
      <c r="J59" s="55"/>
      <c r="K59" s="55"/>
      <c r="L59" s="55"/>
      <c r="M59" s="55"/>
      <c r="N59" s="55"/>
      <c r="O59" s="64"/>
      <c r="P59" s="55"/>
      <c r="Q59" s="64"/>
      <c r="R59" s="53"/>
      <c r="S59" s="53"/>
      <c r="T59" s="57"/>
      <c r="U59" s="64"/>
      <c r="V59" s="64"/>
      <c r="W59" s="64"/>
      <c r="X59" s="59"/>
      <c r="AC59" s="64"/>
      <c r="AD59" s="64"/>
      <c r="AE59" s="64"/>
      <c r="AF59" s="55"/>
      <c r="AG59" s="64"/>
      <c r="AH59" s="64"/>
      <c r="AI59" s="54"/>
      <c r="AJ59" s="54"/>
      <c r="AK59" s="54"/>
      <c r="AL59" s="54"/>
    </row>
    <row r="60" spans="1:38" x14ac:dyDescent="0.25">
      <c r="I60" s="62"/>
      <c r="J60" s="55"/>
      <c r="K60" s="55"/>
      <c r="L60" s="55"/>
      <c r="M60" s="55"/>
      <c r="N60" s="55"/>
      <c r="O60" s="64"/>
      <c r="P60" s="55"/>
      <c r="Q60" s="64"/>
      <c r="R60" s="53"/>
      <c r="S60" s="53"/>
      <c r="T60" s="57"/>
      <c r="U60" s="64"/>
      <c r="V60" s="64"/>
      <c r="W60" s="64"/>
      <c r="X60" s="59"/>
      <c r="AC60" s="64"/>
      <c r="AD60" s="64"/>
      <c r="AE60" s="64"/>
      <c r="AF60" s="55"/>
      <c r="AG60" s="64"/>
      <c r="AH60" s="64"/>
      <c r="AI60" s="54"/>
      <c r="AJ60" s="54"/>
      <c r="AK60" s="54"/>
      <c r="AL60" s="54"/>
    </row>
    <row r="61" spans="1:38" x14ac:dyDescent="0.25">
      <c r="I61" s="62"/>
      <c r="J61" s="55"/>
      <c r="K61" s="55"/>
      <c r="L61" s="55"/>
      <c r="M61" s="55"/>
      <c r="N61" s="55"/>
      <c r="O61" s="64"/>
      <c r="P61" s="55"/>
      <c r="Q61" s="64"/>
      <c r="R61" s="53"/>
      <c r="S61" s="53"/>
      <c r="T61" s="57"/>
      <c r="U61" s="64"/>
      <c r="V61" s="64"/>
      <c r="W61" s="64"/>
      <c r="X61" s="59"/>
      <c r="AC61" s="64"/>
      <c r="AD61" s="64"/>
      <c r="AE61" s="64"/>
      <c r="AF61" s="55"/>
      <c r="AG61" s="64"/>
      <c r="AH61" s="64"/>
      <c r="AI61" s="54"/>
      <c r="AJ61" s="54"/>
      <c r="AK61" s="54"/>
      <c r="AL61" s="54"/>
    </row>
    <row r="62" spans="1:38" x14ac:dyDescent="0.25">
      <c r="I62" s="62"/>
      <c r="J62" s="55"/>
      <c r="K62" s="55"/>
      <c r="L62" s="55"/>
      <c r="M62" s="55"/>
      <c r="N62" s="55"/>
      <c r="O62" s="64"/>
      <c r="P62" s="55"/>
      <c r="Q62" s="64"/>
      <c r="R62" s="53"/>
      <c r="S62" s="53"/>
      <c r="T62" s="57"/>
      <c r="U62" s="64"/>
      <c r="V62" s="64"/>
      <c r="W62" s="64"/>
      <c r="X62" s="59"/>
      <c r="AC62" s="64"/>
      <c r="AD62" s="64"/>
      <c r="AE62" s="64"/>
      <c r="AF62" s="55"/>
      <c r="AG62" s="64"/>
      <c r="AH62" s="64"/>
      <c r="AI62" s="54"/>
      <c r="AJ62" s="54"/>
      <c r="AK62" s="54"/>
      <c r="AL62" s="54"/>
    </row>
    <row r="63" spans="1:38" x14ac:dyDescent="0.25">
      <c r="I63" s="62"/>
      <c r="J63" s="55"/>
      <c r="K63" s="55"/>
      <c r="L63" s="55"/>
      <c r="M63" s="55"/>
      <c r="N63" s="55"/>
      <c r="O63" s="64"/>
      <c r="P63" s="55"/>
      <c r="Q63" s="64"/>
      <c r="R63" s="53"/>
      <c r="S63" s="53"/>
      <c r="T63" s="57"/>
      <c r="U63" s="64"/>
      <c r="V63" s="64"/>
      <c r="W63" s="64"/>
      <c r="X63" s="59"/>
      <c r="AC63" s="64"/>
      <c r="AD63" s="64"/>
      <c r="AE63" s="64"/>
      <c r="AF63" s="55"/>
      <c r="AG63" s="64"/>
      <c r="AH63" s="64"/>
      <c r="AI63" s="54"/>
      <c r="AJ63" s="54"/>
      <c r="AK63" s="54"/>
      <c r="AL63" s="54"/>
    </row>
    <row r="64" spans="1:38" x14ac:dyDescent="0.25">
      <c r="I64" s="62"/>
      <c r="J64" s="55"/>
      <c r="K64" s="55"/>
      <c r="L64" s="55"/>
      <c r="M64" s="55"/>
      <c r="N64" s="55"/>
      <c r="O64" s="64"/>
      <c r="P64" s="55"/>
      <c r="Q64" s="64"/>
      <c r="R64" s="53"/>
      <c r="S64" s="53"/>
      <c r="T64" s="57"/>
      <c r="U64" s="64"/>
      <c r="V64" s="64"/>
      <c r="W64" s="64"/>
      <c r="X64" s="59"/>
      <c r="AC64" s="64"/>
      <c r="AD64" s="64"/>
      <c r="AE64" s="64"/>
      <c r="AF64" s="55"/>
      <c r="AG64" s="64"/>
      <c r="AH64" s="64"/>
      <c r="AI64" s="54"/>
      <c r="AJ64" s="54"/>
      <c r="AK64" s="54"/>
      <c r="AL64" s="54"/>
    </row>
    <row r="65" spans="9:38" x14ac:dyDescent="0.25">
      <c r="I65" s="62"/>
      <c r="J65" s="55"/>
      <c r="K65" s="55"/>
      <c r="L65" s="55"/>
      <c r="M65" s="55"/>
      <c r="N65" s="55"/>
      <c r="O65" s="64"/>
      <c r="P65" s="55"/>
      <c r="Q65" s="64"/>
      <c r="R65" s="53"/>
      <c r="S65" s="53"/>
      <c r="T65" s="57"/>
      <c r="U65" s="64"/>
      <c r="V65" s="64"/>
      <c r="W65" s="64"/>
      <c r="X65" s="59"/>
      <c r="AC65" s="64"/>
      <c r="AD65" s="64"/>
      <c r="AE65" s="64"/>
      <c r="AF65" s="55"/>
      <c r="AG65" s="64"/>
      <c r="AH65" s="64"/>
      <c r="AI65" s="54"/>
      <c r="AJ65" s="54"/>
      <c r="AK65" s="54"/>
      <c r="AL65" s="54"/>
    </row>
    <row r="66" spans="9:38" x14ac:dyDescent="0.25">
      <c r="I66" s="62"/>
      <c r="J66" s="55"/>
      <c r="K66" s="55"/>
      <c r="L66" s="55"/>
      <c r="M66" s="55"/>
      <c r="N66" s="55"/>
      <c r="O66" s="64"/>
      <c r="P66" s="55"/>
      <c r="Q66" s="64"/>
      <c r="R66" s="53"/>
      <c r="S66" s="53"/>
      <c r="T66" s="57"/>
      <c r="U66" s="64"/>
      <c r="V66" s="64"/>
      <c r="W66" s="64"/>
      <c r="X66" s="59"/>
      <c r="AC66" s="64"/>
      <c r="AD66" s="64"/>
      <c r="AE66" s="64"/>
      <c r="AF66" s="55"/>
      <c r="AG66" s="64"/>
      <c r="AH66" s="64"/>
      <c r="AI66" s="54"/>
      <c r="AJ66" s="54"/>
      <c r="AK66" s="54"/>
      <c r="AL66" s="54"/>
    </row>
    <row r="67" spans="9:38" x14ac:dyDescent="0.25">
      <c r="I67" s="62"/>
      <c r="J67" s="55"/>
      <c r="K67" s="55"/>
      <c r="L67" s="55"/>
      <c r="M67" s="55"/>
      <c r="N67" s="55"/>
      <c r="O67" s="64"/>
      <c r="P67" s="55"/>
      <c r="Q67" s="64"/>
      <c r="R67" s="53"/>
      <c r="S67" s="53"/>
      <c r="T67" s="57"/>
      <c r="U67" s="64"/>
      <c r="V67" s="64"/>
      <c r="W67" s="64"/>
      <c r="X67" s="59"/>
      <c r="AC67" s="64"/>
      <c r="AD67" s="64"/>
      <c r="AE67" s="64"/>
      <c r="AF67" s="55"/>
      <c r="AG67" s="64"/>
      <c r="AH67" s="64"/>
      <c r="AI67" s="54"/>
      <c r="AJ67" s="54"/>
      <c r="AK67" s="54"/>
      <c r="AL67" s="54"/>
    </row>
    <row r="68" spans="9:38" x14ac:dyDescent="0.25">
      <c r="I68" s="62"/>
      <c r="J68" s="55"/>
      <c r="K68" s="55"/>
      <c r="L68" s="55"/>
      <c r="M68" s="55"/>
      <c r="N68" s="55"/>
      <c r="O68" s="64"/>
      <c r="P68" s="55"/>
      <c r="Q68" s="64"/>
      <c r="R68" s="53"/>
      <c r="S68" s="53"/>
      <c r="T68" s="57"/>
      <c r="U68" s="64"/>
      <c r="V68" s="64"/>
      <c r="W68" s="64"/>
      <c r="X68" s="59"/>
      <c r="AC68" s="64"/>
      <c r="AD68" s="64"/>
      <c r="AE68" s="64"/>
      <c r="AF68" s="55"/>
      <c r="AG68" s="64"/>
      <c r="AH68" s="64"/>
      <c r="AI68" s="54"/>
      <c r="AJ68" s="54"/>
      <c r="AK68" s="54"/>
      <c r="AL68" s="54"/>
    </row>
    <row r="69" spans="9:38" x14ac:dyDescent="0.25">
      <c r="I69" s="62"/>
      <c r="J69" s="55"/>
      <c r="K69" s="55"/>
      <c r="L69" s="55"/>
      <c r="M69" s="55"/>
      <c r="N69" s="55"/>
      <c r="O69" s="64"/>
      <c r="P69" s="55"/>
      <c r="Q69" s="64"/>
      <c r="R69" s="53"/>
      <c r="S69" s="53"/>
      <c r="T69" s="57"/>
      <c r="U69" s="64"/>
      <c r="V69" s="64"/>
      <c r="W69" s="64"/>
      <c r="X69" s="59"/>
      <c r="AC69" s="64"/>
      <c r="AD69" s="64"/>
      <c r="AE69" s="64"/>
      <c r="AF69" s="55"/>
      <c r="AG69" s="64"/>
      <c r="AH69" s="64"/>
      <c r="AI69" s="54"/>
      <c r="AJ69" s="54"/>
      <c r="AK69" s="54"/>
      <c r="AL69" s="54"/>
    </row>
    <row r="70" spans="9:38" x14ac:dyDescent="0.25">
      <c r="I70" s="62"/>
      <c r="J70" s="55"/>
      <c r="K70" s="55"/>
      <c r="L70" s="55"/>
      <c r="M70" s="55"/>
      <c r="N70" s="55"/>
      <c r="O70" s="64"/>
      <c r="P70" s="55"/>
      <c r="Q70" s="64"/>
      <c r="R70" s="53"/>
      <c r="S70" s="53"/>
      <c r="T70" s="57"/>
      <c r="U70" s="64"/>
      <c r="V70" s="64"/>
      <c r="W70" s="64"/>
      <c r="X70" s="59"/>
      <c r="AC70" s="64"/>
      <c r="AD70" s="64"/>
      <c r="AE70" s="64"/>
      <c r="AF70" s="55"/>
      <c r="AG70" s="64"/>
      <c r="AH70" s="64"/>
      <c r="AI70" s="54"/>
      <c r="AJ70" s="54"/>
      <c r="AK70" s="54"/>
      <c r="AL70" s="54"/>
    </row>
    <row r="71" spans="9:38" x14ac:dyDescent="0.25">
      <c r="I71" s="62"/>
      <c r="J71" s="55"/>
      <c r="K71" s="55"/>
      <c r="L71" s="55"/>
      <c r="M71" s="55"/>
      <c r="N71" s="55"/>
      <c r="O71" s="64"/>
      <c r="P71" s="55"/>
      <c r="Q71" s="64"/>
      <c r="R71" s="53"/>
      <c r="S71" s="53"/>
      <c r="T71" s="57"/>
      <c r="U71" s="64"/>
      <c r="V71" s="64"/>
      <c r="W71" s="64"/>
      <c r="X71" s="59"/>
      <c r="AC71" s="64"/>
      <c r="AD71" s="64"/>
      <c r="AE71" s="64"/>
      <c r="AF71" s="55"/>
      <c r="AG71" s="64"/>
      <c r="AH71" s="64"/>
      <c r="AI71" s="54"/>
      <c r="AJ71" s="54"/>
      <c r="AK71" s="54"/>
      <c r="AL71" s="54"/>
    </row>
    <row r="72" spans="9:38" x14ac:dyDescent="0.25">
      <c r="I72" s="62"/>
      <c r="J72" s="55"/>
      <c r="K72" s="55"/>
      <c r="L72" s="55"/>
      <c r="M72" s="55"/>
      <c r="N72" s="55"/>
      <c r="O72" s="64"/>
      <c r="P72" s="55"/>
      <c r="Q72" s="64"/>
      <c r="R72" s="53"/>
      <c r="S72" s="53"/>
      <c r="T72" s="57"/>
      <c r="U72" s="64"/>
      <c r="V72" s="64"/>
      <c r="W72" s="64"/>
      <c r="X72" s="59"/>
      <c r="AC72" s="64"/>
      <c r="AD72" s="64"/>
      <c r="AE72" s="64"/>
      <c r="AF72" s="55"/>
      <c r="AG72" s="64"/>
      <c r="AH72" s="64"/>
      <c r="AI72" s="54"/>
      <c r="AJ72" s="54"/>
      <c r="AK72" s="54"/>
      <c r="AL72" s="54"/>
    </row>
    <row r="73" spans="9:38" x14ac:dyDescent="0.25">
      <c r="I73" s="62"/>
      <c r="J73" s="55"/>
      <c r="K73" s="55"/>
      <c r="L73" s="55"/>
      <c r="M73" s="55"/>
      <c r="N73" s="55"/>
      <c r="O73" s="64"/>
      <c r="P73" s="55"/>
      <c r="Q73" s="64"/>
      <c r="R73" s="53"/>
      <c r="S73" s="53"/>
      <c r="T73" s="57"/>
      <c r="U73" s="64"/>
      <c r="V73" s="64"/>
      <c r="W73" s="64"/>
      <c r="X73" s="59"/>
      <c r="AC73" s="64"/>
      <c r="AD73" s="64"/>
      <c r="AE73" s="64"/>
      <c r="AF73" s="55"/>
      <c r="AG73" s="64"/>
      <c r="AH73" s="64"/>
      <c r="AI73" s="54"/>
      <c r="AJ73" s="54"/>
      <c r="AK73" s="54"/>
      <c r="AL73" s="54"/>
    </row>
    <row r="74" spans="9:38" x14ac:dyDescent="0.25">
      <c r="I74" s="62"/>
      <c r="J74" s="55"/>
      <c r="K74" s="55"/>
      <c r="L74" s="55"/>
      <c r="M74" s="55"/>
      <c r="N74" s="55"/>
      <c r="O74" s="64"/>
      <c r="P74" s="55"/>
      <c r="Q74" s="64"/>
      <c r="R74" s="53"/>
      <c r="S74" s="53"/>
      <c r="T74" s="57"/>
      <c r="U74" s="64"/>
      <c r="V74" s="64"/>
      <c r="W74" s="64"/>
      <c r="X74" s="59"/>
      <c r="AC74" s="64"/>
      <c r="AD74" s="64"/>
      <c r="AE74" s="64"/>
      <c r="AF74" s="55"/>
      <c r="AG74" s="64"/>
      <c r="AH74" s="64"/>
      <c r="AI74" s="54"/>
      <c r="AJ74" s="54"/>
      <c r="AK74" s="54"/>
      <c r="AL74" s="54"/>
    </row>
    <row r="75" spans="9:38" x14ac:dyDescent="0.25">
      <c r="I75" s="62"/>
      <c r="J75" s="55"/>
      <c r="K75" s="55"/>
      <c r="L75" s="55"/>
      <c r="M75" s="55"/>
      <c r="N75" s="55"/>
      <c r="O75" s="64"/>
      <c r="P75" s="55"/>
      <c r="Q75" s="64"/>
      <c r="R75" s="53"/>
      <c r="S75" s="53"/>
      <c r="T75" s="57"/>
      <c r="U75" s="64"/>
      <c r="V75" s="64"/>
      <c r="W75" s="64"/>
      <c r="X75" s="59"/>
      <c r="AC75" s="64"/>
      <c r="AD75" s="64"/>
      <c r="AE75" s="64"/>
      <c r="AF75" s="55"/>
      <c r="AG75" s="64"/>
      <c r="AH75" s="64"/>
      <c r="AI75" s="54"/>
      <c r="AJ75" s="54"/>
      <c r="AK75" s="54"/>
      <c r="AL75" s="54"/>
    </row>
    <row r="76" spans="9:38" x14ac:dyDescent="0.25">
      <c r="I76" s="62"/>
      <c r="J76" s="55"/>
      <c r="K76" s="55"/>
      <c r="L76" s="55"/>
      <c r="M76" s="55"/>
      <c r="N76" s="55"/>
      <c r="O76" s="64"/>
      <c r="P76" s="55"/>
      <c r="Q76" s="64"/>
      <c r="R76" s="53"/>
      <c r="S76" s="53"/>
      <c r="T76" s="57"/>
      <c r="U76" s="64"/>
      <c r="V76" s="64"/>
      <c r="W76" s="64"/>
      <c r="X76" s="59"/>
      <c r="AC76" s="64"/>
      <c r="AD76" s="64"/>
      <c r="AE76" s="64"/>
      <c r="AF76" s="55"/>
      <c r="AG76" s="64"/>
      <c r="AH76" s="64"/>
      <c r="AI76" s="54"/>
      <c r="AJ76" s="54"/>
      <c r="AK76" s="54"/>
      <c r="AL76" s="54"/>
    </row>
    <row r="77" spans="9:38" x14ac:dyDescent="0.25">
      <c r="I77" s="62"/>
      <c r="J77" s="55"/>
      <c r="K77" s="55"/>
      <c r="L77" s="55"/>
      <c r="M77" s="55"/>
      <c r="N77" s="55"/>
      <c r="O77" s="64"/>
      <c r="P77" s="55"/>
      <c r="Q77" s="64"/>
      <c r="R77" s="53"/>
      <c r="S77" s="53"/>
      <c r="T77" s="57"/>
      <c r="U77" s="64"/>
      <c r="V77" s="64"/>
      <c r="W77" s="64"/>
      <c r="X77" s="59"/>
      <c r="AC77" s="64"/>
      <c r="AD77" s="64"/>
      <c r="AE77" s="64"/>
      <c r="AF77" s="55"/>
      <c r="AG77" s="64"/>
      <c r="AH77" s="64"/>
      <c r="AI77" s="54"/>
      <c r="AJ77" s="54"/>
      <c r="AK77" s="54"/>
      <c r="AL77" s="54"/>
    </row>
    <row r="78" spans="9:38" x14ac:dyDescent="0.25">
      <c r="I78" s="62"/>
      <c r="J78" s="55"/>
      <c r="K78" s="55"/>
      <c r="L78" s="55"/>
      <c r="M78" s="55"/>
      <c r="N78" s="55"/>
      <c r="O78" s="64"/>
      <c r="P78" s="55"/>
      <c r="Q78" s="64"/>
      <c r="R78" s="53"/>
      <c r="S78" s="53"/>
      <c r="T78" s="57"/>
      <c r="U78" s="64"/>
      <c r="V78" s="64"/>
      <c r="W78" s="64"/>
      <c r="X78" s="59"/>
      <c r="AC78" s="64"/>
      <c r="AD78" s="64"/>
      <c r="AE78" s="64"/>
      <c r="AF78" s="55"/>
      <c r="AG78" s="64"/>
      <c r="AH78" s="64"/>
      <c r="AI78" s="54"/>
      <c r="AJ78" s="54"/>
      <c r="AK78" s="54"/>
      <c r="AL78" s="54"/>
    </row>
    <row r="79" spans="9:38" x14ac:dyDescent="0.25">
      <c r="I79" s="62"/>
      <c r="J79" s="55"/>
      <c r="K79" s="55"/>
      <c r="L79" s="55"/>
      <c r="M79" s="55"/>
      <c r="N79" s="55"/>
      <c r="O79" s="64"/>
      <c r="P79" s="55"/>
      <c r="Q79" s="64"/>
      <c r="R79" s="53"/>
      <c r="S79" s="53"/>
      <c r="T79" s="57"/>
      <c r="U79" s="64"/>
      <c r="V79" s="64"/>
      <c r="W79" s="64"/>
      <c r="X79" s="59"/>
      <c r="AC79" s="64"/>
      <c r="AD79" s="64"/>
      <c r="AE79" s="64"/>
      <c r="AF79" s="55"/>
      <c r="AG79" s="64"/>
      <c r="AH79" s="64"/>
      <c r="AI79" s="54"/>
      <c r="AJ79" s="54"/>
      <c r="AK79" s="54"/>
      <c r="AL79" s="54"/>
    </row>
    <row r="80" spans="9:38" x14ac:dyDescent="0.25">
      <c r="I80" s="62"/>
      <c r="J80" s="55"/>
      <c r="K80" s="55"/>
      <c r="L80" s="55"/>
      <c r="M80" s="55"/>
      <c r="N80" s="55"/>
      <c r="O80" s="64"/>
      <c r="P80" s="55"/>
      <c r="Q80" s="64"/>
      <c r="R80" s="53"/>
      <c r="S80" s="53"/>
      <c r="T80" s="57"/>
      <c r="U80" s="64"/>
      <c r="V80" s="64"/>
      <c r="W80" s="64"/>
      <c r="X80" s="59"/>
      <c r="AC80" s="64"/>
      <c r="AD80" s="64"/>
      <c r="AE80" s="64"/>
      <c r="AF80" s="55"/>
      <c r="AG80" s="64"/>
      <c r="AH80" s="64"/>
      <c r="AI80" s="54"/>
      <c r="AJ80" s="54"/>
      <c r="AK80" s="54"/>
      <c r="AL80" s="54"/>
    </row>
    <row r="81" spans="9:38" x14ac:dyDescent="0.25">
      <c r="I81" s="62"/>
      <c r="J81" s="55"/>
      <c r="K81" s="55"/>
      <c r="L81" s="55"/>
      <c r="M81" s="55"/>
      <c r="N81" s="55"/>
      <c r="O81" s="64"/>
      <c r="P81" s="55"/>
      <c r="Q81" s="122"/>
      <c r="R81" s="53"/>
      <c r="S81" s="53"/>
      <c r="T81" s="57"/>
      <c r="U81" s="64"/>
      <c r="V81" s="64"/>
      <c r="W81" s="64"/>
      <c r="X81" s="59"/>
      <c r="AC81" s="64"/>
      <c r="AD81" s="64"/>
      <c r="AE81" s="64"/>
      <c r="AF81" s="55"/>
      <c r="AG81" s="64"/>
      <c r="AH81" s="64"/>
      <c r="AI81" s="54"/>
      <c r="AJ81" s="54"/>
      <c r="AK81" s="54"/>
      <c r="AL81" s="54"/>
    </row>
    <row r="82" spans="9:38" x14ac:dyDescent="0.25">
      <c r="I82" s="62"/>
      <c r="J82" s="55"/>
      <c r="K82" s="55"/>
      <c r="L82" s="55"/>
      <c r="M82" s="55"/>
      <c r="N82" s="55"/>
      <c r="O82" s="64"/>
      <c r="P82" s="55"/>
      <c r="Q82" s="64"/>
      <c r="R82" s="53"/>
      <c r="S82" s="53"/>
      <c r="T82" s="54"/>
      <c r="U82" s="54"/>
      <c r="V82" s="54"/>
      <c r="W82" s="54"/>
      <c r="X82" s="54"/>
      <c r="AC82" s="54"/>
      <c r="AD82" s="55"/>
      <c r="AE82" s="55"/>
      <c r="AF82" s="55"/>
      <c r="AG82" s="55"/>
      <c r="AH82" s="55"/>
      <c r="AI82" s="55"/>
      <c r="AJ82" s="54"/>
      <c r="AK82" s="54"/>
      <c r="AL82" s="54"/>
    </row>
    <row r="83" spans="9:38" ht="15.75" x14ac:dyDescent="0.25">
      <c r="I83" s="124"/>
      <c r="J83" s="124"/>
      <c r="K83" s="55"/>
      <c r="L83" s="126"/>
      <c r="M83" s="55"/>
      <c r="N83" s="55"/>
      <c r="O83" s="64"/>
      <c r="P83" s="55"/>
      <c r="Q83" s="64"/>
      <c r="R83" s="54"/>
      <c r="S83" s="54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64"/>
      <c r="AI83" s="64"/>
      <c r="AJ83" s="54"/>
      <c r="AK83" s="54"/>
      <c r="AL83" s="54"/>
    </row>
    <row r="84" spans="9:38" ht="15.75" x14ac:dyDescent="0.25">
      <c r="I84" s="124"/>
      <c r="J84" s="124"/>
      <c r="K84" s="55"/>
      <c r="L84" s="126"/>
      <c r="M84" s="55"/>
      <c r="N84" s="55"/>
      <c r="O84" s="64"/>
      <c r="P84" s="55"/>
      <c r="Q84" s="64"/>
      <c r="R84" s="59"/>
      <c r="S84" s="59"/>
      <c r="T84" s="104"/>
      <c r="U84" s="57"/>
      <c r="V84" s="57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64"/>
      <c r="AI84" s="64"/>
      <c r="AJ84" s="54"/>
      <c r="AK84" s="54"/>
      <c r="AL84" s="54"/>
    </row>
    <row r="85" spans="9:38" ht="15.75" x14ac:dyDescent="0.25">
      <c r="I85" s="124"/>
      <c r="J85" s="124"/>
      <c r="K85" s="55"/>
      <c r="L85" s="126"/>
      <c r="M85" s="55"/>
      <c r="N85" s="55"/>
      <c r="O85" s="64"/>
      <c r="P85" s="55"/>
      <c r="Q85" s="64"/>
      <c r="R85" s="59"/>
      <c r="S85" s="59"/>
      <c r="T85" s="64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64"/>
      <c r="AI85" s="64"/>
      <c r="AJ85" s="54"/>
      <c r="AK85" s="54"/>
      <c r="AL85" s="54"/>
    </row>
    <row r="86" spans="9:38" ht="15.75" x14ac:dyDescent="0.25">
      <c r="I86" s="124"/>
      <c r="J86" s="124"/>
      <c r="K86" s="55"/>
      <c r="L86" s="126"/>
      <c r="M86" s="55"/>
      <c r="N86" s="55"/>
      <c r="O86" s="64"/>
      <c r="P86" s="55"/>
      <c r="Q86" s="64"/>
      <c r="R86" s="59"/>
      <c r="S86" s="59"/>
      <c r="T86" s="55"/>
      <c r="U86" s="64"/>
      <c r="V86" s="64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64"/>
      <c r="AI86" s="64"/>
      <c r="AJ86" s="54"/>
      <c r="AK86" s="54"/>
      <c r="AL86" s="54"/>
    </row>
    <row r="87" spans="9:38" ht="15.75" x14ac:dyDescent="0.25">
      <c r="I87" s="124"/>
      <c r="J87" s="124"/>
      <c r="K87" s="55"/>
      <c r="L87" s="126"/>
      <c r="M87" s="55"/>
      <c r="N87" s="55"/>
      <c r="O87" s="127"/>
      <c r="P87" s="55"/>
      <c r="Q87" s="64"/>
      <c r="R87" s="55"/>
      <c r="S87" s="55"/>
      <c r="T87" s="64"/>
      <c r="U87" s="64"/>
      <c r="V87" s="64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64"/>
      <c r="AI87" s="64"/>
      <c r="AJ87" s="54"/>
      <c r="AK87" s="54"/>
      <c r="AL87" s="54"/>
    </row>
    <row r="88" spans="9:38" ht="15.75" x14ac:dyDescent="0.25">
      <c r="I88" s="124"/>
      <c r="J88" s="124"/>
      <c r="K88" s="55"/>
      <c r="L88" s="126"/>
      <c r="M88" s="55"/>
      <c r="N88" s="55"/>
      <c r="O88" s="127"/>
      <c r="P88" s="55"/>
      <c r="Q88" s="64"/>
      <c r="R88" s="55"/>
      <c r="S88" s="55"/>
      <c r="T88" s="54"/>
      <c r="U88" s="54"/>
      <c r="V88" s="54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64"/>
      <c r="AI88" s="64"/>
      <c r="AJ88" s="54"/>
      <c r="AK88" s="54"/>
      <c r="AL88" s="54"/>
    </row>
    <row r="89" spans="9:38" ht="15.75" x14ac:dyDescent="0.25">
      <c r="I89" s="124"/>
      <c r="J89" s="124"/>
      <c r="K89" s="55"/>
      <c r="L89" s="126"/>
      <c r="M89" s="55"/>
      <c r="N89" s="55"/>
      <c r="O89" s="127"/>
      <c r="P89" s="55"/>
      <c r="Q89" s="64"/>
      <c r="R89" s="55"/>
      <c r="S89" s="55"/>
      <c r="T89" s="54"/>
      <c r="U89" s="54"/>
      <c r="V89" s="54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4"/>
      <c r="AH89" s="64"/>
      <c r="AI89" s="64"/>
      <c r="AJ89" s="54"/>
      <c r="AK89" s="54"/>
      <c r="AL89" s="54"/>
    </row>
    <row r="90" spans="9:38" ht="15.75" x14ac:dyDescent="0.25">
      <c r="I90" s="124"/>
      <c r="J90" s="124"/>
      <c r="K90" s="55"/>
      <c r="L90" s="126"/>
      <c r="M90" s="55"/>
      <c r="N90" s="55"/>
      <c r="O90" s="127"/>
      <c r="P90" s="55"/>
      <c r="Q90" s="64"/>
      <c r="R90" s="55"/>
      <c r="S90" s="55"/>
      <c r="T90" s="64"/>
      <c r="U90" s="64"/>
      <c r="V90" s="64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64"/>
      <c r="AI90" s="64"/>
      <c r="AJ90" s="54"/>
      <c r="AK90" s="54"/>
      <c r="AL90" s="54"/>
    </row>
    <row r="91" spans="9:38" ht="15.75" x14ac:dyDescent="0.25">
      <c r="I91" s="124"/>
      <c r="J91" s="124"/>
      <c r="K91" s="90"/>
      <c r="L91" s="126"/>
      <c r="M91" s="90"/>
      <c r="N91" s="107"/>
      <c r="O91" s="127"/>
      <c r="P91" s="90"/>
      <c r="Q91" s="106"/>
      <c r="R91" s="55"/>
      <c r="S91" s="55"/>
      <c r="T91" s="54"/>
      <c r="U91" s="54"/>
      <c r="V91" s="54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4"/>
      <c r="AH91" s="64"/>
      <c r="AI91" s="64"/>
      <c r="AJ91" s="54"/>
      <c r="AK91" s="54"/>
      <c r="AL91" s="54"/>
    </row>
    <row r="92" spans="9:38" ht="15.75" x14ac:dyDescent="0.25">
      <c r="I92" s="124"/>
      <c r="J92" s="124"/>
      <c r="K92" s="90"/>
      <c r="L92" s="126"/>
      <c r="M92" s="90"/>
      <c r="N92" s="107"/>
      <c r="O92" s="127"/>
      <c r="P92" s="90"/>
      <c r="Q92" s="106"/>
      <c r="R92" s="55"/>
      <c r="S92" s="55"/>
      <c r="T92" s="54"/>
      <c r="U92" s="54"/>
      <c r="V92" s="54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4"/>
      <c r="AH92" s="64"/>
      <c r="AI92" s="64"/>
      <c r="AJ92" s="54"/>
      <c r="AK92" s="54"/>
      <c r="AL92" s="54"/>
    </row>
    <row r="93" spans="9:38" ht="15.75" x14ac:dyDescent="0.25">
      <c r="I93" s="124"/>
      <c r="J93" s="124"/>
      <c r="K93" s="90"/>
      <c r="L93" s="126"/>
      <c r="M93" s="90"/>
      <c r="N93" s="114"/>
      <c r="O93" s="127"/>
      <c r="P93" s="113"/>
      <c r="Q93" s="106"/>
      <c r="R93" s="55"/>
      <c r="S93" s="55"/>
      <c r="T93" s="64"/>
      <c r="U93" s="64"/>
      <c r="V93" s="64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4"/>
      <c r="AH93" s="64"/>
      <c r="AI93" s="64"/>
      <c r="AJ93" s="54"/>
      <c r="AK93" s="54"/>
      <c r="AL93" s="54"/>
    </row>
    <row r="94" spans="9:38" ht="15.75" x14ac:dyDescent="0.25">
      <c r="I94" s="124"/>
      <c r="J94" s="124"/>
      <c r="K94" s="90"/>
      <c r="L94" s="126"/>
      <c r="M94" s="90"/>
      <c r="N94" s="107"/>
      <c r="O94" s="127"/>
      <c r="P94" s="90"/>
      <c r="Q94" s="106"/>
      <c r="R94" s="55"/>
      <c r="S94" s="55"/>
      <c r="T94" s="54"/>
      <c r="U94" s="54"/>
      <c r="V94" s="54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4"/>
      <c r="AH94" s="64"/>
      <c r="AI94" s="64"/>
      <c r="AJ94" s="54"/>
      <c r="AK94" s="54"/>
      <c r="AL94" s="54"/>
    </row>
    <row r="95" spans="9:38" ht="15.75" x14ac:dyDescent="0.25">
      <c r="I95" s="123"/>
      <c r="J95" s="123"/>
      <c r="L95" s="125"/>
      <c r="O95" s="127"/>
      <c r="R95" s="55"/>
      <c r="S95" s="55"/>
      <c r="T95" s="55"/>
      <c r="U95" s="55"/>
      <c r="V95" s="55"/>
    </row>
    <row r="96" spans="9:38" ht="15.75" x14ac:dyDescent="0.25">
      <c r="I96" s="123"/>
      <c r="J96" s="123"/>
      <c r="L96" s="125"/>
      <c r="O96" s="127"/>
      <c r="R96" s="55"/>
      <c r="S96" s="55"/>
      <c r="T96" s="64"/>
      <c r="U96" s="64"/>
      <c r="V96" s="64"/>
    </row>
    <row r="97" spans="9:34" ht="15.75" x14ac:dyDescent="0.25">
      <c r="I97" s="123"/>
      <c r="J97" s="123"/>
      <c r="L97" s="125"/>
      <c r="O97" s="127"/>
      <c r="R97" s="55"/>
      <c r="S97" s="55"/>
      <c r="T97" s="55"/>
      <c r="U97" s="55"/>
      <c r="V97" s="55"/>
    </row>
    <row r="98" spans="9:34" ht="15.75" x14ac:dyDescent="0.25">
      <c r="I98" s="123"/>
      <c r="J98" s="123"/>
      <c r="L98" s="125"/>
      <c r="M98" s="62"/>
      <c r="O98" s="127"/>
      <c r="R98" s="55"/>
      <c r="S98" s="55"/>
      <c r="T98" s="55"/>
      <c r="U98" s="55"/>
      <c r="V98" s="55"/>
    </row>
    <row r="99" spans="9:34" ht="15.75" x14ac:dyDescent="0.25">
      <c r="I99" s="123"/>
      <c r="J99" s="123"/>
      <c r="L99" s="125"/>
      <c r="O99" s="127"/>
      <c r="P99" s="62"/>
      <c r="Q99" s="62"/>
      <c r="R99" s="55"/>
      <c r="S99" s="55"/>
      <c r="T99" s="64"/>
      <c r="U99" s="64"/>
      <c r="V99" s="64"/>
    </row>
    <row r="100" spans="9:34" ht="15.75" x14ac:dyDescent="0.25">
      <c r="I100" s="123"/>
      <c r="J100" s="123"/>
      <c r="K100" s="62"/>
      <c r="L100" s="125"/>
      <c r="M100" s="127"/>
      <c r="O100" s="127"/>
      <c r="P100" s="62"/>
      <c r="Q100" s="62"/>
      <c r="R100" s="55"/>
      <c r="S100" s="55"/>
      <c r="T100" s="55"/>
      <c r="U100" s="55"/>
      <c r="V100" s="55"/>
      <c r="W100" s="127"/>
      <c r="X100" s="128"/>
      <c r="Y100" s="128"/>
      <c r="Z100" s="128"/>
      <c r="AB100" s="128"/>
      <c r="AC100" s="128"/>
    </row>
    <row r="101" spans="9:34" ht="15.75" x14ac:dyDescent="0.25">
      <c r="I101" s="123"/>
      <c r="J101" s="123"/>
      <c r="K101" s="129"/>
      <c r="L101" s="129"/>
      <c r="M101" s="127"/>
      <c r="O101" s="127"/>
      <c r="P101" s="62"/>
      <c r="Q101" s="62"/>
      <c r="R101" s="55"/>
      <c r="S101" s="55"/>
      <c r="T101" s="62"/>
      <c r="U101" s="62"/>
      <c r="V101" s="62"/>
      <c r="W101" s="62"/>
      <c r="X101" s="128"/>
      <c r="Y101" s="128"/>
      <c r="Z101" s="128"/>
      <c r="AB101" s="128"/>
      <c r="AC101" s="128"/>
    </row>
    <row r="102" spans="9:34" ht="15.75" x14ac:dyDescent="0.25">
      <c r="I102" s="123"/>
      <c r="J102" s="123"/>
      <c r="K102" s="129"/>
      <c r="L102" s="129"/>
      <c r="M102" s="127"/>
      <c r="O102" s="62"/>
      <c r="P102" s="62"/>
      <c r="Q102" s="62"/>
      <c r="R102" s="105"/>
      <c r="S102" s="105"/>
      <c r="T102" s="62"/>
      <c r="U102" s="62"/>
      <c r="V102" s="62"/>
      <c r="W102" s="62"/>
      <c r="X102" s="128"/>
      <c r="Y102" s="128"/>
      <c r="Z102" s="128"/>
      <c r="AB102" s="128"/>
      <c r="AC102" s="128"/>
    </row>
    <row r="103" spans="9:34" ht="15.75" x14ac:dyDescent="0.25">
      <c r="I103" s="130"/>
      <c r="J103" s="123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128"/>
      <c r="Y103" s="128"/>
      <c r="Z103" s="128"/>
      <c r="AB103" s="128"/>
      <c r="AC103" s="128"/>
    </row>
    <row r="104" spans="9:34" ht="15.75" x14ac:dyDescent="0.25">
      <c r="I104" s="123"/>
      <c r="J104" s="123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</row>
    <row r="105" spans="9:34" ht="15.75" x14ac:dyDescent="0.25">
      <c r="I105" s="130"/>
      <c r="J105" s="123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131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</row>
    <row r="106" spans="9:34" ht="15.75" x14ac:dyDescent="0.25">
      <c r="I106" s="123"/>
      <c r="J106" s="123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131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</row>
    <row r="107" spans="9:34" ht="15.75" x14ac:dyDescent="0.25">
      <c r="I107" s="123"/>
      <c r="J107" s="123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</row>
    <row r="108" spans="9:34" ht="15.75" x14ac:dyDescent="0.25">
      <c r="I108" s="123"/>
      <c r="J108" s="123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X108" s="62"/>
      <c r="Y108" s="62"/>
      <c r="Z108" s="62"/>
      <c r="AA108" s="62"/>
      <c r="AB108" s="66"/>
      <c r="AC108" s="66"/>
      <c r="AD108" s="62"/>
      <c r="AE108" s="62"/>
      <c r="AF108" s="62"/>
      <c r="AG108" s="62"/>
      <c r="AH108" s="62"/>
    </row>
    <row r="109" spans="9:34" ht="15.75" x14ac:dyDescent="0.25">
      <c r="I109" s="123"/>
      <c r="J109" s="123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X109" s="62"/>
      <c r="Y109" s="62"/>
      <c r="Z109" s="62"/>
      <c r="AA109" s="62"/>
      <c r="AB109" s="66"/>
      <c r="AC109" s="66"/>
      <c r="AD109" s="62"/>
      <c r="AE109" s="62"/>
      <c r="AF109" s="62"/>
      <c r="AG109" s="62"/>
      <c r="AH109" s="62"/>
    </row>
    <row r="110" spans="9:34" ht="15.75" x14ac:dyDescent="0.25">
      <c r="I110" s="123"/>
      <c r="J110" s="123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X110" s="62"/>
      <c r="Y110" s="62"/>
      <c r="Z110" s="62"/>
      <c r="AA110" s="62"/>
      <c r="AB110" s="66"/>
      <c r="AC110" s="66"/>
      <c r="AD110" s="62"/>
      <c r="AE110" s="62"/>
      <c r="AF110" s="62"/>
      <c r="AG110" s="62"/>
      <c r="AH110" s="62"/>
    </row>
    <row r="111" spans="9:34" ht="15.75" x14ac:dyDescent="0.25">
      <c r="I111" s="123"/>
      <c r="J111" s="123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X111" s="62"/>
      <c r="Y111" s="62"/>
      <c r="Z111" s="62"/>
      <c r="AA111" s="62"/>
      <c r="AB111" s="66"/>
      <c r="AC111" s="66"/>
      <c r="AD111" s="62"/>
      <c r="AE111" s="62"/>
      <c r="AF111" s="62"/>
      <c r="AG111" s="62"/>
      <c r="AH111" s="62"/>
    </row>
    <row r="112" spans="9:34" ht="15.75" x14ac:dyDescent="0.25">
      <c r="I112" s="123"/>
      <c r="J112" s="123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X112" s="62"/>
      <c r="Y112" s="62"/>
      <c r="Z112" s="62"/>
      <c r="AA112" s="62"/>
      <c r="AB112" s="66"/>
      <c r="AC112" s="66"/>
      <c r="AD112" s="62"/>
      <c r="AE112" s="62"/>
      <c r="AF112" s="62"/>
      <c r="AG112" s="62"/>
      <c r="AH112" s="62"/>
    </row>
    <row r="113" spans="9:34" ht="15.75" x14ac:dyDescent="0.25">
      <c r="I113" s="123"/>
      <c r="J113" s="123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X113" s="62"/>
      <c r="Y113" s="62"/>
      <c r="Z113" s="62"/>
      <c r="AA113" s="62"/>
      <c r="AB113" s="66"/>
      <c r="AC113" s="66"/>
      <c r="AD113" s="62"/>
      <c r="AE113" s="62"/>
      <c r="AF113" s="62"/>
      <c r="AG113" s="62"/>
      <c r="AH113" s="62"/>
    </row>
    <row r="114" spans="9:34" ht="15.75" x14ac:dyDescent="0.25">
      <c r="I114" s="123"/>
      <c r="J114" s="123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X114" s="62"/>
      <c r="Y114" s="62"/>
      <c r="Z114" s="62"/>
      <c r="AA114" s="62"/>
      <c r="AB114" s="66"/>
      <c r="AC114" s="66"/>
      <c r="AD114" s="62"/>
      <c r="AE114" s="62"/>
      <c r="AF114" s="62"/>
      <c r="AG114" s="62"/>
      <c r="AH114" s="62"/>
    </row>
    <row r="115" spans="9:34" ht="15.75" x14ac:dyDescent="0.25">
      <c r="I115" s="123"/>
      <c r="J115" s="123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X115" s="62"/>
      <c r="Y115" s="62"/>
      <c r="Z115" s="62"/>
      <c r="AA115" s="62"/>
      <c r="AB115" s="66"/>
      <c r="AC115" s="66"/>
      <c r="AD115" s="62"/>
      <c r="AE115" s="62"/>
      <c r="AF115" s="62"/>
      <c r="AG115" s="62"/>
      <c r="AH115" s="62"/>
    </row>
    <row r="116" spans="9:34" ht="15.75" x14ac:dyDescent="0.25">
      <c r="I116" s="123"/>
      <c r="J116" s="123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X116" s="62"/>
      <c r="Y116" s="62"/>
      <c r="Z116" s="62"/>
      <c r="AA116" s="62"/>
      <c r="AB116" s="66"/>
      <c r="AC116" s="66"/>
      <c r="AD116" s="62"/>
      <c r="AE116" s="62"/>
      <c r="AF116" s="62"/>
      <c r="AG116" s="62"/>
      <c r="AH116" s="62"/>
    </row>
    <row r="117" spans="9:34" ht="15.75" x14ac:dyDescent="0.25">
      <c r="I117" s="123"/>
      <c r="J117" s="123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X117" s="62"/>
      <c r="Y117" s="62"/>
      <c r="Z117" s="62"/>
      <c r="AA117" s="62"/>
      <c r="AB117" s="66"/>
      <c r="AC117" s="66"/>
      <c r="AD117" s="62"/>
      <c r="AE117" s="62"/>
      <c r="AF117" s="62"/>
      <c r="AG117" s="62"/>
      <c r="AH117" s="62"/>
    </row>
    <row r="118" spans="9:34" ht="15.75" x14ac:dyDescent="0.25">
      <c r="I118" s="123"/>
      <c r="J118" s="123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X118" s="62"/>
      <c r="Y118" s="62"/>
      <c r="Z118" s="62"/>
      <c r="AA118" s="62"/>
      <c r="AB118" s="66"/>
      <c r="AC118" s="66"/>
      <c r="AD118" s="62"/>
      <c r="AE118" s="62"/>
      <c r="AF118" s="62"/>
      <c r="AG118" s="62"/>
      <c r="AH118" s="62"/>
    </row>
    <row r="119" spans="9:34" ht="15.75" x14ac:dyDescent="0.25">
      <c r="I119" s="123"/>
      <c r="J119" s="123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X119" s="62"/>
      <c r="Y119" s="62"/>
      <c r="Z119" s="62"/>
      <c r="AA119" s="62"/>
      <c r="AB119" s="66"/>
      <c r="AC119" s="66"/>
      <c r="AD119" s="62"/>
      <c r="AE119" s="62"/>
      <c r="AF119" s="62"/>
      <c r="AG119" s="62"/>
      <c r="AH119" s="62"/>
    </row>
    <row r="120" spans="9:34" ht="15.75" x14ac:dyDescent="0.25">
      <c r="I120" s="123"/>
      <c r="J120" s="123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X120" s="62"/>
      <c r="Y120" s="62"/>
      <c r="Z120" s="62"/>
      <c r="AA120" s="62"/>
      <c r="AB120" s="66"/>
      <c r="AC120" s="66"/>
      <c r="AD120" s="62"/>
    </row>
    <row r="121" spans="9:34" ht="15.75" x14ac:dyDescent="0.25">
      <c r="I121" s="123"/>
      <c r="J121" s="123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131"/>
      <c r="X121" s="62"/>
      <c r="Y121" s="62"/>
      <c r="Z121" s="62"/>
      <c r="AA121" s="62"/>
      <c r="AB121" s="66"/>
      <c r="AC121" s="66"/>
      <c r="AD121" s="62"/>
    </row>
    <row r="122" spans="9:34" ht="15.75" x14ac:dyDescent="0.25">
      <c r="I122" s="123"/>
      <c r="J122" s="123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131"/>
      <c r="X122" s="62"/>
      <c r="Y122" s="62"/>
      <c r="Z122" s="62"/>
      <c r="AA122" s="62"/>
      <c r="AB122" s="66"/>
      <c r="AC122" s="66"/>
      <c r="AD122" s="62"/>
    </row>
    <row r="123" spans="9:34" ht="15.75" x14ac:dyDescent="0.25">
      <c r="I123" s="123"/>
      <c r="J123" s="123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X123" s="62"/>
      <c r="Y123" s="62"/>
      <c r="Z123" s="62"/>
      <c r="AA123" s="62"/>
      <c r="AB123" s="66"/>
      <c r="AC123" s="66"/>
      <c r="AD123" s="62"/>
    </row>
    <row r="124" spans="9:34" ht="15.75" x14ac:dyDescent="0.25">
      <c r="I124" s="123"/>
      <c r="J124" s="123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6"/>
      <c r="AC124" s="66"/>
      <c r="AD124" s="62"/>
    </row>
    <row r="125" spans="9:34" ht="15.75" x14ac:dyDescent="0.25">
      <c r="I125" s="123"/>
      <c r="J125" s="123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6"/>
      <c r="AC125" s="66"/>
      <c r="AD125" s="62"/>
    </row>
    <row r="126" spans="9:34" ht="15.75" x14ac:dyDescent="0.25">
      <c r="I126" s="123"/>
      <c r="J126" s="123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6"/>
      <c r="AC126" s="66"/>
      <c r="AD126" s="62"/>
    </row>
    <row r="127" spans="9:34" ht="15.75" x14ac:dyDescent="0.25">
      <c r="I127" s="123"/>
      <c r="J127" s="123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6"/>
      <c r="AC127" s="66"/>
      <c r="AD127" s="62"/>
    </row>
    <row r="128" spans="9:34" ht="15.75" x14ac:dyDescent="0.25">
      <c r="I128" s="123"/>
      <c r="J128" s="123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6"/>
      <c r="AC128" s="66"/>
      <c r="AD128" s="62"/>
    </row>
    <row r="129" spans="9:30" ht="15.75" x14ac:dyDescent="0.25">
      <c r="I129" s="123"/>
      <c r="J129" s="123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6"/>
      <c r="AC129" s="66"/>
      <c r="AD129" s="62"/>
    </row>
    <row r="130" spans="9:30" ht="15.75" x14ac:dyDescent="0.25">
      <c r="I130" s="123"/>
      <c r="J130" s="123"/>
      <c r="K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6"/>
      <c r="AC130" s="66"/>
      <c r="AD130" s="62"/>
    </row>
    <row r="131" spans="9:30" ht="15.75" x14ac:dyDescent="0.25">
      <c r="I131" s="123"/>
      <c r="J131" s="123"/>
      <c r="K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6"/>
      <c r="AC131" s="66"/>
      <c r="AD131" s="62"/>
    </row>
    <row r="132" spans="9:30" ht="15.75" x14ac:dyDescent="0.25">
      <c r="I132" s="123"/>
      <c r="J132" s="123"/>
      <c r="K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6"/>
      <c r="AC132" s="66"/>
      <c r="AD132" s="62"/>
    </row>
    <row r="133" spans="9:30" ht="15.75" x14ac:dyDescent="0.25">
      <c r="I133" s="123"/>
      <c r="J133" s="123"/>
      <c r="K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6"/>
      <c r="AC133" s="66"/>
      <c r="AD133" s="62"/>
    </row>
    <row r="134" spans="9:30" ht="15.75" x14ac:dyDescent="0.25">
      <c r="I134" s="123"/>
      <c r="J134" s="123"/>
      <c r="K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6"/>
      <c r="AC134" s="66"/>
      <c r="AD134" s="62"/>
    </row>
    <row r="135" spans="9:30" ht="15.75" x14ac:dyDescent="0.25">
      <c r="I135" s="123"/>
      <c r="J135" s="123"/>
      <c r="K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6"/>
      <c r="AC135" s="66"/>
      <c r="AD135" s="62"/>
    </row>
    <row r="136" spans="9:30" ht="15.75" x14ac:dyDescent="0.25">
      <c r="I136" s="123"/>
      <c r="J136" s="123"/>
      <c r="K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6"/>
      <c r="AC136" s="66"/>
      <c r="AD136" s="62"/>
    </row>
    <row r="137" spans="9:30" ht="15.75" x14ac:dyDescent="0.25">
      <c r="I137" s="123"/>
      <c r="J137" s="123"/>
      <c r="K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6"/>
      <c r="AC137" s="66"/>
      <c r="AD137" s="62"/>
    </row>
    <row r="138" spans="9:30" ht="15.75" x14ac:dyDescent="0.25">
      <c r="I138" s="123"/>
      <c r="J138" s="123"/>
      <c r="K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6"/>
      <c r="AC138" s="66"/>
      <c r="AD138" s="62"/>
    </row>
    <row r="139" spans="9:30" ht="15.75" x14ac:dyDescent="0.25">
      <c r="I139" s="123"/>
      <c r="J139" s="123"/>
      <c r="K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6"/>
      <c r="AC139" s="66"/>
      <c r="AD139" s="62"/>
    </row>
    <row r="140" spans="9:30" ht="15.75" x14ac:dyDescent="0.25">
      <c r="I140" s="123"/>
      <c r="J140" s="123"/>
      <c r="K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6"/>
      <c r="AC140" s="66"/>
      <c r="AD140" s="62"/>
    </row>
    <row r="141" spans="9:30" ht="15.75" x14ac:dyDescent="0.25">
      <c r="I141" s="123"/>
      <c r="J141" s="123"/>
      <c r="K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6"/>
      <c r="AC141" s="66"/>
      <c r="AD141" s="62"/>
    </row>
    <row r="142" spans="9:30" ht="15.75" x14ac:dyDescent="0.25">
      <c r="I142" s="123"/>
      <c r="J142" s="123"/>
      <c r="K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6"/>
      <c r="AC142" s="66"/>
      <c r="AD142" s="62"/>
    </row>
    <row r="143" spans="9:30" ht="15.75" x14ac:dyDescent="0.25">
      <c r="I143" s="123"/>
      <c r="J143" s="123"/>
      <c r="K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6"/>
      <c r="AC143" s="66"/>
      <c r="AD143" s="62"/>
    </row>
    <row r="144" spans="9:30" ht="15.75" x14ac:dyDescent="0.25">
      <c r="I144" s="123"/>
      <c r="J144" s="123"/>
      <c r="K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6"/>
      <c r="AC144" s="66"/>
      <c r="AD144" s="62"/>
    </row>
    <row r="145" spans="9:30" ht="15.75" x14ac:dyDescent="0.25">
      <c r="I145" s="123"/>
      <c r="J145" s="123"/>
      <c r="K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6"/>
      <c r="AC145" s="66"/>
      <c r="AD145" s="62"/>
    </row>
    <row r="146" spans="9:30" ht="15.75" x14ac:dyDescent="0.25">
      <c r="I146" s="123"/>
      <c r="J146" s="123"/>
      <c r="K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6"/>
      <c r="AC146" s="66"/>
      <c r="AD146" s="62"/>
    </row>
    <row r="147" spans="9:30" ht="15.75" x14ac:dyDescent="0.25">
      <c r="I147" s="123"/>
      <c r="J147" s="123"/>
      <c r="K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6"/>
      <c r="AC147" s="66"/>
      <c r="AD147" s="62"/>
    </row>
    <row r="148" spans="9:30" ht="15.75" x14ac:dyDescent="0.25">
      <c r="I148" s="123"/>
      <c r="J148" s="123"/>
      <c r="K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6"/>
      <c r="AC148" s="66"/>
      <c r="AD148" s="62"/>
    </row>
    <row r="149" spans="9:30" ht="15.75" x14ac:dyDescent="0.25">
      <c r="I149" s="125"/>
      <c r="J149" s="123"/>
      <c r="K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6"/>
      <c r="AC149" s="66"/>
      <c r="AD149" s="62"/>
    </row>
    <row r="150" spans="9:30" x14ac:dyDescent="0.25">
      <c r="J150" s="62"/>
      <c r="K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6"/>
      <c r="AC150" s="66"/>
      <c r="AD150" s="62"/>
    </row>
    <row r="151" spans="9:30" x14ac:dyDescent="0.25">
      <c r="J151" s="62"/>
      <c r="K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6"/>
      <c r="AC151" s="66"/>
      <c r="AD151" s="62"/>
    </row>
    <row r="152" spans="9:30" x14ac:dyDescent="0.25">
      <c r="J152" s="62"/>
      <c r="K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6"/>
      <c r="AC152" s="66"/>
      <c r="AD152" s="62"/>
    </row>
    <row r="153" spans="9:30" x14ac:dyDescent="0.25">
      <c r="J153" s="62"/>
      <c r="K153" s="62"/>
      <c r="M153" s="62"/>
      <c r="N153" s="127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6"/>
      <c r="AC153" s="66"/>
      <c r="AD153" s="62"/>
    </row>
    <row r="154" spans="9:30" x14ac:dyDescent="0.25">
      <c r="J154" s="62"/>
      <c r="K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6"/>
      <c r="AC154" s="66"/>
      <c r="AD154" s="62"/>
    </row>
    <row r="155" spans="9:30" x14ac:dyDescent="0.25">
      <c r="J155" s="62"/>
      <c r="K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6"/>
      <c r="AC155" s="66"/>
      <c r="AD155" s="62"/>
    </row>
    <row r="156" spans="9:30" x14ac:dyDescent="0.25">
      <c r="J156" s="62"/>
      <c r="K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6"/>
      <c r="AC156" s="66"/>
      <c r="AD156" s="62"/>
    </row>
    <row r="157" spans="9:30" x14ac:dyDescent="0.25">
      <c r="J157" s="62"/>
      <c r="K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6"/>
      <c r="AC157" s="66"/>
      <c r="AD157" s="62"/>
    </row>
    <row r="158" spans="9:30" x14ac:dyDescent="0.25">
      <c r="J158" s="62"/>
      <c r="K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6"/>
      <c r="AC158" s="66"/>
      <c r="AD158" s="62"/>
    </row>
    <row r="159" spans="9:30" x14ac:dyDescent="0.25">
      <c r="J159" s="62"/>
      <c r="K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6"/>
      <c r="AC159" s="66"/>
      <c r="AD159" s="62"/>
    </row>
    <row r="160" spans="9:30" x14ac:dyDescent="0.25">
      <c r="J160" s="62"/>
      <c r="K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6"/>
      <c r="AC160" s="66"/>
      <c r="AD160" s="62"/>
    </row>
    <row r="161" spans="10:30" x14ac:dyDescent="0.25">
      <c r="J161" s="62"/>
      <c r="K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6"/>
      <c r="AC161" s="66"/>
      <c r="AD161" s="62"/>
    </row>
    <row r="162" spans="10:30" x14ac:dyDescent="0.25">
      <c r="J162" s="62"/>
      <c r="K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6"/>
      <c r="AC162" s="66"/>
      <c r="AD162" s="62"/>
    </row>
    <row r="163" spans="10:30" x14ac:dyDescent="0.25">
      <c r="J163" s="62"/>
      <c r="K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6"/>
      <c r="AC163" s="66"/>
      <c r="AD163" s="62"/>
    </row>
    <row r="164" spans="10:30" x14ac:dyDescent="0.25">
      <c r="X164" s="62"/>
      <c r="Y164" s="62"/>
      <c r="Z164" s="62"/>
      <c r="AA164" s="62"/>
      <c r="AB164" s="66"/>
      <c r="AC164" s="66"/>
      <c r="AD164" s="62"/>
    </row>
    <row r="165" spans="10:30" x14ac:dyDescent="0.25">
      <c r="X165" s="62"/>
      <c r="Y165" s="62"/>
      <c r="Z165" s="62"/>
      <c r="AA165" s="62"/>
      <c r="AB165" s="66"/>
      <c r="AC165" s="66"/>
      <c r="AD165" s="62"/>
    </row>
    <row r="166" spans="10:30" x14ac:dyDescent="0.25">
      <c r="X166" s="62"/>
      <c r="Y166" s="62"/>
      <c r="Z166" s="62"/>
      <c r="AA166" s="62"/>
      <c r="AB166" s="66"/>
      <c r="AC166" s="66"/>
      <c r="AD166" s="62"/>
    </row>
    <row r="167" spans="10:30" x14ac:dyDescent="0.25">
      <c r="AB167" s="66"/>
      <c r="AC167" s="66"/>
    </row>
    <row r="168" spans="10:30" x14ac:dyDescent="0.25">
      <c r="AB168" s="66"/>
      <c r="AC168" s="66"/>
    </row>
    <row r="169" spans="10:30" x14ac:dyDescent="0.25">
      <c r="AB169" s="66"/>
      <c r="AC169" s="66"/>
    </row>
    <row r="170" spans="10:30" x14ac:dyDescent="0.25">
      <c r="AB170" s="66"/>
      <c r="AC170" s="66"/>
    </row>
  </sheetData>
  <pageMargins left="0.7" right="0.7" top="0.75" bottom="0.75" header="0.3" footer="0.3"/>
  <pageSetup scale="2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34"/>
  <sheetViews>
    <sheetView workbookViewId="0">
      <selection activeCell="F10" sqref="F10:F15"/>
    </sheetView>
  </sheetViews>
  <sheetFormatPr defaultRowHeight="12.75" x14ac:dyDescent="0.2"/>
  <cols>
    <col min="1" max="1" width="11" customWidth="1"/>
    <col min="3" max="3" width="10.7109375" customWidth="1"/>
    <col min="4" max="4" width="9.7109375" customWidth="1"/>
    <col min="5" max="5" width="12.42578125" customWidth="1"/>
    <col min="9" max="9" width="10.85546875" customWidth="1"/>
    <col min="259" max="259" width="10.7109375" customWidth="1"/>
    <col min="260" max="260" width="9.7109375" customWidth="1"/>
    <col min="261" max="261" width="12.42578125" customWidth="1"/>
    <col min="265" max="265" width="10.85546875" customWidth="1"/>
    <col min="515" max="515" width="10.7109375" customWidth="1"/>
    <col min="516" max="516" width="9.7109375" customWidth="1"/>
    <col min="517" max="517" width="12.42578125" customWidth="1"/>
    <col min="521" max="521" width="10.85546875" customWidth="1"/>
    <col min="771" max="771" width="10.7109375" customWidth="1"/>
    <col min="772" max="772" width="9.7109375" customWidth="1"/>
    <col min="773" max="773" width="12.42578125" customWidth="1"/>
    <col min="777" max="777" width="10.85546875" customWidth="1"/>
    <col min="1027" max="1027" width="10.7109375" customWidth="1"/>
    <col min="1028" max="1028" width="9.7109375" customWidth="1"/>
    <col min="1029" max="1029" width="12.42578125" customWidth="1"/>
    <col min="1033" max="1033" width="10.85546875" customWidth="1"/>
    <col min="1283" max="1283" width="10.7109375" customWidth="1"/>
    <col min="1284" max="1284" width="9.7109375" customWidth="1"/>
    <col min="1285" max="1285" width="12.42578125" customWidth="1"/>
    <col min="1289" max="1289" width="10.85546875" customWidth="1"/>
    <col min="1539" max="1539" width="10.7109375" customWidth="1"/>
    <col min="1540" max="1540" width="9.7109375" customWidth="1"/>
    <col min="1541" max="1541" width="12.42578125" customWidth="1"/>
    <col min="1545" max="1545" width="10.85546875" customWidth="1"/>
    <col min="1795" max="1795" width="10.7109375" customWidth="1"/>
    <col min="1796" max="1796" width="9.7109375" customWidth="1"/>
    <col min="1797" max="1797" width="12.42578125" customWidth="1"/>
    <col min="1801" max="1801" width="10.85546875" customWidth="1"/>
    <col min="2051" max="2051" width="10.7109375" customWidth="1"/>
    <col min="2052" max="2052" width="9.7109375" customWidth="1"/>
    <col min="2053" max="2053" width="12.42578125" customWidth="1"/>
    <col min="2057" max="2057" width="10.85546875" customWidth="1"/>
    <col min="2307" max="2307" width="10.7109375" customWidth="1"/>
    <col min="2308" max="2308" width="9.7109375" customWidth="1"/>
    <col min="2309" max="2309" width="12.42578125" customWidth="1"/>
    <col min="2313" max="2313" width="10.85546875" customWidth="1"/>
    <col min="2563" max="2563" width="10.7109375" customWidth="1"/>
    <col min="2564" max="2564" width="9.7109375" customWidth="1"/>
    <col min="2565" max="2565" width="12.42578125" customWidth="1"/>
    <col min="2569" max="2569" width="10.85546875" customWidth="1"/>
    <col min="2819" max="2819" width="10.7109375" customWidth="1"/>
    <col min="2820" max="2820" width="9.7109375" customWidth="1"/>
    <col min="2821" max="2821" width="12.42578125" customWidth="1"/>
    <col min="2825" max="2825" width="10.85546875" customWidth="1"/>
    <col min="3075" max="3075" width="10.7109375" customWidth="1"/>
    <col min="3076" max="3076" width="9.7109375" customWidth="1"/>
    <col min="3077" max="3077" width="12.42578125" customWidth="1"/>
    <col min="3081" max="3081" width="10.85546875" customWidth="1"/>
    <col min="3331" max="3331" width="10.7109375" customWidth="1"/>
    <col min="3332" max="3332" width="9.7109375" customWidth="1"/>
    <col min="3333" max="3333" width="12.42578125" customWidth="1"/>
    <col min="3337" max="3337" width="10.85546875" customWidth="1"/>
    <col min="3587" max="3587" width="10.7109375" customWidth="1"/>
    <col min="3588" max="3588" width="9.7109375" customWidth="1"/>
    <col min="3589" max="3589" width="12.42578125" customWidth="1"/>
    <col min="3593" max="3593" width="10.85546875" customWidth="1"/>
    <col min="3843" max="3843" width="10.7109375" customWidth="1"/>
    <col min="3844" max="3844" width="9.7109375" customWidth="1"/>
    <col min="3845" max="3845" width="12.42578125" customWidth="1"/>
    <col min="3849" max="3849" width="10.85546875" customWidth="1"/>
    <col min="4099" max="4099" width="10.7109375" customWidth="1"/>
    <col min="4100" max="4100" width="9.7109375" customWidth="1"/>
    <col min="4101" max="4101" width="12.42578125" customWidth="1"/>
    <col min="4105" max="4105" width="10.85546875" customWidth="1"/>
    <col min="4355" max="4355" width="10.7109375" customWidth="1"/>
    <col min="4356" max="4356" width="9.7109375" customWidth="1"/>
    <col min="4357" max="4357" width="12.42578125" customWidth="1"/>
    <col min="4361" max="4361" width="10.85546875" customWidth="1"/>
    <col min="4611" max="4611" width="10.7109375" customWidth="1"/>
    <col min="4612" max="4612" width="9.7109375" customWidth="1"/>
    <col min="4613" max="4613" width="12.42578125" customWidth="1"/>
    <col min="4617" max="4617" width="10.85546875" customWidth="1"/>
    <col min="4867" max="4867" width="10.7109375" customWidth="1"/>
    <col min="4868" max="4868" width="9.7109375" customWidth="1"/>
    <col min="4869" max="4869" width="12.42578125" customWidth="1"/>
    <col min="4873" max="4873" width="10.85546875" customWidth="1"/>
    <col min="5123" max="5123" width="10.7109375" customWidth="1"/>
    <col min="5124" max="5124" width="9.7109375" customWidth="1"/>
    <col min="5125" max="5125" width="12.42578125" customWidth="1"/>
    <col min="5129" max="5129" width="10.85546875" customWidth="1"/>
    <col min="5379" max="5379" width="10.7109375" customWidth="1"/>
    <col min="5380" max="5380" width="9.7109375" customWidth="1"/>
    <col min="5381" max="5381" width="12.42578125" customWidth="1"/>
    <col min="5385" max="5385" width="10.85546875" customWidth="1"/>
    <col min="5635" max="5635" width="10.7109375" customWidth="1"/>
    <col min="5636" max="5636" width="9.7109375" customWidth="1"/>
    <col min="5637" max="5637" width="12.42578125" customWidth="1"/>
    <col min="5641" max="5641" width="10.85546875" customWidth="1"/>
    <col min="5891" max="5891" width="10.7109375" customWidth="1"/>
    <col min="5892" max="5892" width="9.7109375" customWidth="1"/>
    <col min="5893" max="5893" width="12.42578125" customWidth="1"/>
    <col min="5897" max="5897" width="10.85546875" customWidth="1"/>
    <col min="6147" max="6147" width="10.7109375" customWidth="1"/>
    <col min="6148" max="6148" width="9.7109375" customWidth="1"/>
    <col min="6149" max="6149" width="12.42578125" customWidth="1"/>
    <col min="6153" max="6153" width="10.85546875" customWidth="1"/>
    <col min="6403" max="6403" width="10.7109375" customWidth="1"/>
    <col min="6404" max="6404" width="9.7109375" customWidth="1"/>
    <col min="6405" max="6405" width="12.42578125" customWidth="1"/>
    <col min="6409" max="6409" width="10.85546875" customWidth="1"/>
    <col min="6659" max="6659" width="10.7109375" customWidth="1"/>
    <col min="6660" max="6660" width="9.7109375" customWidth="1"/>
    <col min="6661" max="6661" width="12.42578125" customWidth="1"/>
    <col min="6665" max="6665" width="10.85546875" customWidth="1"/>
    <col min="6915" max="6915" width="10.7109375" customWidth="1"/>
    <col min="6916" max="6916" width="9.7109375" customWidth="1"/>
    <col min="6917" max="6917" width="12.42578125" customWidth="1"/>
    <col min="6921" max="6921" width="10.85546875" customWidth="1"/>
    <col min="7171" max="7171" width="10.7109375" customWidth="1"/>
    <col min="7172" max="7172" width="9.7109375" customWidth="1"/>
    <col min="7173" max="7173" width="12.42578125" customWidth="1"/>
    <col min="7177" max="7177" width="10.85546875" customWidth="1"/>
    <col min="7427" max="7427" width="10.7109375" customWidth="1"/>
    <col min="7428" max="7428" width="9.7109375" customWidth="1"/>
    <col min="7429" max="7429" width="12.42578125" customWidth="1"/>
    <col min="7433" max="7433" width="10.85546875" customWidth="1"/>
    <col min="7683" max="7683" width="10.7109375" customWidth="1"/>
    <col min="7684" max="7684" width="9.7109375" customWidth="1"/>
    <col min="7685" max="7685" width="12.42578125" customWidth="1"/>
    <col min="7689" max="7689" width="10.85546875" customWidth="1"/>
    <col min="7939" max="7939" width="10.7109375" customWidth="1"/>
    <col min="7940" max="7940" width="9.7109375" customWidth="1"/>
    <col min="7941" max="7941" width="12.42578125" customWidth="1"/>
    <col min="7945" max="7945" width="10.85546875" customWidth="1"/>
    <col min="8195" max="8195" width="10.7109375" customWidth="1"/>
    <col min="8196" max="8196" width="9.7109375" customWidth="1"/>
    <col min="8197" max="8197" width="12.42578125" customWidth="1"/>
    <col min="8201" max="8201" width="10.85546875" customWidth="1"/>
    <col min="8451" max="8451" width="10.7109375" customWidth="1"/>
    <col min="8452" max="8452" width="9.7109375" customWidth="1"/>
    <col min="8453" max="8453" width="12.42578125" customWidth="1"/>
    <col min="8457" max="8457" width="10.85546875" customWidth="1"/>
    <col min="8707" max="8707" width="10.7109375" customWidth="1"/>
    <col min="8708" max="8708" width="9.7109375" customWidth="1"/>
    <col min="8709" max="8709" width="12.42578125" customWidth="1"/>
    <col min="8713" max="8713" width="10.85546875" customWidth="1"/>
    <col min="8963" max="8963" width="10.7109375" customWidth="1"/>
    <col min="8964" max="8964" width="9.7109375" customWidth="1"/>
    <col min="8965" max="8965" width="12.42578125" customWidth="1"/>
    <col min="8969" max="8969" width="10.85546875" customWidth="1"/>
    <col min="9219" max="9219" width="10.7109375" customWidth="1"/>
    <col min="9220" max="9220" width="9.7109375" customWidth="1"/>
    <col min="9221" max="9221" width="12.42578125" customWidth="1"/>
    <col min="9225" max="9225" width="10.85546875" customWidth="1"/>
    <col min="9475" max="9475" width="10.7109375" customWidth="1"/>
    <col min="9476" max="9476" width="9.7109375" customWidth="1"/>
    <col min="9477" max="9477" width="12.42578125" customWidth="1"/>
    <col min="9481" max="9481" width="10.85546875" customWidth="1"/>
    <col min="9731" max="9731" width="10.7109375" customWidth="1"/>
    <col min="9732" max="9732" width="9.7109375" customWidth="1"/>
    <col min="9733" max="9733" width="12.42578125" customWidth="1"/>
    <col min="9737" max="9737" width="10.85546875" customWidth="1"/>
    <col min="9987" max="9987" width="10.7109375" customWidth="1"/>
    <col min="9988" max="9988" width="9.7109375" customWidth="1"/>
    <col min="9989" max="9989" width="12.42578125" customWidth="1"/>
    <col min="9993" max="9993" width="10.85546875" customWidth="1"/>
    <col min="10243" max="10243" width="10.7109375" customWidth="1"/>
    <col min="10244" max="10244" width="9.7109375" customWidth="1"/>
    <col min="10245" max="10245" width="12.42578125" customWidth="1"/>
    <col min="10249" max="10249" width="10.85546875" customWidth="1"/>
    <col min="10499" max="10499" width="10.7109375" customWidth="1"/>
    <col min="10500" max="10500" width="9.7109375" customWidth="1"/>
    <col min="10501" max="10501" width="12.42578125" customWidth="1"/>
    <col min="10505" max="10505" width="10.85546875" customWidth="1"/>
    <col min="10755" max="10755" width="10.7109375" customWidth="1"/>
    <col min="10756" max="10756" width="9.7109375" customWidth="1"/>
    <col min="10757" max="10757" width="12.42578125" customWidth="1"/>
    <col min="10761" max="10761" width="10.85546875" customWidth="1"/>
    <col min="11011" max="11011" width="10.7109375" customWidth="1"/>
    <col min="11012" max="11012" width="9.7109375" customWidth="1"/>
    <col min="11013" max="11013" width="12.42578125" customWidth="1"/>
    <col min="11017" max="11017" width="10.85546875" customWidth="1"/>
    <col min="11267" max="11267" width="10.7109375" customWidth="1"/>
    <col min="11268" max="11268" width="9.7109375" customWidth="1"/>
    <col min="11269" max="11269" width="12.42578125" customWidth="1"/>
    <col min="11273" max="11273" width="10.85546875" customWidth="1"/>
    <col min="11523" max="11523" width="10.7109375" customWidth="1"/>
    <col min="11524" max="11524" width="9.7109375" customWidth="1"/>
    <col min="11525" max="11525" width="12.42578125" customWidth="1"/>
    <col min="11529" max="11529" width="10.85546875" customWidth="1"/>
    <col min="11779" max="11779" width="10.7109375" customWidth="1"/>
    <col min="11780" max="11780" width="9.7109375" customWidth="1"/>
    <col min="11781" max="11781" width="12.42578125" customWidth="1"/>
    <col min="11785" max="11785" width="10.85546875" customWidth="1"/>
    <col min="12035" max="12035" width="10.7109375" customWidth="1"/>
    <col min="12036" max="12036" width="9.7109375" customWidth="1"/>
    <col min="12037" max="12037" width="12.42578125" customWidth="1"/>
    <col min="12041" max="12041" width="10.85546875" customWidth="1"/>
    <col min="12291" max="12291" width="10.7109375" customWidth="1"/>
    <col min="12292" max="12292" width="9.7109375" customWidth="1"/>
    <col min="12293" max="12293" width="12.42578125" customWidth="1"/>
    <col min="12297" max="12297" width="10.85546875" customWidth="1"/>
    <col min="12547" max="12547" width="10.7109375" customWidth="1"/>
    <col min="12548" max="12548" width="9.7109375" customWidth="1"/>
    <col min="12549" max="12549" width="12.42578125" customWidth="1"/>
    <col min="12553" max="12553" width="10.85546875" customWidth="1"/>
    <col min="12803" max="12803" width="10.7109375" customWidth="1"/>
    <col min="12804" max="12804" width="9.7109375" customWidth="1"/>
    <col min="12805" max="12805" width="12.42578125" customWidth="1"/>
    <col min="12809" max="12809" width="10.85546875" customWidth="1"/>
    <col min="13059" max="13059" width="10.7109375" customWidth="1"/>
    <col min="13060" max="13060" width="9.7109375" customWidth="1"/>
    <col min="13061" max="13061" width="12.42578125" customWidth="1"/>
    <col min="13065" max="13065" width="10.85546875" customWidth="1"/>
    <col min="13315" max="13315" width="10.7109375" customWidth="1"/>
    <col min="13316" max="13316" width="9.7109375" customWidth="1"/>
    <col min="13317" max="13317" width="12.42578125" customWidth="1"/>
    <col min="13321" max="13321" width="10.85546875" customWidth="1"/>
    <col min="13571" max="13571" width="10.7109375" customWidth="1"/>
    <col min="13572" max="13572" width="9.7109375" customWidth="1"/>
    <col min="13573" max="13573" width="12.42578125" customWidth="1"/>
    <col min="13577" max="13577" width="10.85546875" customWidth="1"/>
    <col min="13827" max="13827" width="10.7109375" customWidth="1"/>
    <col min="13828" max="13828" width="9.7109375" customWidth="1"/>
    <col min="13829" max="13829" width="12.42578125" customWidth="1"/>
    <col min="13833" max="13833" width="10.85546875" customWidth="1"/>
    <col min="14083" max="14083" width="10.7109375" customWidth="1"/>
    <col min="14084" max="14084" width="9.7109375" customWidth="1"/>
    <col min="14085" max="14085" width="12.42578125" customWidth="1"/>
    <col min="14089" max="14089" width="10.85546875" customWidth="1"/>
    <col min="14339" max="14339" width="10.7109375" customWidth="1"/>
    <col min="14340" max="14340" width="9.7109375" customWidth="1"/>
    <col min="14341" max="14341" width="12.42578125" customWidth="1"/>
    <col min="14345" max="14345" width="10.85546875" customWidth="1"/>
    <col min="14595" max="14595" width="10.7109375" customWidth="1"/>
    <col min="14596" max="14596" width="9.7109375" customWidth="1"/>
    <col min="14597" max="14597" width="12.42578125" customWidth="1"/>
    <col min="14601" max="14601" width="10.85546875" customWidth="1"/>
    <col min="14851" max="14851" width="10.7109375" customWidth="1"/>
    <col min="14852" max="14852" width="9.7109375" customWidth="1"/>
    <col min="14853" max="14853" width="12.42578125" customWidth="1"/>
    <col min="14857" max="14857" width="10.85546875" customWidth="1"/>
    <col min="15107" max="15107" width="10.7109375" customWidth="1"/>
    <col min="15108" max="15108" width="9.7109375" customWidth="1"/>
    <col min="15109" max="15109" width="12.42578125" customWidth="1"/>
    <col min="15113" max="15113" width="10.85546875" customWidth="1"/>
    <col min="15363" max="15363" width="10.7109375" customWidth="1"/>
    <col min="15364" max="15364" width="9.7109375" customWidth="1"/>
    <col min="15365" max="15365" width="12.42578125" customWidth="1"/>
    <col min="15369" max="15369" width="10.85546875" customWidth="1"/>
    <col min="15619" max="15619" width="10.7109375" customWidth="1"/>
    <col min="15620" max="15620" width="9.7109375" customWidth="1"/>
    <col min="15621" max="15621" width="12.42578125" customWidth="1"/>
    <col min="15625" max="15625" width="10.85546875" customWidth="1"/>
    <col min="15875" max="15875" width="10.7109375" customWidth="1"/>
    <col min="15876" max="15876" width="9.7109375" customWidth="1"/>
    <col min="15877" max="15877" width="12.42578125" customWidth="1"/>
    <col min="15881" max="15881" width="10.85546875" customWidth="1"/>
    <col min="16131" max="16131" width="10.7109375" customWidth="1"/>
    <col min="16132" max="16132" width="9.7109375" customWidth="1"/>
    <col min="16133" max="16133" width="12.42578125" customWidth="1"/>
    <col min="16137" max="16137" width="10.85546875" customWidth="1"/>
  </cols>
  <sheetData>
    <row r="2" spans="1:14" ht="15" x14ac:dyDescent="0.2">
      <c r="A2" s="1" t="s">
        <v>23</v>
      </c>
      <c r="B2" s="2"/>
      <c r="C2" s="2"/>
      <c r="D2" s="2"/>
      <c r="E2" s="2"/>
      <c r="F2" s="3"/>
      <c r="G2" s="2"/>
      <c r="H2" s="2" t="s">
        <v>20</v>
      </c>
      <c r="I2" s="2"/>
      <c r="J2" s="4"/>
    </row>
    <row r="3" spans="1:14" x14ac:dyDescent="0.2">
      <c r="A3" s="5" t="s">
        <v>0</v>
      </c>
      <c r="B3" s="2"/>
      <c r="C3" s="2"/>
      <c r="D3" s="2"/>
      <c r="E3" s="2"/>
      <c r="F3" s="4"/>
      <c r="G3" s="2"/>
      <c r="H3" s="35"/>
      <c r="I3" s="35"/>
      <c r="J3" s="4"/>
    </row>
    <row r="4" spans="1:14" x14ac:dyDescent="0.2">
      <c r="A4" s="6"/>
      <c r="B4" s="7"/>
      <c r="C4" s="2"/>
      <c r="D4" s="2"/>
      <c r="E4" s="2"/>
      <c r="F4" s="4"/>
      <c r="G4" s="2"/>
      <c r="H4" s="35"/>
      <c r="I4" s="35"/>
      <c r="J4" s="4"/>
      <c r="M4" s="8"/>
    </row>
    <row r="5" spans="1:14" x14ac:dyDescent="0.2">
      <c r="B5" s="9" t="s">
        <v>1</v>
      </c>
      <c r="C5" s="43" t="s">
        <v>26</v>
      </c>
      <c r="D5" s="10"/>
      <c r="E5" s="2"/>
      <c r="F5" s="4"/>
      <c r="G5" s="2"/>
      <c r="H5" s="2"/>
      <c r="I5" s="2"/>
      <c r="J5" s="4"/>
    </row>
    <row r="6" spans="1:14" x14ac:dyDescent="0.2">
      <c r="B6" s="9" t="s">
        <v>2</v>
      </c>
      <c r="C6" s="43" t="s">
        <v>25</v>
      </c>
      <c r="D6" s="11" t="s">
        <v>3</v>
      </c>
      <c r="E6" s="44" t="s">
        <v>21</v>
      </c>
      <c r="G6" s="2"/>
      <c r="H6" s="12"/>
      <c r="I6" s="12"/>
      <c r="J6" s="3"/>
    </row>
    <row r="7" spans="1:14" x14ac:dyDescent="0.2">
      <c r="A7" s="2"/>
      <c r="B7" s="2"/>
      <c r="C7" s="2"/>
      <c r="D7" s="2"/>
      <c r="E7" s="2"/>
      <c r="F7" s="4"/>
      <c r="G7" s="2"/>
      <c r="H7" s="36"/>
      <c r="I7" s="35"/>
      <c r="J7" s="22"/>
      <c r="K7" s="21"/>
    </row>
    <row r="8" spans="1:14" x14ac:dyDescent="0.2">
      <c r="A8" s="13" t="s">
        <v>22</v>
      </c>
      <c r="B8" s="143" t="s">
        <v>4</v>
      </c>
      <c r="C8" s="143"/>
      <c r="D8" s="14" t="s">
        <v>5</v>
      </c>
      <c r="E8" s="15" t="s">
        <v>6</v>
      </c>
      <c r="F8" s="16" t="s">
        <v>7</v>
      </c>
      <c r="G8" s="2"/>
      <c r="H8" s="36"/>
      <c r="I8" s="144"/>
      <c r="J8" s="144"/>
      <c r="K8" s="21"/>
    </row>
    <row r="9" spans="1:14" x14ac:dyDescent="0.2">
      <c r="A9" s="17"/>
      <c r="B9" s="34" t="s">
        <v>8</v>
      </c>
      <c r="C9" s="34" t="s">
        <v>9</v>
      </c>
      <c r="D9" s="18" t="s">
        <v>10</v>
      </c>
      <c r="E9" s="18" t="s">
        <v>11</v>
      </c>
      <c r="F9" s="19" t="s">
        <v>11</v>
      </c>
      <c r="G9" s="20"/>
      <c r="H9" s="13"/>
      <c r="I9" s="2" t="s">
        <v>12</v>
      </c>
      <c r="K9" s="4"/>
    </row>
    <row r="10" spans="1:14" x14ac:dyDescent="0.2">
      <c r="A10" s="39">
        <v>1</v>
      </c>
      <c r="B10" s="48">
        <v>0.05</v>
      </c>
      <c r="C10" s="40">
        <v>0.01</v>
      </c>
      <c r="D10" s="40">
        <v>1</v>
      </c>
      <c r="E10" s="41">
        <v>29.61</v>
      </c>
      <c r="F10" s="31">
        <f>(E10-0.06)*C10/B10*D10</f>
        <v>5.91</v>
      </c>
      <c r="G10" s="2"/>
      <c r="H10" s="29"/>
      <c r="I10" s="2"/>
      <c r="K10" s="4"/>
    </row>
    <row r="11" spans="1:14" x14ac:dyDescent="0.2">
      <c r="A11" s="33">
        <v>2</v>
      </c>
      <c r="B11" s="48">
        <v>0.05</v>
      </c>
      <c r="C11" s="40">
        <v>0.01</v>
      </c>
      <c r="D11" s="30">
        <v>1</v>
      </c>
      <c r="E11" s="41">
        <v>28.28</v>
      </c>
      <c r="F11" s="31">
        <f t="shared" ref="F11:F15" si="0">(E11-0.06)*C11/B11*D11</f>
        <v>5.6440000000000001</v>
      </c>
      <c r="G11" s="2"/>
      <c r="H11" s="29"/>
      <c r="I11" s="21" t="s">
        <v>13</v>
      </c>
      <c r="J11" s="21"/>
      <c r="K11" s="27"/>
    </row>
    <row r="12" spans="1:14" x14ac:dyDescent="0.2">
      <c r="A12" s="33">
        <v>3</v>
      </c>
      <c r="B12" s="48">
        <v>0.05</v>
      </c>
      <c r="C12" s="40">
        <v>0.01</v>
      </c>
      <c r="D12" s="30">
        <v>1</v>
      </c>
      <c r="E12" s="41">
        <v>29.92</v>
      </c>
      <c r="F12" s="31">
        <f t="shared" si="0"/>
        <v>5.9720000000000004</v>
      </c>
      <c r="G12" s="2"/>
      <c r="H12" s="29"/>
      <c r="I12" s="21"/>
      <c r="J12" s="21"/>
      <c r="K12" s="21"/>
      <c r="N12" s="21"/>
    </row>
    <row r="13" spans="1:14" x14ac:dyDescent="0.2">
      <c r="A13" s="33">
        <v>4</v>
      </c>
      <c r="B13" s="48">
        <v>0.05</v>
      </c>
      <c r="C13" s="40">
        <v>0.01</v>
      </c>
      <c r="D13" s="30">
        <v>1</v>
      </c>
      <c r="E13" s="41">
        <v>11.92</v>
      </c>
      <c r="F13" s="31">
        <f t="shared" si="0"/>
        <v>2.3719999999999999</v>
      </c>
      <c r="G13" s="23"/>
      <c r="H13" s="29"/>
      <c r="I13" s="28"/>
      <c r="J13" s="21" t="s">
        <v>14</v>
      </c>
      <c r="K13" s="21" t="s">
        <v>15</v>
      </c>
    </row>
    <row r="14" spans="1:14" x14ac:dyDescent="0.2">
      <c r="A14" s="33">
        <v>5</v>
      </c>
      <c r="B14" s="48">
        <v>0.05</v>
      </c>
      <c r="C14" s="40">
        <v>0.01</v>
      </c>
      <c r="D14" s="30">
        <v>1</v>
      </c>
      <c r="E14" s="41">
        <v>9.76</v>
      </c>
      <c r="F14" s="31">
        <f t="shared" si="0"/>
        <v>1.9399999999999997</v>
      </c>
      <c r="G14" s="23"/>
      <c r="H14" s="29"/>
      <c r="I14" s="28" t="s">
        <v>16</v>
      </c>
      <c r="J14" s="21" t="s">
        <v>17</v>
      </c>
      <c r="K14" s="21"/>
    </row>
    <row r="15" spans="1:14" x14ac:dyDescent="0.2">
      <c r="A15" s="33">
        <v>6</v>
      </c>
      <c r="B15" s="48">
        <v>0.05</v>
      </c>
      <c r="C15" s="40">
        <v>0.01</v>
      </c>
      <c r="D15" s="32">
        <v>1</v>
      </c>
      <c r="E15" s="41">
        <v>10.62</v>
      </c>
      <c r="F15" s="31">
        <f t="shared" si="0"/>
        <v>2.1119999999999997</v>
      </c>
      <c r="G15" s="23"/>
      <c r="H15" s="29"/>
      <c r="I15" s="28" t="s">
        <v>18</v>
      </c>
      <c r="J15" s="42">
        <v>0.32</v>
      </c>
      <c r="K15" s="21" t="s">
        <v>19</v>
      </c>
    </row>
    <row r="16" spans="1:14" x14ac:dyDescent="0.2">
      <c r="A16" s="47" t="s">
        <v>18</v>
      </c>
      <c r="B16" s="48"/>
      <c r="C16" s="49"/>
      <c r="D16" s="49"/>
      <c r="E16" s="50">
        <v>0.06</v>
      </c>
      <c r="F16" s="51"/>
      <c r="I16" s="28" t="s">
        <v>24</v>
      </c>
      <c r="J16" s="42">
        <v>155.88</v>
      </c>
      <c r="K16" s="21" t="s">
        <v>19</v>
      </c>
    </row>
    <row r="17" spans="1:6" x14ac:dyDescent="0.2">
      <c r="A17" s="23"/>
      <c r="B17" s="29"/>
      <c r="C17" s="26"/>
      <c r="D17" s="22"/>
      <c r="E17" s="21"/>
    </row>
    <row r="18" spans="1:6" x14ac:dyDescent="0.2">
      <c r="A18" s="23"/>
      <c r="B18" s="29"/>
      <c r="C18" s="26"/>
      <c r="D18" s="22"/>
      <c r="E18" s="21"/>
      <c r="F18" s="24"/>
    </row>
    <row r="19" spans="1:6" x14ac:dyDescent="0.2">
      <c r="A19" s="23"/>
      <c r="B19" s="29"/>
      <c r="C19" s="26"/>
      <c r="D19" s="22"/>
      <c r="E19" s="21"/>
    </row>
    <row r="20" spans="1:6" x14ac:dyDescent="0.2">
      <c r="A20" s="23"/>
      <c r="B20" s="29"/>
      <c r="C20" s="26"/>
      <c r="D20" s="22"/>
      <c r="E20" s="21"/>
    </row>
    <row r="21" spans="1:6" x14ac:dyDescent="0.2">
      <c r="A21" s="23"/>
      <c r="B21" s="29"/>
      <c r="C21" s="26"/>
      <c r="D21" s="22"/>
      <c r="E21" s="21"/>
    </row>
    <row r="22" spans="1:6" x14ac:dyDescent="0.2">
      <c r="A22" s="23"/>
      <c r="B22" s="29"/>
      <c r="C22" s="26"/>
      <c r="D22" s="22"/>
      <c r="E22" s="21"/>
    </row>
    <row r="23" spans="1:6" x14ac:dyDescent="0.2">
      <c r="A23" s="23"/>
      <c r="B23" s="29"/>
      <c r="C23" s="26"/>
      <c r="D23" s="22"/>
      <c r="E23" s="21"/>
    </row>
    <row r="24" spans="1:6" x14ac:dyDescent="0.2">
      <c r="A24" s="23"/>
      <c r="E24" s="21"/>
    </row>
    <row r="25" spans="1:6" x14ac:dyDescent="0.2">
      <c r="A25" s="25"/>
      <c r="E25" s="21"/>
    </row>
    <row r="26" spans="1:6" x14ac:dyDescent="0.2">
      <c r="A26" s="25"/>
      <c r="E26" s="21"/>
    </row>
    <row r="27" spans="1:6" x14ac:dyDescent="0.2">
      <c r="A27" s="25"/>
      <c r="E27" s="21"/>
    </row>
    <row r="28" spans="1:6" x14ac:dyDescent="0.2">
      <c r="A28" s="25"/>
      <c r="E28" s="21"/>
    </row>
    <row r="29" spans="1:6" x14ac:dyDescent="0.2">
      <c r="A29" s="25"/>
      <c r="E29" s="21"/>
    </row>
    <row r="30" spans="1:6" x14ac:dyDescent="0.2">
      <c r="A30" s="25"/>
      <c r="E30" s="21"/>
    </row>
    <row r="31" spans="1:6" x14ac:dyDescent="0.2">
      <c r="A31" s="25"/>
    </row>
    <row r="32" spans="1:6" x14ac:dyDescent="0.2">
      <c r="A32" s="25"/>
      <c r="C32" s="21"/>
      <c r="D32" s="21"/>
    </row>
    <row r="33" spans="1:4" x14ac:dyDescent="0.2">
      <c r="A33" s="25"/>
    </row>
    <row r="34" spans="1:4" x14ac:dyDescent="0.2">
      <c r="A34" s="2"/>
      <c r="B34" s="2"/>
      <c r="D34" s="4"/>
    </row>
  </sheetData>
  <sheetProtection selectLockedCells="1" selectUnlockedCells="1"/>
  <mergeCells count="2">
    <mergeCell ref="B8:C8"/>
    <mergeCell ref="I8:J8"/>
  </mergeCells>
  <printOptions gridLines="1"/>
  <pageMargins left="0.7" right="0.7" top="0.75" bottom="0.75" header="0.51180555555555551" footer="0.51180555555555551"/>
  <pageSetup scale="85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61"/>
  <sheetViews>
    <sheetView workbookViewId="0">
      <selection activeCell="F10" sqref="F10:F60"/>
    </sheetView>
  </sheetViews>
  <sheetFormatPr defaultRowHeight="12.75" x14ac:dyDescent="0.2"/>
  <cols>
    <col min="1" max="1" width="11" customWidth="1"/>
    <col min="3" max="3" width="10.7109375" customWidth="1"/>
    <col min="4" max="4" width="9.7109375" customWidth="1"/>
    <col min="5" max="5" width="12.42578125" customWidth="1"/>
    <col min="9" max="9" width="10.85546875" customWidth="1"/>
    <col min="259" max="259" width="10.7109375" customWidth="1"/>
    <col min="260" max="260" width="9.7109375" customWidth="1"/>
    <col min="261" max="261" width="12.42578125" customWidth="1"/>
    <col min="265" max="265" width="10.85546875" customWidth="1"/>
    <col min="515" max="515" width="10.7109375" customWidth="1"/>
    <col min="516" max="516" width="9.7109375" customWidth="1"/>
    <col min="517" max="517" width="12.42578125" customWidth="1"/>
    <col min="521" max="521" width="10.85546875" customWidth="1"/>
    <col min="771" max="771" width="10.7109375" customWidth="1"/>
    <col min="772" max="772" width="9.7109375" customWidth="1"/>
    <col min="773" max="773" width="12.42578125" customWidth="1"/>
    <col min="777" max="777" width="10.85546875" customWidth="1"/>
    <col min="1027" max="1027" width="10.7109375" customWidth="1"/>
    <col min="1028" max="1028" width="9.7109375" customWidth="1"/>
    <col min="1029" max="1029" width="12.42578125" customWidth="1"/>
    <col min="1033" max="1033" width="10.85546875" customWidth="1"/>
    <col min="1283" max="1283" width="10.7109375" customWidth="1"/>
    <col min="1284" max="1284" width="9.7109375" customWidth="1"/>
    <col min="1285" max="1285" width="12.42578125" customWidth="1"/>
    <col min="1289" max="1289" width="10.85546875" customWidth="1"/>
    <col min="1539" max="1539" width="10.7109375" customWidth="1"/>
    <col min="1540" max="1540" width="9.7109375" customWidth="1"/>
    <col min="1541" max="1541" width="12.42578125" customWidth="1"/>
    <col min="1545" max="1545" width="10.85546875" customWidth="1"/>
    <col min="1795" max="1795" width="10.7109375" customWidth="1"/>
    <col min="1796" max="1796" width="9.7109375" customWidth="1"/>
    <col min="1797" max="1797" width="12.42578125" customWidth="1"/>
    <col min="1801" max="1801" width="10.85546875" customWidth="1"/>
    <col min="2051" max="2051" width="10.7109375" customWidth="1"/>
    <col min="2052" max="2052" width="9.7109375" customWidth="1"/>
    <col min="2053" max="2053" width="12.42578125" customWidth="1"/>
    <col min="2057" max="2057" width="10.85546875" customWidth="1"/>
    <col min="2307" max="2307" width="10.7109375" customWidth="1"/>
    <col min="2308" max="2308" width="9.7109375" customWidth="1"/>
    <col min="2309" max="2309" width="12.42578125" customWidth="1"/>
    <col min="2313" max="2313" width="10.85546875" customWidth="1"/>
    <col min="2563" max="2563" width="10.7109375" customWidth="1"/>
    <col min="2564" max="2564" width="9.7109375" customWidth="1"/>
    <col min="2565" max="2565" width="12.42578125" customWidth="1"/>
    <col min="2569" max="2569" width="10.85546875" customWidth="1"/>
    <col min="2819" max="2819" width="10.7109375" customWidth="1"/>
    <col min="2820" max="2820" width="9.7109375" customWidth="1"/>
    <col min="2821" max="2821" width="12.42578125" customWidth="1"/>
    <col min="2825" max="2825" width="10.85546875" customWidth="1"/>
    <col min="3075" max="3075" width="10.7109375" customWidth="1"/>
    <col min="3076" max="3076" width="9.7109375" customWidth="1"/>
    <col min="3077" max="3077" width="12.42578125" customWidth="1"/>
    <col min="3081" max="3081" width="10.85546875" customWidth="1"/>
    <col min="3331" max="3331" width="10.7109375" customWidth="1"/>
    <col min="3332" max="3332" width="9.7109375" customWidth="1"/>
    <col min="3333" max="3333" width="12.42578125" customWidth="1"/>
    <col min="3337" max="3337" width="10.85546875" customWidth="1"/>
    <col min="3587" max="3587" width="10.7109375" customWidth="1"/>
    <col min="3588" max="3588" width="9.7109375" customWidth="1"/>
    <col min="3589" max="3589" width="12.42578125" customWidth="1"/>
    <col min="3593" max="3593" width="10.85546875" customWidth="1"/>
    <col min="3843" max="3843" width="10.7109375" customWidth="1"/>
    <col min="3844" max="3844" width="9.7109375" customWidth="1"/>
    <col min="3845" max="3845" width="12.42578125" customWidth="1"/>
    <col min="3849" max="3849" width="10.85546875" customWidth="1"/>
    <col min="4099" max="4099" width="10.7109375" customWidth="1"/>
    <col min="4100" max="4100" width="9.7109375" customWidth="1"/>
    <col min="4101" max="4101" width="12.42578125" customWidth="1"/>
    <col min="4105" max="4105" width="10.85546875" customWidth="1"/>
    <col min="4355" max="4355" width="10.7109375" customWidth="1"/>
    <col min="4356" max="4356" width="9.7109375" customWidth="1"/>
    <col min="4357" max="4357" width="12.42578125" customWidth="1"/>
    <col min="4361" max="4361" width="10.85546875" customWidth="1"/>
    <col min="4611" max="4611" width="10.7109375" customWidth="1"/>
    <col min="4612" max="4612" width="9.7109375" customWidth="1"/>
    <col min="4613" max="4613" width="12.42578125" customWidth="1"/>
    <col min="4617" max="4617" width="10.85546875" customWidth="1"/>
    <col min="4867" max="4867" width="10.7109375" customWidth="1"/>
    <col min="4868" max="4868" width="9.7109375" customWidth="1"/>
    <col min="4869" max="4869" width="12.42578125" customWidth="1"/>
    <col min="4873" max="4873" width="10.85546875" customWidth="1"/>
    <col min="5123" max="5123" width="10.7109375" customWidth="1"/>
    <col min="5124" max="5124" width="9.7109375" customWidth="1"/>
    <col min="5125" max="5125" width="12.42578125" customWidth="1"/>
    <col min="5129" max="5129" width="10.85546875" customWidth="1"/>
    <col min="5379" max="5379" width="10.7109375" customWidth="1"/>
    <col min="5380" max="5380" width="9.7109375" customWidth="1"/>
    <col min="5381" max="5381" width="12.42578125" customWidth="1"/>
    <col min="5385" max="5385" width="10.85546875" customWidth="1"/>
    <col min="5635" max="5635" width="10.7109375" customWidth="1"/>
    <col min="5636" max="5636" width="9.7109375" customWidth="1"/>
    <col min="5637" max="5637" width="12.42578125" customWidth="1"/>
    <col min="5641" max="5641" width="10.85546875" customWidth="1"/>
    <col min="5891" max="5891" width="10.7109375" customWidth="1"/>
    <col min="5892" max="5892" width="9.7109375" customWidth="1"/>
    <col min="5893" max="5893" width="12.42578125" customWidth="1"/>
    <col min="5897" max="5897" width="10.85546875" customWidth="1"/>
    <col min="6147" max="6147" width="10.7109375" customWidth="1"/>
    <col min="6148" max="6148" width="9.7109375" customWidth="1"/>
    <col min="6149" max="6149" width="12.42578125" customWidth="1"/>
    <col min="6153" max="6153" width="10.85546875" customWidth="1"/>
    <col min="6403" max="6403" width="10.7109375" customWidth="1"/>
    <col min="6404" max="6404" width="9.7109375" customWidth="1"/>
    <col min="6405" max="6405" width="12.42578125" customWidth="1"/>
    <col min="6409" max="6409" width="10.85546875" customWidth="1"/>
    <col min="6659" max="6659" width="10.7109375" customWidth="1"/>
    <col min="6660" max="6660" width="9.7109375" customWidth="1"/>
    <col min="6661" max="6661" width="12.42578125" customWidth="1"/>
    <col min="6665" max="6665" width="10.85546875" customWidth="1"/>
    <col min="6915" max="6915" width="10.7109375" customWidth="1"/>
    <col min="6916" max="6916" width="9.7109375" customWidth="1"/>
    <col min="6917" max="6917" width="12.42578125" customWidth="1"/>
    <col min="6921" max="6921" width="10.85546875" customWidth="1"/>
    <col min="7171" max="7171" width="10.7109375" customWidth="1"/>
    <col min="7172" max="7172" width="9.7109375" customWidth="1"/>
    <col min="7173" max="7173" width="12.42578125" customWidth="1"/>
    <col min="7177" max="7177" width="10.85546875" customWidth="1"/>
    <col min="7427" max="7427" width="10.7109375" customWidth="1"/>
    <col min="7428" max="7428" width="9.7109375" customWidth="1"/>
    <col min="7429" max="7429" width="12.42578125" customWidth="1"/>
    <col min="7433" max="7433" width="10.85546875" customWidth="1"/>
    <col min="7683" max="7683" width="10.7109375" customWidth="1"/>
    <col min="7684" max="7684" width="9.7109375" customWidth="1"/>
    <col min="7685" max="7685" width="12.42578125" customWidth="1"/>
    <col min="7689" max="7689" width="10.85546875" customWidth="1"/>
    <col min="7939" max="7939" width="10.7109375" customWidth="1"/>
    <col min="7940" max="7940" width="9.7109375" customWidth="1"/>
    <col min="7941" max="7941" width="12.42578125" customWidth="1"/>
    <col min="7945" max="7945" width="10.85546875" customWidth="1"/>
    <col min="8195" max="8195" width="10.7109375" customWidth="1"/>
    <col min="8196" max="8196" width="9.7109375" customWidth="1"/>
    <col min="8197" max="8197" width="12.42578125" customWidth="1"/>
    <col min="8201" max="8201" width="10.85546875" customWidth="1"/>
    <col min="8451" max="8451" width="10.7109375" customWidth="1"/>
    <col min="8452" max="8452" width="9.7109375" customWidth="1"/>
    <col min="8453" max="8453" width="12.42578125" customWidth="1"/>
    <col min="8457" max="8457" width="10.85546875" customWidth="1"/>
    <col min="8707" max="8707" width="10.7109375" customWidth="1"/>
    <col min="8708" max="8708" width="9.7109375" customWidth="1"/>
    <col min="8709" max="8709" width="12.42578125" customWidth="1"/>
    <col min="8713" max="8713" width="10.85546875" customWidth="1"/>
    <col min="8963" max="8963" width="10.7109375" customWidth="1"/>
    <col min="8964" max="8964" width="9.7109375" customWidth="1"/>
    <col min="8965" max="8965" width="12.42578125" customWidth="1"/>
    <col min="8969" max="8969" width="10.85546875" customWidth="1"/>
    <col min="9219" max="9219" width="10.7109375" customWidth="1"/>
    <col min="9220" max="9220" width="9.7109375" customWidth="1"/>
    <col min="9221" max="9221" width="12.42578125" customWidth="1"/>
    <col min="9225" max="9225" width="10.85546875" customWidth="1"/>
    <col min="9475" max="9475" width="10.7109375" customWidth="1"/>
    <col min="9476" max="9476" width="9.7109375" customWidth="1"/>
    <col min="9477" max="9477" width="12.42578125" customWidth="1"/>
    <col min="9481" max="9481" width="10.85546875" customWidth="1"/>
    <col min="9731" max="9731" width="10.7109375" customWidth="1"/>
    <col min="9732" max="9732" width="9.7109375" customWidth="1"/>
    <col min="9733" max="9733" width="12.42578125" customWidth="1"/>
    <col min="9737" max="9737" width="10.85546875" customWidth="1"/>
    <col min="9987" max="9987" width="10.7109375" customWidth="1"/>
    <col min="9988" max="9988" width="9.7109375" customWidth="1"/>
    <col min="9989" max="9989" width="12.42578125" customWidth="1"/>
    <col min="9993" max="9993" width="10.85546875" customWidth="1"/>
    <col min="10243" max="10243" width="10.7109375" customWidth="1"/>
    <col min="10244" max="10244" width="9.7109375" customWidth="1"/>
    <col min="10245" max="10245" width="12.42578125" customWidth="1"/>
    <col min="10249" max="10249" width="10.85546875" customWidth="1"/>
    <col min="10499" max="10499" width="10.7109375" customWidth="1"/>
    <col min="10500" max="10500" width="9.7109375" customWidth="1"/>
    <col min="10501" max="10501" width="12.42578125" customWidth="1"/>
    <col min="10505" max="10505" width="10.85546875" customWidth="1"/>
    <col min="10755" max="10755" width="10.7109375" customWidth="1"/>
    <col min="10756" max="10756" width="9.7109375" customWidth="1"/>
    <col min="10757" max="10757" width="12.42578125" customWidth="1"/>
    <col min="10761" max="10761" width="10.85546875" customWidth="1"/>
    <col min="11011" max="11011" width="10.7109375" customWidth="1"/>
    <col min="11012" max="11012" width="9.7109375" customWidth="1"/>
    <col min="11013" max="11013" width="12.42578125" customWidth="1"/>
    <col min="11017" max="11017" width="10.85546875" customWidth="1"/>
    <col min="11267" max="11267" width="10.7109375" customWidth="1"/>
    <col min="11268" max="11268" width="9.7109375" customWidth="1"/>
    <col min="11269" max="11269" width="12.42578125" customWidth="1"/>
    <col min="11273" max="11273" width="10.85546875" customWidth="1"/>
    <col min="11523" max="11523" width="10.7109375" customWidth="1"/>
    <col min="11524" max="11524" width="9.7109375" customWidth="1"/>
    <col min="11525" max="11525" width="12.42578125" customWidth="1"/>
    <col min="11529" max="11529" width="10.85546875" customWidth="1"/>
    <col min="11779" max="11779" width="10.7109375" customWidth="1"/>
    <col min="11780" max="11780" width="9.7109375" customWidth="1"/>
    <col min="11781" max="11781" width="12.42578125" customWidth="1"/>
    <col min="11785" max="11785" width="10.85546875" customWidth="1"/>
    <col min="12035" max="12035" width="10.7109375" customWidth="1"/>
    <col min="12036" max="12036" width="9.7109375" customWidth="1"/>
    <col min="12037" max="12037" width="12.42578125" customWidth="1"/>
    <col min="12041" max="12041" width="10.85546875" customWidth="1"/>
    <col min="12291" max="12291" width="10.7109375" customWidth="1"/>
    <col min="12292" max="12292" width="9.7109375" customWidth="1"/>
    <col min="12293" max="12293" width="12.42578125" customWidth="1"/>
    <col min="12297" max="12297" width="10.85546875" customWidth="1"/>
    <col min="12547" max="12547" width="10.7109375" customWidth="1"/>
    <col min="12548" max="12548" width="9.7109375" customWidth="1"/>
    <col min="12549" max="12549" width="12.42578125" customWidth="1"/>
    <col min="12553" max="12553" width="10.85546875" customWidth="1"/>
    <col min="12803" max="12803" width="10.7109375" customWidth="1"/>
    <col min="12804" max="12804" width="9.7109375" customWidth="1"/>
    <col min="12805" max="12805" width="12.42578125" customWidth="1"/>
    <col min="12809" max="12809" width="10.85546875" customWidth="1"/>
    <col min="13059" max="13059" width="10.7109375" customWidth="1"/>
    <col min="13060" max="13060" width="9.7109375" customWidth="1"/>
    <col min="13061" max="13061" width="12.42578125" customWidth="1"/>
    <col min="13065" max="13065" width="10.85546875" customWidth="1"/>
    <col min="13315" max="13315" width="10.7109375" customWidth="1"/>
    <col min="13316" max="13316" width="9.7109375" customWidth="1"/>
    <col min="13317" max="13317" width="12.42578125" customWidth="1"/>
    <col min="13321" max="13321" width="10.85546875" customWidth="1"/>
    <col min="13571" max="13571" width="10.7109375" customWidth="1"/>
    <col min="13572" max="13572" width="9.7109375" customWidth="1"/>
    <col min="13573" max="13573" width="12.42578125" customWidth="1"/>
    <col min="13577" max="13577" width="10.85546875" customWidth="1"/>
    <col min="13827" max="13827" width="10.7109375" customWidth="1"/>
    <col min="13828" max="13828" width="9.7109375" customWidth="1"/>
    <col min="13829" max="13829" width="12.42578125" customWidth="1"/>
    <col min="13833" max="13833" width="10.85546875" customWidth="1"/>
    <col min="14083" max="14083" width="10.7109375" customWidth="1"/>
    <col min="14084" max="14084" width="9.7109375" customWidth="1"/>
    <col min="14085" max="14085" width="12.42578125" customWidth="1"/>
    <col min="14089" max="14089" width="10.85546875" customWidth="1"/>
    <col min="14339" max="14339" width="10.7109375" customWidth="1"/>
    <col min="14340" max="14340" width="9.7109375" customWidth="1"/>
    <col min="14341" max="14341" width="12.42578125" customWidth="1"/>
    <col min="14345" max="14345" width="10.85546875" customWidth="1"/>
    <col min="14595" max="14595" width="10.7109375" customWidth="1"/>
    <col min="14596" max="14596" width="9.7109375" customWidth="1"/>
    <col min="14597" max="14597" width="12.42578125" customWidth="1"/>
    <col min="14601" max="14601" width="10.85546875" customWidth="1"/>
    <col min="14851" max="14851" width="10.7109375" customWidth="1"/>
    <col min="14852" max="14852" width="9.7109375" customWidth="1"/>
    <col min="14853" max="14853" width="12.42578125" customWidth="1"/>
    <col min="14857" max="14857" width="10.85546875" customWidth="1"/>
    <col min="15107" max="15107" width="10.7109375" customWidth="1"/>
    <col min="15108" max="15108" width="9.7109375" customWidth="1"/>
    <col min="15109" max="15109" width="12.42578125" customWidth="1"/>
    <col min="15113" max="15113" width="10.85546875" customWidth="1"/>
    <col min="15363" max="15363" width="10.7109375" customWidth="1"/>
    <col min="15364" max="15364" width="9.7109375" customWidth="1"/>
    <col min="15365" max="15365" width="12.42578125" customWidth="1"/>
    <col min="15369" max="15369" width="10.85546875" customWidth="1"/>
    <col min="15619" max="15619" width="10.7109375" customWidth="1"/>
    <col min="15620" max="15620" width="9.7109375" customWidth="1"/>
    <col min="15621" max="15621" width="12.42578125" customWidth="1"/>
    <col min="15625" max="15625" width="10.85546875" customWidth="1"/>
    <col min="15875" max="15875" width="10.7109375" customWidth="1"/>
    <col min="15876" max="15876" width="9.7109375" customWidth="1"/>
    <col min="15877" max="15877" width="12.42578125" customWidth="1"/>
    <col min="15881" max="15881" width="10.85546875" customWidth="1"/>
    <col min="16131" max="16131" width="10.7109375" customWidth="1"/>
    <col min="16132" max="16132" width="9.7109375" customWidth="1"/>
    <col min="16133" max="16133" width="12.42578125" customWidth="1"/>
    <col min="16137" max="16137" width="10.85546875" customWidth="1"/>
  </cols>
  <sheetData>
    <row r="2" spans="1:14" ht="15" x14ac:dyDescent="0.2">
      <c r="A2" s="1" t="s">
        <v>23</v>
      </c>
      <c r="B2" s="2"/>
      <c r="C2" s="2"/>
      <c r="D2" s="2"/>
      <c r="E2" s="2"/>
      <c r="F2" s="3"/>
      <c r="G2" s="2"/>
      <c r="H2" s="2" t="s">
        <v>20</v>
      </c>
      <c r="I2" s="2"/>
      <c r="J2" s="4"/>
    </row>
    <row r="3" spans="1:14" x14ac:dyDescent="0.2">
      <c r="A3" s="5" t="s">
        <v>0</v>
      </c>
      <c r="B3" s="2"/>
      <c r="C3" s="2"/>
      <c r="D3" s="2"/>
      <c r="E3" s="2"/>
      <c r="F3" s="4"/>
      <c r="G3" s="2"/>
      <c r="H3" s="35"/>
      <c r="I3" s="35"/>
      <c r="J3" s="4"/>
    </row>
    <row r="4" spans="1:14" x14ac:dyDescent="0.2">
      <c r="A4" s="6"/>
      <c r="B4" s="7"/>
      <c r="C4" s="2"/>
      <c r="D4" s="2"/>
      <c r="E4" s="2"/>
      <c r="F4" s="4"/>
      <c r="G4" s="2"/>
      <c r="H4" s="35"/>
      <c r="I4" s="35"/>
      <c r="J4" s="4"/>
      <c r="M4" s="8"/>
    </row>
    <row r="5" spans="1:14" x14ac:dyDescent="0.2">
      <c r="B5" s="9" t="s">
        <v>1</v>
      </c>
      <c r="C5" s="43" t="s">
        <v>27</v>
      </c>
      <c r="D5" s="10"/>
      <c r="E5" s="2"/>
      <c r="F5" s="4"/>
      <c r="G5" s="2"/>
      <c r="H5" s="2"/>
      <c r="I5" s="2"/>
      <c r="J5" s="4"/>
    </row>
    <row r="6" spans="1:14" x14ac:dyDescent="0.2">
      <c r="B6" s="9" t="s">
        <v>2</v>
      </c>
      <c r="C6" s="43" t="s">
        <v>25</v>
      </c>
      <c r="D6" s="11" t="s">
        <v>3</v>
      </c>
      <c r="E6" s="44" t="s">
        <v>21</v>
      </c>
      <c r="G6" s="2"/>
      <c r="H6" s="12"/>
      <c r="I6" s="12"/>
      <c r="J6" s="3"/>
    </row>
    <row r="7" spans="1:14" x14ac:dyDescent="0.2">
      <c r="A7" s="2"/>
      <c r="B7" s="2"/>
      <c r="C7" s="2"/>
      <c r="D7" s="2"/>
      <c r="E7" s="2"/>
      <c r="F7" s="4"/>
      <c r="G7" s="2"/>
      <c r="H7" s="36"/>
      <c r="I7" s="35"/>
      <c r="J7" s="22"/>
      <c r="K7" s="21"/>
    </row>
    <row r="8" spans="1:14" x14ac:dyDescent="0.2">
      <c r="A8" s="13" t="s">
        <v>22</v>
      </c>
      <c r="B8" s="143" t="s">
        <v>4</v>
      </c>
      <c r="C8" s="143"/>
      <c r="D8" s="14" t="s">
        <v>5</v>
      </c>
      <c r="E8" s="15" t="s">
        <v>6</v>
      </c>
      <c r="F8" s="16" t="s">
        <v>7</v>
      </c>
      <c r="G8" s="2"/>
      <c r="H8" s="36"/>
      <c r="I8" s="144"/>
      <c r="J8" s="144"/>
      <c r="K8" s="21"/>
    </row>
    <row r="9" spans="1:14" x14ac:dyDescent="0.2">
      <c r="A9" s="17"/>
      <c r="B9" s="46" t="s">
        <v>8</v>
      </c>
      <c r="C9" s="46" t="s">
        <v>9</v>
      </c>
      <c r="D9" s="18" t="s">
        <v>10</v>
      </c>
      <c r="E9" s="18" t="s">
        <v>11</v>
      </c>
      <c r="F9" s="19" t="s">
        <v>11</v>
      </c>
      <c r="G9" s="20"/>
      <c r="H9" s="13"/>
      <c r="I9" s="37"/>
      <c r="J9" s="38"/>
      <c r="K9" s="21"/>
    </row>
    <row r="10" spans="1:14" x14ac:dyDescent="0.2">
      <c r="A10" s="39">
        <v>1</v>
      </c>
      <c r="B10" s="48">
        <v>0.05</v>
      </c>
      <c r="C10" s="40">
        <v>0.01</v>
      </c>
      <c r="D10" s="40">
        <v>1</v>
      </c>
      <c r="E10" s="41">
        <v>53.89</v>
      </c>
      <c r="F10" s="31">
        <f>(E10-0.06)*C10/B10*D10</f>
        <v>10.766</v>
      </c>
      <c r="G10" s="2"/>
      <c r="H10" s="29"/>
      <c r="I10" s="26"/>
      <c r="J10" s="22"/>
      <c r="K10" s="21"/>
    </row>
    <row r="11" spans="1:14" x14ac:dyDescent="0.2">
      <c r="A11" s="33">
        <v>2</v>
      </c>
      <c r="B11" s="48">
        <v>0.05</v>
      </c>
      <c r="C11" s="40">
        <v>0.01</v>
      </c>
      <c r="D11" s="30">
        <v>1</v>
      </c>
      <c r="E11" s="41">
        <v>53.77</v>
      </c>
      <c r="F11" s="31">
        <f t="shared" ref="F11:F60" si="0">(E11-0.06)*C11/B11*D11</f>
        <v>10.741999999999999</v>
      </c>
      <c r="G11" s="2"/>
      <c r="H11" s="29"/>
      <c r="I11" s="26"/>
      <c r="J11" s="22"/>
      <c r="K11" s="21"/>
    </row>
    <row r="12" spans="1:14" x14ac:dyDescent="0.2">
      <c r="A12" s="33">
        <v>3</v>
      </c>
      <c r="B12" s="48">
        <v>0.05</v>
      </c>
      <c r="C12" s="40">
        <v>0.01</v>
      </c>
      <c r="D12" s="30">
        <v>1</v>
      </c>
      <c r="E12" s="41">
        <v>47.97</v>
      </c>
      <c r="F12" s="31">
        <f t="shared" si="0"/>
        <v>9.581999999999999</v>
      </c>
      <c r="G12" s="2"/>
      <c r="H12" s="29"/>
      <c r="I12" s="26"/>
      <c r="J12" s="22"/>
      <c r="K12" s="21"/>
      <c r="N12" s="21"/>
    </row>
    <row r="13" spans="1:14" x14ac:dyDescent="0.2">
      <c r="A13" s="33">
        <v>4</v>
      </c>
      <c r="B13" s="48">
        <v>0.05</v>
      </c>
      <c r="C13" s="40">
        <v>0.01</v>
      </c>
      <c r="D13" s="30">
        <v>1</v>
      </c>
      <c r="E13" s="41">
        <v>54.33</v>
      </c>
      <c r="F13" s="31">
        <f t="shared" si="0"/>
        <v>10.853999999999999</v>
      </c>
      <c r="G13" s="23"/>
      <c r="H13" s="29"/>
      <c r="I13" s="26"/>
      <c r="J13" s="22"/>
      <c r="K13" s="21"/>
    </row>
    <row r="14" spans="1:14" x14ac:dyDescent="0.2">
      <c r="A14" s="33">
        <v>5</v>
      </c>
      <c r="B14" s="48">
        <v>0.05</v>
      </c>
      <c r="C14" s="40">
        <v>0.01</v>
      </c>
      <c r="D14" s="30">
        <v>1</v>
      </c>
      <c r="E14" s="41">
        <v>43.34</v>
      </c>
      <c r="F14" s="31">
        <f t="shared" si="0"/>
        <v>8.6560000000000006</v>
      </c>
      <c r="G14" s="23"/>
      <c r="H14" s="29"/>
      <c r="I14" s="26"/>
      <c r="J14" s="22"/>
      <c r="K14" s="21"/>
    </row>
    <row r="15" spans="1:14" x14ac:dyDescent="0.2">
      <c r="A15" s="33">
        <v>6</v>
      </c>
      <c r="B15" s="48">
        <v>0.05</v>
      </c>
      <c r="C15" s="40">
        <v>0.01</v>
      </c>
      <c r="D15" s="30">
        <v>1</v>
      </c>
      <c r="E15" s="41">
        <v>49.67</v>
      </c>
      <c r="F15" s="31">
        <f t="shared" si="0"/>
        <v>9.9219999999999988</v>
      </c>
      <c r="G15" s="23"/>
      <c r="H15" s="29"/>
      <c r="I15" s="26"/>
      <c r="J15" s="22"/>
      <c r="K15" s="21"/>
    </row>
    <row r="16" spans="1:14" x14ac:dyDescent="0.2">
      <c r="A16" s="33">
        <v>7</v>
      </c>
      <c r="B16" s="48">
        <v>0.05</v>
      </c>
      <c r="C16" s="40">
        <v>0.01</v>
      </c>
      <c r="D16" s="30">
        <v>1</v>
      </c>
      <c r="E16" s="41">
        <v>51.97</v>
      </c>
      <c r="F16" s="31">
        <f t="shared" si="0"/>
        <v>10.382</v>
      </c>
      <c r="G16" s="23"/>
      <c r="H16" s="29"/>
      <c r="I16" s="26"/>
      <c r="J16" s="22"/>
      <c r="K16" s="21"/>
    </row>
    <row r="17" spans="1:12" x14ac:dyDescent="0.2">
      <c r="A17" s="33">
        <v>8</v>
      </c>
      <c r="B17" s="48">
        <v>0.05</v>
      </c>
      <c r="C17" s="40">
        <v>0.01</v>
      </c>
      <c r="D17" s="30">
        <v>1</v>
      </c>
      <c r="E17" s="41">
        <v>47.25</v>
      </c>
      <c r="F17" s="31">
        <f t="shared" si="0"/>
        <v>9.4379999999999988</v>
      </c>
      <c r="G17" s="23"/>
      <c r="H17" s="29"/>
      <c r="I17" s="26"/>
      <c r="J17" s="22"/>
      <c r="K17" s="21"/>
    </row>
    <row r="18" spans="1:12" x14ac:dyDescent="0.2">
      <c r="A18" s="33">
        <v>9</v>
      </c>
      <c r="B18" s="48">
        <v>0.05</v>
      </c>
      <c r="C18" s="40">
        <v>0.01</v>
      </c>
      <c r="D18" s="30">
        <v>1</v>
      </c>
      <c r="E18" s="41">
        <v>52.71</v>
      </c>
      <c r="F18" s="31">
        <f t="shared" si="0"/>
        <v>10.53</v>
      </c>
      <c r="G18" s="23"/>
      <c r="H18" s="29"/>
      <c r="I18" s="26"/>
      <c r="J18" s="22"/>
      <c r="K18" s="21"/>
      <c r="L18" s="24"/>
    </row>
    <row r="19" spans="1:12" x14ac:dyDescent="0.2">
      <c r="A19" s="33">
        <v>10</v>
      </c>
      <c r="B19" s="48">
        <v>0.05</v>
      </c>
      <c r="C19" s="40">
        <v>0.01</v>
      </c>
      <c r="D19" s="30">
        <v>1</v>
      </c>
      <c r="E19" s="41">
        <v>37.479999999999997</v>
      </c>
      <c r="F19" s="31">
        <f t="shared" si="0"/>
        <v>7.4839999999999991</v>
      </c>
      <c r="G19" s="23"/>
      <c r="H19" s="29"/>
      <c r="I19" s="26"/>
      <c r="J19" s="22"/>
      <c r="K19" s="21"/>
    </row>
    <row r="20" spans="1:12" x14ac:dyDescent="0.2">
      <c r="A20" s="33">
        <v>11</v>
      </c>
      <c r="B20" s="48">
        <v>0.05</v>
      </c>
      <c r="C20" s="40">
        <v>0.01</v>
      </c>
      <c r="D20" s="32">
        <v>1</v>
      </c>
      <c r="E20" s="41">
        <v>53.49</v>
      </c>
      <c r="F20" s="31">
        <f t="shared" si="0"/>
        <v>10.686</v>
      </c>
      <c r="G20" s="23"/>
      <c r="H20" s="29"/>
      <c r="I20" s="26"/>
      <c r="J20" s="22"/>
      <c r="K20" s="21"/>
    </row>
    <row r="21" spans="1:12" x14ac:dyDescent="0.2">
      <c r="A21" s="33">
        <v>12</v>
      </c>
      <c r="B21" s="48">
        <v>0.05</v>
      </c>
      <c r="C21" s="40">
        <v>0.01</v>
      </c>
      <c r="D21" s="32">
        <v>1</v>
      </c>
      <c r="E21" s="41">
        <v>59.63</v>
      </c>
      <c r="F21" s="31">
        <f t="shared" si="0"/>
        <v>11.914</v>
      </c>
      <c r="G21" s="23"/>
      <c r="H21" s="29"/>
      <c r="I21" s="26"/>
      <c r="J21" s="22"/>
      <c r="K21" s="21"/>
    </row>
    <row r="22" spans="1:12" x14ac:dyDescent="0.2">
      <c r="A22" s="33">
        <v>13</v>
      </c>
      <c r="B22" s="48">
        <v>0.05</v>
      </c>
      <c r="C22" s="40">
        <v>0.01</v>
      </c>
      <c r="D22" s="32">
        <v>1</v>
      </c>
      <c r="E22" s="41">
        <v>17.75</v>
      </c>
      <c r="F22" s="31">
        <f t="shared" si="0"/>
        <v>3.5380000000000003</v>
      </c>
      <c r="G22" s="23"/>
      <c r="H22" s="29"/>
      <c r="I22" s="26"/>
      <c r="J22" s="22"/>
      <c r="K22" s="21"/>
    </row>
    <row r="23" spans="1:12" x14ac:dyDescent="0.2">
      <c r="A23" s="33">
        <v>14</v>
      </c>
      <c r="B23" s="48">
        <v>0.05</v>
      </c>
      <c r="C23" s="40">
        <v>0.01</v>
      </c>
      <c r="D23" s="32">
        <v>1</v>
      </c>
      <c r="E23" s="41">
        <v>19.489999999999998</v>
      </c>
      <c r="F23" s="31">
        <f t="shared" si="0"/>
        <v>3.8859999999999997</v>
      </c>
      <c r="G23" s="23"/>
      <c r="H23" s="29"/>
      <c r="I23" s="26"/>
      <c r="J23" s="22"/>
      <c r="K23" s="21"/>
    </row>
    <row r="24" spans="1:12" x14ac:dyDescent="0.2">
      <c r="A24" s="33">
        <v>15</v>
      </c>
      <c r="B24" s="48">
        <v>0.05</v>
      </c>
      <c r="C24" s="40">
        <v>0.01</v>
      </c>
      <c r="D24" s="32">
        <v>1</v>
      </c>
      <c r="E24" s="41">
        <v>19.329999999999998</v>
      </c>
      <c r="F24" s="31">
        <f t="shared" si="0"/>
        <v>3.8540000000000001</v>
      </c>
      <c r="G24" s="23"/>
      <c r="H24" s="2" t="s">
        <v>12</v>
      </c>
      <c r="J24" s="4"/>
      <c r="K24" s="21"/>
    </row>
    <row r="25" spans="1:12" x14ac:dyDescent="0.2">
      <c r="A25" s="33">
        <v>16</v>
      </c>
      <c r="B25" s="48">
        <v>0.05</v>
      </c>
      <c r="C25" s="40">
        <v>0.01</v>
      </c>
      <c r="D25" s="32">
        <v>1</v>
      </c>
      <c r="E25" s="41">
        <v>18.75</v>
      </c>
      <c r="F25" s="31">
        <f t="shared" si="0"/>
        <v>3.738</v>
      </c>
      <c r="G25" s="25"/>
      <c r="H25" s="2"/>
      <c r="J25" s="4"/>
      <c r="K25" s="21"/>
    </row>
    <row r="26" spans="1:12" x14ac:dyDescent="0.2">
      <c r="A26" s="33">
        <v>17</v>
      </c>
      <c r="B26" s="48">
        <v>0.05</v>
      </c>
      <c r="C26" s="40">
        <v>0.01</v>
      </c>
      <c r="D26" s="32">
        <v>1</v>
      </c>
      <c r="E26" s="41">
        <v>22.54</v>
      </c>
      <c r="F26" s="31">
        <f t="shared" si="0"/>
        <v>4.4959999999999996</v>
      </c>
      <c r="G26" s="25"/>
      <c r="H26" s="21" t="s">
        <v>13</v>
      </c>
      <c r="I26" s="21"/>
      <c r="J26" s="27"/>
      <c r="K26" s="21"/>
    </row>
    <row r="27" spans="1:12" x14ac:dyDescent="0.2">
      <c r="A27" s="33">
        <v>18</v>
      </c>
      <c r="B27" s="48">
        <v>0.05</v>
      </c>
      <c r="C27" s="40">
        <v>0.01</v>
      </c>
      <c r="D27" s="32">
        <v>1</v>
      </c>
      <c r="E27" s="41">
        <v>22.71</v>
      </c>
      <c r="F27" s="31">
        <f t="shared" si="0"/>
        <v>4.53</v>
      </c>
      <c r="G27" s="25"/>
      <c r="H27" s="21"/>
      <c r="I27" s="21"/>
      <c r="J27" s="21"/>
      <c r="K27" s="21"/>
    </row>
    <row r="28" spans="1:12" x14ac:dyDescent="0.2">
      <c r="A28" s="33">
        <v>19</v>
      </c>
      <c r="B28" s="48">
        <v>0.05</v>
      </c>
      <c r="C28" s="40">
        <v>0.01</v>
      </c>
      <c r="D28" s="32">
        <v>1</v>
      </c>
      <c r="E28" s="41">
        <v>18.38</v>
      </c>
      <c r="F28" s="31">
        <f t="shared" si="0"/>
        <v>3.6639999999999997</v>
      </c>
      <c r="G28" s="25"/>
      <c r="H28" s="28"/>
      <c r="I28" s="21" t="s">
        <v>14</v>
      </c>
      <c r="J28" s="21" t="s">
        <v>15</v>
      </c>
      <c r="K28" s="21"/>
    </row>
    <row r="29" spans="1:12" x14ac:dyDescent="0.2">
      <c r="A29" s="33">
        <v>20</v>
      </c>
      <c r="B29" s="48">
        <v>0.05</v>
      </c>
      <c r="C29" s="40">
        <v>0.01</v>
      </c>
      <c r="D29" s="32">
        <v>1</v>
      </c>
      <c r="E29" s="41">
        <v>19.579999999999998</v>
      </c>
      <c r="F29" s="31">
        <f t="shared" si="0"/>
        <v>3.9039999999999999</v>
      </c>
      <c r="G29" s="25"/>
      <c r="H29" s="28" t="s">
        <v>16</v>
      </c>
      <c r="I29" s="21" t="s">
        <v>17</v>
      </c>
      <c r="J29" s="21"/>
      <c r="K29" s="21"/>
    </row>
    <row r="30" spans="1:12" x14ac:dyDescent="0.2">
      <c r="A30" s="45">
        <v>21</v>
      </c>
      <c r="B30" s="48">
        <v>0.05</v>
      </c>
      <c r="C30" s="40">
        <v>0.01</v>
      </c>
      <c r="D30" s="30">
        <v>1</v>
      </c>
      <c r="E30" s="41">
        <v>22.88</v>
      </c>
      <c r="F30" s="31">
        <f t="shared" si="0"/>
        <v>4.5640000000000001</v>
      </c>
      <c r="G30" s="25"/>
      <c r="H30" s="28" t="s">
        <v>18</v>
      </c>
      <c r="I30" s="42">
        <v>0.32</v>
      </c>
      <c r="J30" s="21" t="s">
        <v>19</v>
      </c>
      <c r="K30" s="21"/>
    </row>
    <row r="31" spans="1:12" x14ac:dyDescent="0.2">
      <c r="A31" s="33">
        <v>22</v>
      </c>
      <c r="B31" s="48">
        <v>0.05</v>
      </c>
      <c r="C31" s="40">
        <v>0.01</v>
      </c>
      <c r="D31" s="30">
        <v>1</v>
      </c>
      <c r="E31" s="41">
        <v>14.34</v>
      </c>
      <c r="F31" s="31">
        <f t="shared" si="0"/>
        <v>2.8559999999999999</v>
      </c>
      <c r="G31" s="25"/>
      <c r="H31" s="28" t="s">
        <v>24</v>
      </c>
      <c r="I31" s="42">
        <v>155.88</v>
      </c>
      <c r="J31" s="21" t="s">
        <v>19</v>
      </c>
    </row>
    <row r="32" spans="1:12" x14ac:dyDescent="0.2">
      <c r="A32" s="33">
        <v>23</v>
      </c>
      <c r="B32" s="48">
        <v>0.05</v>
      </c>
      <c r="C32" s="40">
        <v>0.01</v>
      </c>
      <c r="D32" s="30">
        <v>1</v>
      </c>
      <c r="E32" s="41">
        <v>19.34</v>
      </c>
      <c r="F32" s="31">
        <f t="shared" si="0"/>
        <v>3.8560000000000003</v>
      </c>
      <c r="G32" s="25"/>
      <c r="I32" s="21"/>
      <c r="J32" s="21"/>
    </row>
    <row r="33" spans="1:10" x14ac:dyDescent="0.2">
      <c r="A33" s="33">
        <v>24</v>
      </c>
      <c r="B33" s="48">
        <v>0.05</v>
      </c>
      <c r="C33" s="40">
        <v>0.01</v>
      </c>
      <c r="D33" s="30">
        <v>1</v>
      </c>
      <c r="E33" s="41">
        <v>19.05</v>
      </c>
      <c r="F33" s="31">
        <f t="shared" si="0"/>
        <v>3.798</v>
      </c>
      <c r="G33" s="25"/>
    </row>
    <row r="34" spans="1:10" x14ac:dyDescent="0.2">
      <c r="A34" s="33">
        <v>25</v>
      </c>
      <c r="B34" s="48">
        <v>0.05</v>
      </c>
      <c r="C34" s="40">
        <v>0.01</v>
      </c>
      <c r="D34" s="30">
        <v>1</v>
      </c>
      <c r="E34" s="41">
        <v>17.93</v>
      </c>
      <c r="F34" s="31">
        <f t="shared" si="0"/>
        <v>3.5740000000000003</v>
      </c>
      <c r="G34" s="2"/>
      <c r="H34" s="2"/>
      <c r="J34" s="4"/>
    </row>
    <row r="35" spans="1:10" x14ac:dyDescent="0.2">
      <c r="A35" s="33">
        <v>26</v>
      </c>
      <c r="B35" s="48">
        <v>0.05</v>
      </c>
      <c r="C35" s="40">
        <v>0.01</v>
      </c>
      <c r="D35" s="30">
        <v>1</v>
      </c>
      <c r="E35" s="41">
        <v>19.09</v>
      </c>
      <c r="F35" s="31">
        <f t="shared" si="0"/>
        <v>3.8060000000000005</v>
      </c>
    </row>
    <row r="36" spans="1:10" x14ac:dyDescent="0.2">
      <c r="A36" s="33">
        <v>27</v>
      </c>
      <c r="B36" s="48">
        <v>0.05</v>
      </c>
      <c r="C36" s="40">
        <v>0.01</v>
      </c>
      <c r="D36" s="30">
        <v>1</v>
      </c>
      <c r="E36" s="41">
        <v>15.58</v>
      </c>
      <c r="F36" s="31">
        <f t="shared" si="0"/>
        <v>3.1040000000000001</v>
      </c>
    </row>
    <row r="37" spans="1:10" x14ac:dyDescent="0.2">
      <c r="A37" s="33">
        <v>28</v>
      </c>
      <c r="B37" s="48">
        <v>0.05</v>
      </c>
      <c r="C37" s="40">
        <v>0.01</v>
      </c>
      <c r="D37" s="30">
        <v>1</v>
      </c>
      <c r="E37" s="41">
        <v>19.39</v>
      </c>
      <c r="F37" s="31">
        <f t="shared" si="0"/>
        <v>3.8660000000000005</v>
      </c>
    </row>
    <row r="38" spans="1:10" x14ac:dyDescent="0.2">
      <c r="A38" s="33">
        <v>29</v>
      </c>
      <c r="B38" s="48">
        <v>0.05</v>
      </c>
      <c r="C38" s="40">
        <v>0.01</v>
      </c>
      <c r="D38" s="30">
        <v>1</v>
      </c>
      <c r="E38" s="41">
        <v>17.68</v>
      </c>
      <c r="F38" s="31">
        <f t="shared" si="0"/>
        <v>3.5240000000000005</v>
      </c>
    </row>
    <row r="39" spans="1:10" x14ac:dyDescent="0.2">
      <c r="A39" s="33">
        <v>30</v>
      </c>
      <c r="B39" s="48">
        <v>0.05</v>
      </c>
      <c r="C39" s="40">
        <v>0.01</v>
      </c>
      <c r="D39" s="30">
        <v>1</v>
      </c>
      <c r="E39" s="41">
        <v>19.55</v>
      </c>
      <c r="F39" s="31">
        <f t="shared" si="0"/>
        <v>3.8980000000000001</v>
      </c>
    </row>
    <row r="40" spans="1:10" x14ac:dyDescent="0.2">
      <c r="A40" s="33">
        <v>31</v>
      </c>
      <c r="B40" s="48">
        <v>0.05</v>
      </c>
      <c r="C40" s="40">
        <v>0.01</v>
      </c>
      <c r="D40" s="32">
        <v>1</v>
      </c>
      <c r="E40" s="41">
        <v>18.64</v>
      </c>
      <c r="F40" s="31">
        <f t="shared" si="0"/>
        <v>3.7160000000000002</v>
      </c>
    </row>
    <row r="41" spans="1:10" x14ac:dyDescent="0.2">
      <c r="A41" s="33">
        <v>32</v>
      </c>
      <c r="B41" s="48">
        <v>0.05</v>
      </c>
      <c r="C41" s="40">
        <v>0.01</v>
      </c>
      <c r="D41" s="32">
        <v>1</v>
      </c>
      <c r="E41" s="41">
        <v>21.45</v>
      </c>
      <c r="F41" s="31">
        <f t="shared" si="0"/>
        <v>4.2779999999999996</v>
      </c>
    </row>
    <row r="42" spans="1:10" x14ac:dyDescent="0.2">
      <c r="A42" s="33">
        <v>33</v>
      </c>
      <c r="B42" s="48">
        <v>0.05</v>
      </c>
      <c r="C42" s="40">
        <v>0.01</v>
      </c>
      <c r="D42" s="32">
        <v>1</v>
      </c>
      <c r="E42" s="41">
        <v>19.690000000000001</v>
      </c>
      <c r="F42" s="31">
        <f t="shared" si="0"/>
        <v>3.9260000000000006</v>
      </c>
    </row>
    <row r="43" spans="1:10" x14ac:dyDescent="0.2">
      <c r="A43" s="33">
        <v>34</v>
      </c>
      <c r="B43" s="48">
        <v>0.05</v>
      </c>
      <c r="C43" s="40">
        <v>0.01</v>
      </c>
      <c r="D43" s="32">
        <v>1</v>
      </c>
      <c r="E43" s="41">
        <v>17.829999999999998</v>
      </c>
      <c r="F43" s="31">
        <f t="shared" si="0"/>
        <v>3.5539999999999998</v>
      </c>
    </row>
    <row r="44" spans="1:10" x14ac:dyDescent="0.2">
      <c r="A44" s="33">
        <v>35</v>
      </c>
      <c r="B44" s="48">
        <v>0.05</v>
      </c>
      <c r="C44" s="40">
        <v>0.01</v>
      </c>
      <c r="D44" s="32">
        <v>1</v>
      </c>
      <c r="E44" s="41">
        <v>19.36</v>
      </c>
      <c r="F44" s="31">
        <f t="shared" si="0"/>
        <v>3.86</v>
      </c>
    </row>
    <row r="45" spans="1:10" x14ac:dyDescent="0.2">
      <c r="A45" s="33">
        <v>36</v>
      </c>
      <c r="B45" s="48">
        <v>0.05</v>
      </c>
      <c r="C45" s="40">
        <v>0.01</v>
      </c>
      <c r="D45" s="32">
        <v>1</v>
      </c>
      <c r="E45" s="41">
        <v>18.16</v>
      </c>
      <c r="F45" s="31">
        <f t="shared" si="0"/>
        <v>3.62</v>
      </c>
    </row>
    <row r="46" spans="1:10" x14ac:dyDescent="0.2">
      <c r="A46" s="33">
        <v>37</v>
      </c>
      <c r="B46" s="48">
        <v>0.05</v>
      </c>
      <c r="C46" s="40">
        <v>0.01</v>
      </c>
      <c r="D46" s="32">
        <v>1</v>
      </c>
      <c r="E46" s="41">
        <v>16.059999999999999</v>
      </c>
      <c r="F46" s="31">
        <f t="shared" si="0"/>
        <v>3.1999999999999993</v>
      </c>
    </row>
    <row r="47" spans="1:10" x14ac:dyDescent="0.2">
      <c r="A47" s="33">
        <v>38</v>
      </c>
      <c r="B47" s="48">
        <v>0.05</v>
      </c>
      <c r="C47" s="40">
        <v>0.01</v>
      </c>
      <c r="D47" s="32">
        <v>1</v>
      </c>
      <c r="E47" s="41">
        <v>19.28</v>
      </c>
      <c r="F47" s="31">
        <f t="shared" si="0"/>
        <v>3.8440000000000007</v>
      </c>
    </row>
    <row r="48" spans="1:10" x14ac:dyDescent="0.2">
      <c r="A48" s="33">
        <v>39</v>
      </c>
      <c r="B48" s="48">
        <v>0.05</v>
      </c>
      <c r="C48" s="40">
        <v>0.01</v>
      </c>
      <c r="D48" s="32">
        <v>1</v>
      </c>
      <c r="E48" s="41">
        <v>20.37</v>
      </c>
      <c r="F48" s="31">
        <f t="shared" si="0"/>
        <v>4.0620000000000003</v>
      </c>
    </row>
    <row r="49" spans="1:6" x14ac:dyDescent="0.2">
      <c r="A49" s="33">
        <v>40</v>
      </c>
      <c r="B49" s="48">
        <v>0.05</v>
      </c>
      <c r="C49" s="40">
        <v>0.01</v>
      </c>
      <c r="D49" s="32">
        <v>1</v>
      </c>
      <c r="E49" s="41">
        <v>20.62</v>
      </c>
      <c r="F49" s="31">
        <f t="shared" si="0"/>
        <v>4.1120000000000001</v>
      </c>
    </row>
    <row r="50" spans="1:6" x14ac:dyDescent="0.2">
      <c r="A50" s="45">
        <v>41</v>
      </c>
      <c r="B50" s="48">
        <v>0.05</v>
      </c>
      <c r="C50" s="40">
        <v>0.01</v>
      </c>
      <c r="D50" s="30">
        <v>1</v>
      </c>
      <c r="E50" s="41">
        <v>20.48</v>
      </c>
      <c r="F50" s="31">
        <f t="shared" si="0"/>
        <v>4.0840000000000005</v>
      </c>
    </row>
    <row r="51" spans="1:6" x14ac:dyDescent="0.2">
      <c r="A51" s="33">
        <v>42</v>
      </c>
      <c r="B51" s="48">
        <v>0.05</v>
      </c>
      <c r="C51" s="40">
        <v>0.01</v>
      </c>
      <c r="D51" s="30">
        <v>1</v>
      </c>
      <c r="E51" s="41">
        <v>22.81</v>
      </c>
      <c r="F51" s="31">
        <f t="shared" si="0"/>
        <v>4.55</v>
      </c>
    </row>
    <row r="52" spans="1:6" x14ac:dyDescent="0.2">
      <c r="A52" s="33">
        <v>43</v>
      </c>
      <c r="B52" s="48">
        <v>0.05</v>
      </c>
      <c r="C52" s="40">
        <v>0.01</v>
      </c>
      <c r="D52" s="30">
        <v>1</v>
      </c>
      <c r="E52" s="41">
        <v>20.6</v>
      </c>
      <c r="F52" s="31">
        <f t="shared" si="0"/>
        <v>4.1080000000000005</v>
      </c>
    </row>
    <row r="53" spans="1:6" x14ac:dyDescent="0.2">
      <c r="A53" s="33">
        <v>44</v>
      </c>
      <c r="B53" s="48">
        <v>0.05</v>
      </c>
      <c r="C53" s="40">
        <v>0.01</v>
      </c>
      <c r="D53" s="30">
        <v>1</v>
      </c>
      <c r="E53" s="41">
        <v>15.59</v>
      </c>
      <c r="F53" s="31">
        <f t="shared" si="0"/>
        <v>3.1059999999999999</v>
      </c>
    </row>
    <row r="54" spans="1:6" x14ac:dyDescent="0.2">
      <c r="A54" s="33">
        <v>45</v>
      </c>
      <c r="B54" s="48">
        <v>0.05</v>
      </c>
      <c r="C54" s="40">
        <v>0.01</v>
      </c>
      <c r="D54" s="30">
        <v>1</v>
      </c>
      <c r="E54" s="41">
        <v>14.64</v>
      </c>
      <c r="F54" s="31">
        <f t="shared" si="0"/>
        <v>2.9159999999999999</v>
      </c>
    </row>
    <row r="55" spans="1:6" x14ac:dyDescent="0.2">
      <c r="A55" s="33">
        <v>46</v>
      </c>
      <c r="B55" s="48">
        <v>0.05</v>
      </c>
      <c r="C55" s="40">
        <v>0.01</v>
      </c>
      <c r="D55" s="30">
        <v>1</v>
      </c>
      <c r="E55" s="41">
        <v>17.760000000000002</v>
      </c>
      <c r="F55" s="31">
        <f t="shared" si="0"/>
        <v>3.54</v>
      </c>
    </row>
    <row r="56" spans="1:6" x14ac:dyDescent="0.2">
      <c r="A56" s="33">
        <v>47</v>
      </c>
      <c r="B56" s="48">
        <v>0.05</v>
      </c>
      <c r="C56" s="40">
        <v>0.01</v>
      </c>
      <c r="D56" s="30">
        <v>1</v>
      </c>
      <c r="E56" s="41">
        <v>18.64</v>
      </c>
      <c r="F56" s="31">
        <f t="shared" si="0"/>
        <v>3.7160000000000002</v>
      </c>
    </row>
    <row r="57" spans="1:6" x14ac:dyDescent="0.2">
      <c r="A57" s="33">
        <v>48</v>
      </c>
      <c r="B57" s="48">
        <v>0.05</v>
      </c>
      <c r="C57" s="40">
        <v>0.01</v>
      </c>
      <c r="D57" s="30">
        <v>1</v>
      </c>
      <c r="E57" s="41">
        <v>18.09</v>
      </c>
      <c r="F57" s="31">
        <f t="shared" si="0"/>
        <v>3.6060000000000003</v>
      </c>
    </row>
    <row r="58" spans="1:6" x14ac:dyDescent="0.2">
      <c r="A58" s="33">
        <v>49</v>
      </c>
      <c r="B58" s="48">
        <v>0.05</v>
      </c>
      <c r="C58" s="40">
        <v>0.01</v>
      </c>
      <c r="D58" s="30">
        <v>1</v>
      </c>
      <c r="E58" s="41">
        <v>17.989999999999998</v>
      </c>
      <c r="F58" s="31">
        <f t="shared" si="0"/>
        <v>3.5859999999999994</v>
      </c>
    </row>
    <row r="59" spans="1:6" x14ac:dyDescent="0.2">
      <c r="A59" s="33">
        <v>50</v>
      </c>
      <c r="B59" s="48">
        <v>0.05</v>
      </c>
      <c r="C59" s="40">
        <v>0.01</v>
      </c>
      <c r="D59" s="30">
        <v>1</v>
      </c>
      <c r="E59" s="41">
        <v>18.97</v>
      </c>
      <c r="F59" s="31">
        <f t="shared" si="0"/>
        <v>3.782</v>
      </c>
    </row>
    <row r="60" spans="1:6" x14ac:dyDescent="0.2">
      <c r="A60" s="33">
        <v>51</v>
      </c>
      <c r="B60" s="48">
        <v>0.05</v>
      </c>
      <c r="C60" s="40">
        <v>0.01</v>
      </c>
      <c r="D60" s="32">
        <v>1</v>
      </c>
      <c r="E60" s="41">
        <v>22.3</v>
      </c>
      <c r="F60" s="31">
        <f t="shared" si="0"/>
        <v>4.4480000000000004</v>
      </c>
    </row>
    <row r="61" spans="1:6" x14ac:dyDescent="0.2">
      <c r="A61" s="47" t="s">
        <v>18</v>
      </c>
      <c r="B61" s="48"/>
      <c r="C61" s="49"/>
      <c r="D61" s="49"/>
      <c r="E61" s="50">
        <v>0.06</v>
      </c>
      <c r="F61" s="51"/>
    </row>
  </sheetData>
  <mergeCells count="2">
    <mergeCell ref="B8:C8"/>
    <mergeCell ref="I8:J8"/>
  </mergeCells>
  <pageMargins left="0.7" right="0.7" top="0.75" bottom="0.75" header="0.3" footer="0.3"/>
  <pageSetup scale="7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61"/>
  <sheetViews>
    <sheetView topLeftCell="A40" workbookViewId="0">
      <selection activeCell="E78" sqref="E78"/>
    </sheetView>
  </sheetViews>
  <sheetFormatPr defaultRowHeight="12.75" x14ac:dyDescent="0.2"/>
  <cols>
    <col min="1" max="1" width="11" customWidth="1"/>
    <col min="3" max="3" width="10.7109375" customWidth="1"/>
    <col min="4" max="4" width="9.7109375" customWidth="1"/>
    <col min="5" max="5" width="12.42578125" customWidth="1"/>
    <col min="9" max="9" width="10.85546875" customWidth="1"/>
    <col min="259" max="259" width="10.7109375" customWidth="1"/>
    <col min="260" max="260" width="9.7109375" customWidth="1"/>
    <col min="261" max="261" width="12.42578125" customWidth="1"/>
    <col min="265" max="265" width="10.85546875" customWidth="1"/>
    <col min="515" max="515" width="10.7109375" customWidth="1"/>
    <col min="516" max="516" width="9.7109375" customWidth="1"/>
    <col min="517" max="517" width="12.42578125" customWidth="1"/>
    <col min="521" max="521" width="10.85546875" customWidth="1"/>
    <col min="771" max="771" width="10.7109375" customWidth="1"/>
    <col min="772" max="772" width="9.7109375" customWidth="1"/>
    <col min="773" max="773" width="12.42578125" customWidth="1"/>
    <col min="777" max="777" width="10.85546875" customWidth="1"/>
    <col min="1027" max="1027" width="10.7109375" customWidth="1"/>
    <col min="1028" max="1028" width="9.7109375" customWidth="1"/>
    <col min="1029" max="1029" width="12.42578125" customWidth="1"/>
    <col min="1033" max="1033" width="10.85546875" customWidth="1"/>
    <col min="1283" max="1283" width="10.7109375" customWidth="1"/>
    <col min="1284" max="1284" width="9.7109375" customWidth="1"/>
    <col min="1285" max="1285" width="12.42578125" customWidth="1"/>
    <col min="1289" max="1289" width="10.85546875" customWidth="1"/>
    <col min="1539" max="1539" width="10.7109375" customWidth="1"/>
    <col min="1540" max="1540" width="9.7109375" customWidth="1"/>
    <col min="1541" max="1541" width="12.42578125" customWidth="1"/>
    <col min="1545" max="1545" width="10.85546875" customWidth="1"/>
    <col min="1795" max="1795" width="10.7109375" customWidth="1"/>
    <col min="1796" max="1796" width="9.7109375" customWidth="1"/>
    <col min="1797" max="1797" width="12.42578125" customWidth="1"/>
    <col min="1801" max="1801" width="10.85546875" customWidth="1"/>
    <col min="2051" max="2051" width="10.7109375" customWidth="1"/>
    <col min="2052" max="2052" width="9.7109375" customWidth="1"/>
    <col min="2053" max="2053" width="12.42578125" customWidth="1"/>
    <col min="2057" max="2057" width="10.85546875" customWidth="1"/>
    <col min="2307" max="2307" width="10.7109375" customWidth="1"/>
    <col min="2308" max="2308" width="9.7109375" customWidth="1"/>
    <col min="2309" max="2309" width="12.42578125" customWidth="1"/>
    <col min="2313" max="2313" width="10.85546875" customWidth="1"/>
    <col min="2563" max="2563" width="10.7109375" customWidth="1"/>
    <col min="2564" max="2564" width="9.7109375" customWidth="1"/>
    <col min="2565" max="2565" width="12.42578125" customWidth="1"/>
    <col min="2569" max="2569" width="10.85546875" customWidth="1"/>
    <col min="2819" max="2819" width="10.7109375" customWidth="1"/>
    <col min="2820" max="2820" width="9.7109375" customWidth="1"/>
    <col min="2821" max="2821" width="12.42578125" customWidth="1"/>
    <col min="2825" max="2825" width="10.85546875" customWidth="1"/>
    <col min="3075" max="3075" width="10.7109375" customWidth="1"/>
    <col min="3076" max="3076" width="9.7109375" customWidth="1"/>
    <col min="3077" max="3077" width="12.42578125" customWidth="1"/>
    <col min="3081" max="3081" width="10.85546875" customWidth="1"/>
    <col min="3331" max="3331" width="10.7109375" customWidth="1"/>
    <col min="3332" max="3332" width="9.7109375" customWidth="1"/>
    <col min="3333" max="3333" width="12.42578125" customWidth="1"/>
    <col min="3337" max="3337" width="10.85546875" customWidth="1"/>
    <col min="3587" max="3587" width="10.7109375" customWidth="1"/>
    <col min="3588" max="3588" width="9.7109375" customWidth="1"/>
    <col min="3589" max="3589" width="12.42578125" customWidth="1"/>
    <col min="3593" max="3593" width="10.85546875" customWidth="1"/>
    <col min="3843" max="3843" width="10.7109375" customWidth="1"/>
    <col min="3844" max="3844" width="9.7109375" customWidth="1"/>
    <col min="3845" max="3845" width="12.42578125" customWidth="1"/>
    <col min="3849" max="3849" width="10.85546875" customWidth="1"/>
    <col min="4099" max="4099" width="10.7109375" customWidth="1"/>
    <col min="4100" max="4100" width="9.7109375" customWidth="1"/>
    <col min="4101" max="4101" width="12.42578125" customWidth="1"/>
    <col min="4105" max="4105" width="10.85546875" customWidth="1"/>
    <col min="4355" max="4355" width="10.7109375" customWidth="1"/>
    <col min="4356" max="4356" width="9.7109375" customWidth="1"/>
    <col min="4357" max="4357" width="12.42578125" customWidth="1"/>
    <col min="4361" max="4361" width="10.85546875" customWidth="1"/>
    <col min="4611" max="4611" width="10.7109375" customWidth="1"/>
    <col min="4612" max="4612" width="9.7109375" customWidth="1"/>
    <col min="4613" max="4613" width="12.42578125" customWidth="1"/>
    <col min="4617" max="4617" width="10.85546875" customWidth="1"/>
    <col min="4867" max="4867" width="10.7109375" customWidth="1"/>
    <col min="4868" max="4868" width="9.7109375" customWidth="1"/>
    <col min="4869" max="4869" width="12.42578125" customWidth="1"/>
    <col min="4873" max="4873" width="10.85546875" customWidth="1"/>
    <col min="5123" max="5123" width="10.7109375" customWidth="1"/>
    <col min="5124" max="5124" width="9.7109375" customWidth="1"/>
    <col min="5125" max="5125" width="12.42578125" customWidth="1"/>
    <col min="5129" max="5129" width="10.85546875" customWidth="1"/>
    <col min="5379" max="5379" width="10.7109375" customWidth="1"/>
    <col min="5380" max="5380" width="9.7109375" customWidth="1"/>
    <col min="5381" max="5381" width="12.42578125" customWidth="1"/>
    <col min="5385" max="5385" width="10.85546875" customWidth="1"/>
    <col min="5635" max="5635" width="10.7109375" customWidth="1"/>
    <col min="5636" max="5636" width="9.7109375" customWidth="1"/>
    <col min="5637" max="5637" width="12.42578125" customWidth="1"/>
    <col min="5641" max="5641" width="10.85546875" customWidth="1"/>
    <col min="5891" max="5891" width="10.7109375" customWidth="1"/>
    <col min="5892" max="5892" width="9.7109375" customWidth="1"/>
    <col min="5893" max="5893" width="12.42578125" customWidth="1"/>
    <col min="5897" max="5897" width="10.85546875" customWidth="1"/>
    <col min="6147" max="6147" width="10.7109375" customWidth="1"/>
    <col min="6148" max="6148" width="9.7109375" customWidth="1"/>
    <col min="6149" max="6149" width="12.42578125" customWidth="1"/>
    <col min="6153" max="6153" width="10.85546875" customWidth="1"/>
    <col min="6403" max="6403" width="10.7109375" customWidth="1"/>
    <col min="6404" max="6404" width="9.7109375" customWidth="1"/>
    <col min="6405" max="6405" width="12.42578125" customWidth="1"/>
    <col min="6409" max="6409" width="10.85546875" customWidth="1"/>
    <col min="6659" max="6659" width="10.7109375" customWidth="1"/>
    <col min="6660" max="6660" width="9.7109375" customWidth="1"/>
    <col min="6661" max="6661" width="12.42578125" customWidth="1"/>
    <col min="6665" max="6665" width="10.85546875" customWidth="1"/>
    <col min="6915" max="6915" width="10.7109375" customWidth="1"/>
    <col min="6916" max="6916" width="9.7109375" customWidth="1"/>
    <col min="6917" max="6917" width="12.42578125" customWidth="1"/>
    <col min="6921" max="6921" width="10.85546875" customWidth="1"/>
    <col min="7171" max="7171" width="10.7109375" customWidth="1"/>
    <col min="7172" max="7172" width="9.7109375" customWidth="1"/>
    <col min="7173" max="7173" width="12.42578125" customWidth="1"/>
    <col min="7177" max="7177" width="10.85546875" customWidth="1"/>
    <col min="7427" max="7427" width="10.7109375" customWidth="1"/>
    <col min="7428" max="7428" width="9.7109375" customWidth="1"/>
    <col min="7429" max="7429" width="12.42578125" customWidth="1"/>
    <col min="7433" max="7433" width="10.85546875" customWidth="1"/>
    <col min="7683" max="7683" width="10.7109375" customWidth="1"/>
    <col min="7684" max="7684" width="9.7109375" customWidth="1"/>
    <col min="7685" max="7685" width="12.42578125" customWidth="1"/>
    <col min="7689" max="7689" width="10.85546875" customWidth="1"/>
    <col min="7939" max="7939" width="10.7109375" customWidth="1"/>
    <col min="7940" max="7940" width="9.7109375" customWidth="1"/>
    <col min="7941" max="7941" width="12.42578125" customWidth="1"/>
    <col min="7945" max="7945" width="10.85546875" customWidth="1"/>
    <col min="8195" max="8195" width="10.7109375" customWidth="1"/>
    <col min="8196" max="8196" width="9.7109375" customWidth="1"/>
    <col min="8197" max="8197" width="12.42578125" customWidth="1"/>
    <col min="8201" max="8201" width="10.85546875" customWidth="1"/>
    <col min="8451" max="8451" width="10.7109375" customWidth="1"/>
    <col min="8452" max="8452" width="9.7109375" customWidth="1"/>
    <col min="8453" max="8453" width="12.42578125" customWidth="1"/>
    <col min="8457" max="8457" width="10.85546875" customWidth="1"/>
    <col min="8707" max="8707" width="10.7109375" customWidth="1"/>
    <col min="8708" max="8708" width="9.7109375" customWidth="1"/>
    <col min="8709" max="8709" width="12.42578125" customWidth="1"/>
    <col min="8713" max="8713" width="10.85546875" customWidth="1"/>
    <col min="8963" max="8963" width="10.7109375" customWidth="1"/>
    <col min="8964" max="8964" width="9.7109375" customWidth="1"/>
    <col min="8965" max="8965" width="12.42578125" customWidth="1"/>
    <col min="8969" max="8969" width="10.85546875" customWidth="1"/>
    <col min="9219" max="9219" width="10.7109375" customWidth="1"/>
    <col min="9220" max="9220" width="9.7109375" customWidth="1"/>
    <col min="9221" max="9221" width="12.42578125" customWidth="1"/>
    <col min="9225" max="9225" width="10.85546875" customWidth="1"/>
    <col min="9475" max="9475" width="10.7109375" customWidth="1"/>
    <col min="9476" max="9476" width="9.7109375" customWidth="1"/>
    <col min="9477" max="9477" width="12.42578125" customWidth="1"/>
    <col min="9481" max="9481" width="10.85546875" customWidth="1"/>
    <col min="9731" max="9731" width="10.7109375" customWidth="1"/>
    <col min="9732" max="9732" width="9.7109375" customWidth="1"/>
    <col min="9733" max="9733" width="12.42578125" customWidth="1"/>
    <col min="9737" max="9737" width="10.85546875" customWidth="1"/>
    <col min="9987" max="9987" width="10.7109375" customWidth="1"/>
    <col min="9988" max="9988" width="9.7109375" customWidth="1"/>
    <col min="9989" max="9989" width="12.42578125" customWidth="1"/>
    <col min="9993" max="9993" width="10.85546875" customWidth="1"/>
    <col min="10243" max="10243" width="10.7109375" customWidth="1"/>
    <col min="10244" max="10244" width="9.7109375" customWidth="1"/>
    <col min="10245" max="10245" width="12.42578125" customWidth="1"/>
    <col min="10249" max="10249" width="10.85546875" customWidth="1"/>
    <col min="10499" max="10499" width="10.7109375" customWidth="1"/>
    <col min="10500" max="10500" width="9.7109375" customWidth="1"/>
    <col min="10501" max="10501" width="12.42578125" customWidth="1"/>
    <col min="10505" max="10505" width="10.85546875" customWidth="1"/>
    <col min="10755" max="10755" width="10.7109375" customWidth="1"/>
    <col min="10756" max="10756" width="9.7109375" customWidth="1"/>
    <col min="10757" max="10757" width="12.42578125" customWidth="1"/>
    <col min="10761" max="10761" width="10.85546875" customWidth="1"/>
    <col min="11011" max="11011" width="10.7109375" customWidth="1"/>
    <col min="11012" max="11012" width="9.7109375" customWidth="1"/>
    <col min="11013" max="11013" width="12.42578125" customWidth="1"/>
    <col min="11017" max="11017" width="10.85546875" customWidth="1"/>
    <col min="11267" max="11267" width="10.7109375" customWidth="1"/>
    <col min="11268" max="11268" width="9.7109375" customWidth="1"/>
    <col min="11269" max="11269" width="12.42578125" customWidth="1"/>
    <col min="11273" max="11273" width="10.85546875" customWidth="1"/>
    <col min="11523" max="11523" width="10.7109375" customWidth="1"/>
    <col min="11524" max="11524" width="9.7109375" customWidth="1"/>
    <col min="11525" max="11525" width="12.42578125" customWidth="1"/>
    <col min="11529" max="11529" width="10.85546875" customWidth="1"/>
    <col min="11779" max="11779" width="10.7109375" customWidth="1"/>
    <col min="11780" max="11780" width="9.7109375" customWidth="1"/>
    <col min="11781" max="11781" width="12.42578125" customWidth="1"/>
    <col min="11785" max="11785" width="10.85546875" customWidth="1"/>
    <col min="12035" max="12035" width="10.7109375" customWidth="1"/>
    <col min="12036" max="12036" width="9.7109375" customWidth="1"/>
    <col min="12037" max="12037" width="12.42578125" customWidth="1"/>
    <col min="12041" max="12041" width="10.85546875" customWidth="1"/>
    <col min="12291" max="12291" width="10.7109375" customWidth="1"/>
    <col min="12292" max="12292" width="9.7109375" customWidth="1"/>
    <col min="12293" max="12293" width="12.42578125" customWidth="1"/>
    <col min="12297" max="12297" width="10.85546875" customWidth="1"/>
    <col min="12547" max="12547" width="10.7109375" customWidth="1"/>
    <col min="12548" max="12548" width="9.7109375" customWidth="1"/>
    <col min="12549" max="12549" width="12.42578125" customWidth="1"/>
    <col min="12553" max="12553" width="10.85546875" customWidth="1"/>
    <col min="12803" max="12803" width="10.7109375" customWidth="1"/>
    <col min="12804" max="12804" width="9.7109375" customWidth="1"/>
    <col min="12805" max="12805" width="12.42578125" customWidth="1"/>
    <col min="12809" max="12809" width="10.85546875" customWidth="1"/>
    <col min="13059" max="13059" width="10.7109375" customWidth="1"/>
    <col min="13060" max="13060" width="9.7109375" customWidth="1"/>
    <col min="13061" max="13061" width="12.42578125" customWidth="1"/>
    <col min="13065" max="13065" width="10.85546875" customWidth="1"/>
    <col min="13315" max="13315" width="10.7109375" customWidth="1"/>
    <col min="13316" max="13316" width="9.7109375" customWidth="1"/>
    <col min="13317" max="13317" width="12.42578125" customWidth="1"/>
    <col min="13321" max="13321" width="10.85546875" customWidth="1"/>
    <col min="13571" max="13571" width="10.7109375" customWidth="1"/>
    <col min="13572" max="13572" width="9.7109375" customWidth="1"/>
    <col min="13573" max="13573" width="12.42578125" customWidth="1"/>
    <col min="13577" max="13577" width="10.85546875" customWidth="1"/>
    <col min="13827" max="13827" width="10.7109375" customWidth="1"/>
    <col min="13828" max="13828" width="9.7109375" customWidth="1"/>
    <col min="13829" max="13829" width="12.42578125" customWidth="1"/>
    <col min="13833" max="13833" width="10.85546875" customWidth="1"/>
    <col min="14083" max="14083" width="10.7109375" customWidth="1"/>
    <col min="14084" max="14084" width="9.7109375" customWidth="1"/>
    <col min="14085" max="14085" width="12.42578125" customWidth="1"/>
    <col min="14089" max="14089" width="10.85546875" customWidth="1"/>
    <col min="14339" max="14339" width="10.7109375" customWidth="1"/>
    <col min="14340" max="14340" width="9.7109375" customWidth="1"/>
    <col min="14341" max="14341" width="12.42578125" customWidth="1"/>
    <col min="14345" max="14345" width="10.85546875" customWidth="1"/>
    <col min="14595" max="14595" width="10.7109375" customWidth="1"/>
    <col min="14596" max="14596" width="9.7109375" customWidth="1"/>
    <col min="14597" max="14597" width="12.42578125" customWidth="1"/>
    <col min="14601" max="14601" width="10.85546875" customWidth="1"/>
    <col min="14851" max="14851" width="10.7109375" customWidth="1"/>
    <col min="14852" max="14852" width="9.7109375" customWidth="1"/>
    <col min="14853" max="14853" width="12.42578125" customWidth="1"/>
    <col min="14857" max="14857" width="10.85546875" customWidth="1"/>
    <col min="15107" max="15107" width="10.7109375" customWidth="1"/>
    <col min="15108" max="15108" width="9.7109375" customWidth="1"/>
    <col min="15109" max="15109" width="12.42578125" customWidth="1"/>
    <col min="15113" max="15113" width="10.85546875" customWidth="1"/>
    <col min="15363" max="15363" width="10.7109375" customWidth="1"/>
    <col min="15364" max="15364" width="9.7109375" customWidth="1"/>
    <col min="15365" max="15365" width="12.42578125" customWidth="1"/>
    <col min="15369" max="15369" width="10.85546875" customWidth="1"/>
    <col min="15619" max="15619" width="10.7109375" customWidth="1"/>
    <col min="15620" max="15620" width="9.7109375" customWidth="1"/>
    <col min="15621" max="15621" width="12.42578125" customWidth="1"/>
    <col min="15625" max="15625" width="10.85546875" customWidth="1"/>
    <col min="15875" max="15875" width="10.7109375" customWidth="1"/>
    <col min="15876" max="15876" width="9.7109375" customWidth="1"/>
    <col min="15877" max="15877" width="12.42578125" customWidth="1"/>
    <col min="15881" max="15881" width="10.85546875" customWidth="1"/>
    <col min="16131" max="16131" width="10.7109375" customWidth="1"/>
    <col min="16132" max="16132" width="9.7109375" customWidth="1"/>
    <col min="16133" max="16133" width="12.42578125" customWidth="1"/>
    <col min="16137" max="16137" width="10.85546875" customWidth="1"/>
  </cols>
  <sheetData>
    <row r="2" spans="1:14" ht="15" x14ac:dyDescent="0.2">
      <c r="A2" s="1" t="s">
        <v>23</v>
      </c>
      <c r="B2" s="2"/>
      <c r="C2" s="2"/>
      <c r="D2" s="2"/>
      <c r="E2" s="2"/>
      <c r="F2" s="3"/>
      <c r="G2" s="2"/>
      <c r="H2" s="2" t="s">
        <v>20</v>
      </c>
      <c r="I2" s="2"/>
      <c r="J2" s="4"/>
    </row>
    <row r="3" spans="1:14" x14ac:dyDescent="0.2">
      <c r="A3" s="5" t="s">
        <v>0</v>
      </c>
      <c r="B3" s="2"/>
      <c r="C3" s="2"/>
      <c r="D3" s="2"/>
      <c r="E3" s="2"/>
      <c r="F3" s="4"/>
      <c r="G3" s="2"/>
      <c r="H3" s="35"/>
      <c r="I3" s="35"/>
      <c r="J3" s="4"/>
    </row>
    <row r="4" spans="1:14" x14ac:dyDescent="0.2">
      <c r="A4" s="6"/>
      <c r="B4" s="7"/>
      <c r="C4" s="2"/>
      <c r="D4" s="2"/>
      <c r="E4" s="2"/>
      <c r="F4" s="4"/>
      <c r="G4" s="2"/>
      <c r="H4" s="35"/>
      <c r="I4" s="35"/>
      <c r="J4" s="4"/>
      <c r="M4" s="8"/>
    </row>
    <row r="5" spans="1:14" x14ac:dyDescent="0.2">
      <c r="B5" s="9" t="s">
        <v>1</v>
      </c>
      <c r="C5" s="43" t="s">
        <v>28</v>
      </c>
      <c r="D5" s="10"/>
      <c r="E5" s="2"/>
      <c r="F5" s="4"/>
      <c r="G5" s="2"/>
      <c r="H5" s="2"/>
      <c r="I5" s="2"/>
      <c r="J5" s="4"/>
    </row>
    <row r="6" spans="1:14" x14ac:dyDescent="0.2">
      <c r="B6" s="9" t="s">
        <v>2</v>
      </c>
      <c r="C6" s="43" t="s">
        <v>30</v>
      </c>
      <c r="D6" s="11" t="s">
        <v>3</v>
      </c>
      <c r="E6" s="44" t="s">
        <v>21</v>
      </c>
      <c r="G6" s="2"/>
      <c r="H6" s="12"/>
      <c r="I6" s="12"/>
      <c r="J6" s="3"/>
    </row>
    <row r="7" spans="1:14" x14ac:dyDescent="0.2">
      <c r="A7" s="2"/>
      <c r="B7" s="2"/>
      <c r="C7" s="2"/>
      <c r="D7" s="2"/>
      <c r="E7" s="2"/>
      <c r="F7" s="4"/>
      <c r="G7" s="2"/>
      <c r="H7" s="36"/>
      <c r="I7" s="35"/>
      <c r="J7" s="22"/>
      <c r="K7" s="21"/>
    </row>
    <row r="8" spans="1:14" x14ac:dyDescent="0.2">
      <c r="A8" s="13" t="s">
        <v>22</v>
      </c>
      <c r="B8" s="143" t="s">
        <v>4</v>
      </c>
      <c r="C8" s="143"/>
      <c r="D8" s="14" t="s">
        <v>5</v>
      </c>
      <c r="E8" s="15" t="s">
        <v>6</v>
      </c>
      <c r="F8" s="16" t="s">
        <v>7</v>
      </c>
      <c r="G8" s="2"/>
      <c r="H8" s="36"/>
      <c r="I8" s="144"/>
      <c r="J8" s="144"/>
      <c r="K8" s="21"/>
    </row>
    <row r="9" spans="1:14" x14ac:dyDescent="0.2">
      <c r="A9" s="17"/>
      <c r="B9" s="46" t="s">
        <v>8</v>
      </c>
      <c r="C9" s="46" t="s">
        <v>9</v>
      </c>
      <c r="D9" s="18" t="s">
        <v>10</v>
      </c>
      <c r="E9" s="18" t="s">
        <v>11</v>
      </c>
      <c r="F9" s="19" t="s">
        <v>11</v>
      </c>
      <c r="G9" s="20"/>
      <c r="H9" s="13"/>
      <c r="I9" s="37"/>
      <c r="J9" s="38"/>
      <c r="K9" s="21"/>
    </row>
    <row r="10" spans="1:14" x14ac:dyDescent="0.2">
      <c r="A10" s="39">
        <v>1</v>
      </c>
      <c r="B10" s="48">
        <v>0.05</v>
      </c>
      <c r="C10" s="40">
        <v>0.01</v>
      </c>
      <c r="D10" s="40">
        <v>1</v>
      </c>
      <c r="E10" s="41">
        <v>113.03</v>
      </c>
      <c r="F10" s="31">
        <f>(E10-0.19)*C10/B10*D10</f>
        <v>22.568000000000001</v>
      </c>
      <c r="G10" s="2"/>
      <c r="H10" s="29"/>
      <c r="I10" s="26"/>
      <c r="J10" s="22"/>
      <c r="K10" s="21"/>
    </row>
    <row r="11" spans="1:14" x14ac:dyDescent="0.2">
      <c r="A11" s="33">
        <v>2</v>
      </c>
      <c r="B11" s="48">
        <v>0.05</v>
      </c>
      <c r="C11" s="40">
        <v>0.01</v>
      </c>
      <c r="D11" s="30">
        <v>1</v>
      </c>
      <c r="E11" s="41">
        <v>126.81</v>
      </c>
      <c r="F11" s="31">
        <f t="shared" ref="F11:F60" si="0">(E11-0.19)*C11/B11*D11</f>
        <v>25.323999999999998</v>
      </c>
      <c r="G11" s="2"/>
      <c r="H11" s="29"/>
      <c r="I11" s="26"/>
      <c r="J11" s="22"/>
      <c r="K11" s="21"/>
    </row>
    <row r="12" spans="1:14" x14ac:dyDescent="0.2">
      <c r="A12" s="33">
        <v>3</v>
      </c>
      <c r="B12" s="48">
        <v>0.05</v>
      </c>
      <c r="C12" s="40">
        <v>0.01</v>
      </c>
      <c r="D12" s="30">
        <v>1</v>
      </c>
      <c r="E12" s="41">
        <v>114.92</v>
      </c>
      <c r="F12" s="31">
        <f t="shared" si="0"/>
        <v>22.945999999999998</v>
      </c>
      <c r="G12" s="2"/>
      <c r="H12" s="29"/>
      <c r="I12" s="26"/>
      <c r="J12" s="22"/>
      <c r="K12" s="21"/>
      <c r="N12" s="21"/>
    </row>
    <row r="13" spans="1:14" x14ac:dyDescent="0.2">
      <c r="A13" s="33">
        <v>4</v>
      </c>
      <c r="B13" s="48">
        <v>0.05</v>
      </c>
      <c r="C13" s="40">
        <v>0.01</v>
      </c>
      <c r="D13" s="30">
        <v>1</v>
      </c>
      <c r="E13" s="41">
        <v>101.21</v>
      </c>
      <c r="F13" s="31">
        <f t="shared" si="0"/>
        <v>20.203999999999997</v>
      </c>
      <c r="G13" s="23"/>
      <c r="H13" s="29"/>
      <c r="I13" s="26"/>
      <c r="J13" s="22"/>
      <c r="K13" s="21"/>
    </row>
    <row r="14" spans="1:14" x14ac:dyDescent="0.2">
      <c r="A14" s="33">
        <v>5</v>
      </c>
      <c r="B14" s="48">
        <v>0.05</v>
      </c>
      <c r="C14" s="40">
        <v>0.01</v>
      </c>
      <c r="D14" s="30">
        <v>1</v>
      </c>
      <c r="E14" s="41">
        <v>125.38</v>
      </c>
      <c r="F14" s="31">
        <f t="shared" si="0"/>
        <v>25.038</v>
      </c>
      <c r="G14" s="23"/>
      <c r="H14" s="29"/>
      <c r="I14" s="26"/>
      <c r="J14" s="22"/>
      <c r="K14" s="21"/>
    </row>
    <row r="15" spans="1:14" x14ac:dyDescent="0.2">
      <c r="A15" s="33">
        <v>6</v>
      </c>
      <c r="B15" s="48">
        <v>0.05</v>
      </c>
      <c r="C15" s="40">
        <v>0.01</v>
      </c>
      <c r="D15" s="30">
        <v>1</v>
      </c>
      <c r="E15" s="41">
        <v>112.14</v>
      </c>
      <c r="F15" s="31">
        <f t="shared" si="0"/>
        <v>22.39</v>
      </c>
      <c r="G15" s="23"/>
      <c r="H15" s="29"/>
      <c r="I15" s="26"/>
      <c r="J15" s="22"/>
      <c r="K15" s="21"/>
    </row>
    <row r="16" spans="1:14" x14ac:dyDescent="0.2">
      <c r="A16" s="33">
        <v>7</v>
      </c>
      <c r="B16" s="48">
        <v>0.05</v>
      </c>
      <c r="C16" s="40">
        <v>0.01</v>
      </c>
      <c r="D16" s="30">
        <v>1</v>
      </c>
      <c r="E16" s="41">
        <v>101.73</v>
      </c>
      <c r="F16" s="31">
        <f t="shared" si="0"/>
        <v>20.308</v>
      </c>
      <c r="G16" s="23"/>
      <c r="H16" s="29"/>
      <c r="I16" s="26"/>
      <c r="J16" s="22"/>
      <c r="K16" s="21"/>
    </row>
    <row r="17" spans="1:12" x14ac:dyDescent="0.2">
      <c r="A17" s="33">
        <v>8</v>
      </c>
      <c r="B17" s="48">
        <v>0.05</v>
      </c>
      <c r="C17" s="40">
        <v>0.01</v>
      </c>
      <c r="D17" s="30">
        <v>1</v>
      </c>
      <c r="E17" s="41">
        <v>117.89</v>
      </c>
      <c r="F17" s="31">
        <f t="shared" si="0"/>
        <v>23.54</v>
      </c>
      <c r="G17" s="23"/>
      <c r="H17" s="29"/>
      <c r="I17" s="26"/>
      <c r="J17" s="22"/>
      <c r="K17" s="21"/>
    </row>
    <row r="18" spans="1:12" x14ac:dyDescent="0.2">
      <c r="A18" s="33">
        <v>9</v>
      </c>
      <c r="B18" s="48">
        <v>0.05</v>
      </c>
      <c r="C18" s="40">
        <v>0.01</v>
      </c>
      <c r="D18" s="30">
        <v>1</v>
      </c>
      <c r="E18" s="41">
        <v>111.7</v>
      </c>
      <c r="F18" s="31">
        <f t="shared" si="0"/>
        <v>22.302</v>
      </c>
      <c r="G18" s="23"/>
      <c r="H18" s="29"/>
      <c r="I18" s="26"/>
      <c r="J18" s="22"/>
      <c r="K18" s="21"/>
      <c r="L18" s="24"/>
    </row>
    <row r="19" spans="1:12" x14ac:dyDescent="0.2">
      <c r="A19" s="33">
        <v>10</v>
      </c>
      <c r="B19" s="48">
        <v>0.05</v>
      </c>
      <c r="C19" s="40">
        <v>0.01</v>
      </c>
      <c r="D19" s="30">
        <v>1</v>
      </c>
      <c r="E19" s="41">
        <v>118.66</v>
      </c>
      <c r="F19" s="31">
        <f t="shared" si="0"/>
        <v>23.693999999999999</v>
      </c>
      <c r="G19" s="23"/>
      <c r="H19" s="29"/>
      <c r="I19" s="26"/>
      <c r="J19" s="22"/>
      <c r="K19" s="21"/>
    </row>
    <row r="20" spans="1:12" x14ac:dyDescent="0.2">
      <c r="A20" s="33">
        <v>11</v>
      </c>
      <c r="B20" s="48">
        <v>0.05</v>
      </c>
      <c r="C20" s="40">
        <v>0.01</v>
      </c>
      <c r="D20" s="32">
        <v>1</v>
      </c>
      <c r="E20" s="41">
        <v>114.01</v>
      </c>
      <c r="F20" s="31">
        <f t="shared" si="0"/>
        <v>22.763999999999999</v>
      </c>
      <c r="G20" s="23"/>
      <c r="H20" s="29"/>
      <c r="I20" s="26"/>
      <c r="J20" s="22"/>
      <c r="K20" s="21"/>
    </row>
    <row r="21" spans="1:12" x14ac:dyDescent="0.2">
      <c r="A21" s="33">
        <v>12</v>
      </c>
      <c r="B21" s="48">
        <v>0.05</v>
      </c>
      <c r="C21" s="40">
        <v>0.01</v>
      </c>
      <c r="D21" s="32">
        <v>1</v>
      </c>
      <c r="E21" s="41">
        <v>114.81</v>
      </c>
      <c r="F21" s="31">
        <f t="shared" si="0"/>
        <v>22.923999999999999</v>
      </c>
      <c r="G21" s="23"/>
      <c r="H21" s="29"/>
      <c r="I21" s="26"/>
      <c r="J21" s="22"/>
      <c r="K21" s="21"/>
    </row>
    <row r="22" spans="1:12" x14ac:dyDescent="0.2">
      <c r="A22" s="33">
        <v>13</v>
      </c>
      <c r="B22" s="48">
        <v>0.05</v>
      </c>
      <c r="C22" s="40">
        <v>0.01</v>
      </c>
      <c r="D22" s="32">
        <v>1</v>
      </c>
      <c r="E22" s="41">
        <v>40.33</v>
      </c>
      <c r="F22" s="31">
        <f>(E22-0.19)*C22/B22*D22</f>
        <v>8.0280000000000005</v>
      </c>
      <c r="G22" s="23"/>
      <c r="H22" s="29"/>
      <c r="I22" s="26"/>
      <c r="J22" s="22"/>
      <c r="K22" s="21"/>
    </row>
    <row r="23" spans="1:12" x14ac:dyDescent="0.2">
      <c r="A23" s="33">
        <v>14</v>
      </c>
      <c r="B23" s="48">
        <v>0.05</v>
      </c>
      <c r="C23" s="40">
        <v>0.01</v>
      </c>
      <c r="D23" s="32">
        <v>1</v>
      </c>
      <c r="E23" s="41">
        <v>43.35</v>
      </c>
      <c r="F23" s="31">
        <f t="shared" si="0"/>
        <v>8.6319999999999997</v>
      </c>
      <c r="G23" s="23"/>
      <c r="H23" s="29"/>
      <c r="I23" s="26"/>
      <c r="J23" s="22"/>
      <c r="K23" s="21"/>
    </row>
    <row r="24" spans="1:12" x14ac:dyDescent="0.2">
      <c r="A24" s="33">
        <v>15</v>
      </c>
      <c r="B24" s="48">
        <v>0.05</v>
      </c>
      <c r="C24" s="40">
        <v>0.01</v>
      </c>
      <c r="D24" s="32">
        <v>1</v>
      </c>
      <c r="E24" s="41">
        <v>43.3</v>
      </c>
      <c r="F24" s="31">
        <f t="shared" si="0"/>
        <v>8.6219999999999999</v>
      </c>
      <c r="G24" s="23"/>
      <c r="H24" s="2" t="s">
        <v>12</v>
      </c>
      <c r="J24" s="4"/>
      <c r="K24" s="21"/>
    </row>
    <row r="25" spans="1:12" x14ac:dyDescent="0.2">
      <c r="A25" s="33">
        <v>16</v>
      </c>
      <c r="B25" s="48">
        <v>0.05</v>
      </c>
      <c r="C25" s="40">
        <v>0.01</v>
      </c>
      <c r="D25" s="32">
        <v>1</v>
      </c>
      <c r="E25" s="41">
        <v>48.79</v>
      </c>
      <c r="F25" s="31">
        <f t="shared" si="0"/>
        <v>9.7200000000000006</v>
      </c>
      <c r="G25" s="25"/>
      <c r="H25" s="2"/>
      <c r="J25" s="4"/>
      <c r="K25" s="21"/>
    </row>
    <row r="26" spans="1:12" x14ac:dyDescent="0.2">
      <c r="A26" s="33">
        <v>17</v>
      </c>
      <c r="B26" s="48">
        <v>0.05</v>
      </c>
      <c r="C26" s="40">
        <v>0.01</v>
      </c>
      <c r="D26" s="32">
        <v>1</v>
      </c>
      <c r="E26" s="41">
        <v>41.22</v>
      </c>
      <c r="F26" s="31">
        <f t="shared" si="0"/>
        <v>8.2059999999999995</v>
      </c>
      <c r="G26" s="25"/>
      <c r="H26" s="21" t="s">
        <v>13</v>
      </c>
      <c r="I26" s="21"/>
      <c r="J26" s="27"/>
      <c r="K26" s="21"/>
    </row>
    <row r="27" spans="1:12" x14ac:dyDescent="0.2">
      <c r="A27" s="33">
        <v>18</v>
      </c>
      <c r="B27" s="48">
        <v>0.05</v>
      </c>
      <c r="C27" s="40">
        <v>0.01</v>
      </c>
      <c r="D27" s="32">
        <v>1</v>
      </c>
      <c r="E27" s="41">
        <v>52.13</v>
      </c>
      <c r="F27" s="31">
        <f t="shared" si="0"/>
        <v>10.388000000000002</v>
      </c>
      <c r="G27" s="25"/>
      <c r="H27" s="21"/>
      <c r="I27" s="21"/>
      <c r="J27" s="21"/>
      <c r="K27" s="21"/>
    </row>
    <row r="28" spans="1:12" x14ac:dyDescent="0.2">
      <c r="A28" s="33">
        <v>19</v>
      </c>
      <c r="B28" s="48">
        <v>0.05</v>
      </c>
      <c r="C28" s="40">
        <v>0.01</v>
      </c>
      <c r="D28" s="32">
        <v>1</v>
      </c>
      <c r="E28" s="41">
        <v>41.23</v>
      </c>
      <c r="F28" s="31">
        <f t="shared" si="0"/>
        <v>8.2079999999999984</v>
      </c>
      <c r="G28" s="25"/>
      <c r="H28" s="28"/>
      <c r="I28" s="21" t="s">
        <v>14</v>
      </c>
      <c r="J28" s="21" t="s">
        <v>15</v>
      </c>
      <c r="K28" s="21"/>
    </row>
    <row r="29" spans="1:12" x14ac:dyDescent="0.2">
      <c r="A29" s="33">
        <v>20</v>
      </c>
      <c r="B29" s="48">
        <v>0.05</v>
      </c>
      <c r="C29" s="40">
        <v>0.01</v>
      </c>
      <c r="D29" s="32">
        <v>1</v>
      </c>
      <c r="E29" s="41">
        <v>44.06</v>
      </c>
      <c r="F29" s="31">
        <f t="shared" si="0"/>
        <v>8.7740000000000009</v>
      </c>
      <c r="G29" s="25"/>
      <c r="H29" s="28" t="s">
        <v>16</v>
      </c>
      <c r="I29" s="21" t="s">
        <v>17</v>
      </c>
      <c r="J29" s="21"/>
      <c r="K29" s="21"/>
    </row>
    <row r="30" spans="1:12" x14ac:dyDescent="0.2">
      <c r="A30" s="45">
        <v>21</v>
      </c>
      <c r="B30" s="48">
        <v>0.05</v>
      </c>
      <c r="C30" s="40">
        <v>0.01</v>
      </c>
      <c r="D30" s="30">
        <v>1</v>
      </c>
      <c r="E30" s="41">
        <v>37.799999999999997</v>
      </c>
      <c r="F30" s="31">
        <f t="shared" si="0"/>
        <v>7.5219999999999994</v>
      </c>
      <c r="G30" s="25"/>
      <c r="H30" s="28" t="s">
        <v>18</v>
      </c>
      <c r="I30" s="42">
        <v>0.21</v>
      </c>
      <c r="J30" s="21" t="s">
        <v>19</v>
      </c>
      <c r="K30" s="21"/>
    </row>
    <row r="31" spans="1:12" x14ac:dyDescent="0.2">
      <c r="A31" s="33">
        <v>22</v>
      </c>
      <c r="B31" s="48">
        <v>0.05</v>
      </c>
      <c r="C31" s="40">
        <v>0.01</v>
      </c>
      <c r="D31" s="30">
        <v>1</v>
      </c>
      <c r="E31" s="41">
        <v>52.95</v>
      </c>
      <c r="F31" s="31">
        <f t="shared" si="0"/>
        <v>10.552000000000001</v>
      </c>
      <c r="G31" s="25"/>
      <c r="H31" s="28">
        <v>31.38</v>
      </c>
      <c r="I31" s="42">
        <v>147.74</v>
      </c>
      <c r="J31" s="21" t="s">
        <v>19</v>
      </c>
    </row>
    <row r="32" spans="1:12" x14ac:dyDescent="0.2">
      <c r="A32" s="33">
        <v>23</v>
      </c>
      <c r="B32" s="48">
        <v>0.05</v>
      </c>
      <c r="C32" s="40">
        <v>0.01</v>
      </c>
      <c r="D32" s="30">
        <v>1</v>
      </c>
      <c r="E32" s="41">
        <v>53.07</v>
      </c>
      <c r="F32" s="31">
        <f t="shared" si="0"/>
        <v>10.576000000000001</v>
      </c>
      <c r="G32" s="25"/>
      <c r="I32" s="21"/>
      <c r="J32" s="21"/>
    </row>
    <row r="33" spans="1:10" x14ac:dyDescent="0.2">
      <c r="A33" s="33">
        <v>24</v>
      </c>
      <c r="B33" s="48">
        <v>0.05</v>
      </c>
      <c r="C33" s="40">
        <v>0.01</v>
      </c>
      <c r="D33" s="30">
        <v>1</v>
      </c>
      <c r="E33" s="41">
        <v>57.03</v>
      </c>
      <c r="F33" s="31">
        <f t="shared" si="0"/>
        <v>11.368</v>
      </c>
      <c r="G33" s="25"/>
    </row>
    <row r="34" spans="1:10" x14ac:dyDescent="0.2">
      <c r="A34" s="33">
        <v>25</v>
      </c>
      <c r="B34" s="48">
        <v>0.05</v>
      </c>
      <c r="C34" s="40">
        <v>0.01</v>
      </c>
      <c r="D34" s="30">
        <v>1</v>
      </c>
      <c r="E34" s="41">
        <v>57.64</v>
      </c>
      <c r="F34" s="31">
        <f t="shared" si="0"/>
        <v>11.49</v>
      </c>
      <c r="G34" s="2"/>
      <c r="H34" s="2"/>
      <c r="J34" s="4"/>
    </row>
    <row r="35" spans="1:10" x14ac:dyDescent="0.2">
      <c r="A35" s="33">
        <v>26</v>
      </c>
      <c r="B35" s="48">
        <v>0.05</v>
      </c>
      <c r="C35" s="40">
        <v>0.01</v>
      </c>
      <c r="D35" s="30">
        <v>1</v>
      </c>
      <c r="E35" s="41">
        <v>57.93</v>
      </c>
      <c r="F35" s="31">
        <f t="shared" si="0"/>
        <v>11.548</v>
      </c>
    </row>
    <row r="36" spans="1:10" x14ac:dyDescent="0.2">
      <c r="A36" s="33">
        <v>27</v>
      </c>
      <c r="B36" s="48">
        <v>0.05</v>
      </c>
      <c r="C36" s="40">
        <v>0.01</v>
      </c>
      <c r="D36" s="30">
        <v>1</v>
      </c>
      <c r="E36" s="41">
        <v>53.66</v>
      </c>
      <c r="F36" s="31">
        <f t="shared" si="0"/>
        <v>10.693999999999999</v>
      </c>
    </row>
    <row r="37" spans="1:10" x14ac:dyDescent="0.2">
      <c r="A37" s="33">
        <v>28</v>
      </c>
      <c r="B37" s="48">
        <v>0.05</v>
      </c>
      <c r="C37" s="40">
        <v>0.01</v>
      </c>
      <c r="D37" s="30">
        <v>1</v>
      </c>
      <c r="E37" s="41">
        <v>55.31</v>
      </c>
      <c r="F37" s="31">
        <f t="shared" si="0"/>
        <v>11.023999999999999</v>
      </c>
    </row>
    <row r="38" spans="1:10" x14ac:dyDescent="0.2">
      <c r="A38" s="33">
        <v>29</v>
      </c>
      <c r="B38" s="48">
        <v>0.05</v>
      </c>
      <c r="C38" s="40">
        <v>0.01</v>
      </c>
      <c r="D38" s="30">
        <v>1</v>
      </c>
      <c r="E38" s="41">
        <v>61.52</v>
      </c>
      <c r="F38" s="31">
        <f t="shared" si="0"/>
        <v>12.266</v>
      </c>
    </row>
    <row r="39" spans="1:10" x14ac:dyDescent="0.2">
      <c r="A39" s="33">
        <v>30</v>
      </c>
      <c r="B39" s="48">
        <v>0.05</v>
      </c>
      <c r="C39" s="40">
        <v>0.01</v>
      </c>
      <c r="D39" s="30">
        <v>1</v>
      </c>
      <c r="E39" s="41">
        <v>56.99</v>
      </c>
      <c r="F39" s="31">
        <f t="shared" si="0"/>
        <v>11.360000000000001</v>
      </c>
    </row>
    <row r="40" spans="1:10" x14ac:dyDescent="0.2">
      <c r="A40" s="33">
        <v>31</v>
      </c>
      <c r="B40" s="48">
        <v>0.05</v>
      </c>
      <c r="C40" s="40">
        <v>0.01</v>
      </c>
      <c r="D40" s="32">
        <v>1</v>
      </c>
      <c r="E40" s="41">
        <v>50.14</v>
      </c>
      <c r="F40" s="31">
        <f t="shared" si="0"/>
        <v>9.99</v>
      </c>
    </row>
    <row r="41" spans="1:10" x14ac:dyDescent="0.2">
      <c r="A41" s="33">
        <v>32</v>
      </c>
      <c r="B41" s="48">
        <v>0.05</v>
      </c>
      <c r="C41" s="40">
        <v>0.01</v>
      </c>
      <c r="D41" s="32">
        <v>1</v>
      </c>
      <c r="E41" s="41">
        <v>54.26</v>
      </c>
      <c r="F41" s="31">
        <f t="shared" si="0"/>
        <v>10.814</v>
      </c>
    </row>
    <row r="42" spans="1:10" x14ac:dyDescent="0.2">
      <c r="A42" s="33">
        <v>33</v>
      </c>
      <c r="B42" s="48">
        <v>0.05</v>
      </c>
      <c r="C42" s="40">
        <v>0.01</v>
      </c>
      <c r="D42" s="32">
        <v>1</v>
      </c>
      <c r="E42" s="41">
        <v>55.88</v>
      </c>
      <c r="F42" s="31">
        <f t="shared" si="0"/>
        <v>11.138</v>
      </c>
    </row>
    <row r="43" spans="1:10" x14ac:dyDescent="0.2">
      <c r="A43" s="33">
        <v>34</v>
      </c>
      <c r="B43" s="48">
        <v>0.05</v>
      </c>
      <c r="C43" s="40">
        <v>0.01</v>
      </c>
      <c r="D43" s="32">
        <v>1</v>
      </c>
      <c r="E43" s="41">
        <v>54.85</v>
      </c>
      <c r="F43" s="31">
        <f t="shared" si="0"/>
        <v>10.932</v>
      </c>
    </row>
    <row r="44" spans="1:10" x14ac:dyDescent="0.2">
      <c r="A44" s="33">
        <v>35</v>
      </c>
      <c r="B44" s="48">
        <v>0.05</v>
      </c>
      <c r="C44" s="40">
        <v>0.01</v>
      </c>
      <c r="D44" s="32">
        <v>1</v>
      </c>
      <c r="E44" s="41">
        <v>43.76</v>
      </c>
      <c r="F44" s="31">
        <f t="shared" si="0"/>
        <v>8.7140000000000004</v>
      </c>
    </row>
    <row r="45" spans="1:10" x14ac:dyDescent="0.2">
      <c r="A45" s="33">
        <v>36</v>
      </c>
      <c r="B45" s="48">
        <v>0.05</v>
      </c>
      <c r="C45" s="40">
        <v>0.01</v>
      </c>
      <c r="D45" s="32">
        <v>1</v>
      </c>
      <c r="E45" s="41">
        <v>51.89</v>
      </c>
      <c r="F45" s="31">
        <f t="shared" si="0"/>
        <v>10.34</v>
      </c>
    </row>
    <row r="46" spans="1:10" x14ac:dyDescent="0.2">
      <c r="A46" s="33">
        <v>37</v>
      </c>
      <c r="B46" s="48">
        <v>0.05</v>
      </c>
      <c r="C46" s="40">
        <v>0.01</v>
      </c>
      <c r="D46" s="32">
        <v>1</v>
      </c>
      <c r="E46" s="41">
        <v>37.380000000000003</v>
      </c>
      <c r="F46" s="31">
        <f t="shared" si="0"/>
        <v>7.4380000000000006</v>
      </c>
    </row>
    <row r="47" spans="1:10" x14ac:dyDescent="0.2">
      <c r="A47" s="33">
        <v>38</v>
      </c>
      <c r="B47" s="48">
        <v>0.05</v>
      </c>
      <c r="C47" s="40">
        <v>0.01</v>
      </c>
      <c r="D47" s="32">
        <v>1</v>
      </c>
      <c r="E47" s="41">
        <v>36</v>
      </c>
      <c r="F47" s="31">
        <f t="shared" si="0"/>
        <v>7.1619999999999999</v>
      </c>
    </row>
    <row r="48" spans="1:10" x14ac:dyDescent="0.2">
      <c r="A48" s="33">
        <v>39</v>
      </c>
      <c r="B48" s="48">
        <v>0.05</v>
      </c>
      <c r="C48" s="40">
        <v>0.01</v>
      </c>
      <c r="D48" s="32">
        <v>1</v>
      </c>
      <c r="E48" s="41">
        <v>34.24</v>
      </c>
      <c r="F48" s="31">
        <f t="shared" si="0"/>
        <v>6.8100000000000005</v>
      </c>
    </row>
    <row r="49" spans="1:6" x14ac:dyDescent="0.2">
      <c r="A49" s="33">
        <v>40</v>
      </c>
      <c r="B49" s="48">
        <v>0.05</v>
      </c>
      <c r="C49" s="40">
        <v>0.01</v>
      </c>
      <c r="D49" s="32">
        <v>1</v>
      </c>
      <c r="E49" s="41">
        <v>45.91</v>
      </c>
      <c r="F49" s="31">
        <f t="shared" si="0"/>
        <v>9.1440000000000001</v>
      </c>
    </row>
    <row r="50" spans="1:6" x14ac:dyDescent="0.2">
      <c r="A50" s="45">
        <v>41</v>
      </c>
      <c r="B50" s="48">
        <v>0.05</v>
      </c>
      <c r="C50" s="40">
        <v>0.01</v>
      </c>
      <c r="D50" s="30">
        <v>1</v>
      </c>
      <c r="E50" s="41">
        <v>42.28</v>
      </c>
      <c r="F50" s="31">
        <f t="shared" si="0"/>
        <v>8.418000000000001</v>
      </c>
    </row>
    <row r="51" spans="1:6" x14ac:dyDescent="0.2">
      <c r="A51" s="33">
        <v>42</v>
      </c>
      <c r="B51" s="48">
        <v>0.05</v>
      </c>
      <c r="C51" s="40">
        <v>0.01</v>
      </c>
      <c r="D51" s="30">
        <v>1</v>
      </c>
      <c r="E51" s="41">
        <v>40.15</v>
      </c>
      <c r="F51" s="31">
        <f t="shared" si="0"/>
        <v>7.992</v>
      </c>
    </row>
    <row r="52" spans="1:6" x14ac:dyDescent="0.2">
      <c r="A52" s="33">
        <v>43</v>
      </c>
      <c r="B52" s="48">
        <v>0.05</v>
      </c>
      <c r="C52" s="40">
        <v>0.01</v>
      </c>
      <c r="D52" s="30">
        <v>1</v>
      </c>
      <c r="E52" s="41">
        <v>47.9</v>
      </c>
      <c r="F52" s="31">
        <f t="shared" si="0"/>
        <v>9.5419999999999998</v>
      </c>
    </row>
    <row r="53" spans="1:6" x14ac:dyDescent="0.2">
      <c r="A53" s="33">
        <v>44</v>
      </c>
      <c r="B53" s="48">
        <v>0.05</v>
      </c>
      <c r="C53" s="40">
        <v>0.01</v>
      </c>
      <c r="D53" s="30">
        <v>1</v>
      </c>
      <c r="E53" s="41">
        <v>44.26</v>
      </c>
      <c r="F53" s="31">
        <f t="shared" si="0"/>
        <v>8.8140000000000001</v>
      </c>
    </row>
    <row r="54" spans="1:6" x14ac:dyDescent="0.2">
      <c r="A54" s="33">
        <v>45</v>
      </c>
      <c r="B54" s="48">
        <v>0.05</v>
      </c>
      <c r="C54" s="40">
        <v>0.01</v>
      </c>
      <c r="D54" s="30">
        <v>1</v>
      </c>
      <c r="E54" s="41">
        <v>42.55</v>
      </c>
      <c r="F54" s="31">
        <f t="shared" si="0"/>
        <v>8.4719999999999995</v>
      </c>
    </row>
    <row r="55" spans="1:6" x14ac:dyDescent="0.2">
      <c r="A55" s="33">
        <v>46</v>
      </c>
      <c r="B55" s="48">
        <v>0.05</v>
      </c>
      <c r="C55" s="40">
        <v>0.01</v>
      </c>
      <c r="D55" s="30">
        <v>1</v>
      </c>
      <c r="E55" s="41">
        <v>43.64</v>
      </c>
      <c r="F55" s="31">
        <f t="shared" si="0"/>
        <v>8.6900000000000013</v>
      </c>
    </row>
    <row r="56" spans="1:6" x14ac:dyDescent="0.2">
      <c r="A56" s="33">
        <v>47</v>
      </c>
      <c r="B56" s="48">
        <v>0.05</v>
      </c>
      <c r="C56" s="40">
        <v>0.01</v>
      </c>
      <c r="D56" s="30">
        <v>1</v>
      </c>
      <c r="E56" s="41">
        <v>46.23</v>
      </c>
      <c r="F56" s="31">
        <f t="shared" si="0"/>
        <v>9.2079999999999984</v>
      </c>
    </row>
    <row r="57" spans="1:6" x14ac:dyDescent="0.2">
      <c r="A57" s="33">
        <v>48</v>
      </c>
      <c r="B57" s="48">
        <v>0.05</v>
      </c>
      <c r="C57" s="40">
        <v>0.01</v>
      </c>
      <c r="D57" s="30">
        <v>1</v>
      </c>
      <c r="E57" s="41">
        <v>50.93</v>
      </c>
      <c r="F57" s="31">
        <f t="shared" si="0"/>
        <v>10.148000000000001</v>
      </c>
    </row>
    <row r="58" spans="1:6" x14ac:dyDescent="0.2">
      <c r="A58" s="33">
        <v>49</v>
      </c>
      <c r="B58" s="48">
        <v>0.05</v>
      </c>
      <c r="C58" s="40">
        <v>0.01</v>
      </c>
      <c r="D58" s="30">
        <v>1</v>
      </c>
      <c r="E58" s="41">
        <v>53.24</v>
      </c>
      <c r="F58" s="31">
        <f t="shared" si="0"/>
        <v>10.610000000000001</v>
      </c>
    </row>
    <row r="59" spans="1:6" x14ac:dyDescent="0.2">
      <c r="A59" s="33">
        <v>50</v>
      </c>
      <c r="B59" s="48">
        <v>0.05</v>
      </c>
      <c r="C59" s="40">
        <v>0.01</v>
      </c>
      <c r="D59" s="30">
        <v>1</v>
      </c>
      <c r="E59" s="41">
        <v>53.56</v>
      </c>
      <c r="F59" s="31">
        <f t="shared" si="0"/>
        <v>10.674000000000001</v>
      </c>
    </row>
    <row r="60" spans="1:6" x14ac:dyDescent="0.2">
      <c r="A60" s="33">
        <v>51</v>
      </c>
      <c r="B60" s="48">
        <v>0.05</v>
      </c>
      <c r="C60" s="40">
        <v>0.01</v>
      </c>
      <c r="D60" s="32">
        <v>1</v>
      </c>
      <c r="E60" s="41">
        <v>46.02</v>
      </c>
      <c r="F60" s="31">
        <f t="shared" si="0"/>
        <v>9.1660000000000004</v>
      </c>
    </row>
    <row r="61" spans="1:6" x14ac:dyDescent="0.2">
      <c r="A61" s="47" t="s">
        <v>18</v>
      </c>
      <c r="B61" s="48"/>
      <c r="C61" s="49"/>
      <c r="D61" s="49"/>
      <c r="E61" s="50">
        <v>0.19</v>
      </c>
      <c r="F61" s="51"/>
    </row>
  </sheetData>
  <mergeCells count="2">
    <mergeCell ref="B8:C8"/>
    <mergeCell ref="I8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61"/>
  <sheetViews>
    <sheetView tabSelected="1" workbookViewId="0">
      <selection activeCell="F10" sqref="F10:F60"/>
    </sheetView>
  </sheetViews>
  <sheetFormatPr defaultRowHeight="12.75" x14ac:dyDescent="0.2"/>
  <cols>
    <col min="1" max="1" width="11" customWidth="1"/>
    <col min="3" max="3" width="10.7109375" customWidth="1"/>
    <col min="4" max="4" width="9.7109375" customWidth="1"/>
    <col min="5" max="5" width="12.42578125" customWidth="1"/>
    <col min="9" max="9" width="10.85546875" customWidth="1"/>
    <col min="259" max="259" width="10.7109375" customWidth="1"/>
    <col min="260" max="260" width="9.7109375" customWidth="1"/>
    <col min="261" max="261" width="12.42578125" customWidth="1"/>
    <col min="265" max="265" width="10.85546875" customWidth="1"/>
    <col min="515" max="515" width="10.7109375" customWidth="1"/>
    <col min="516" max="516" width="9.7109375" customWidth="1"/>
    <col min="517" max="517" width="12.42578125" customWidth="1"/>
    <col min="521" max="521" width="10.85546875" customWidth="1"/>
    <col min="771" max="771" width="10.7109375" customWidth="1"/>
    <col min="772" max="772" width="9.7109375" customWidth="1"/>
    <col min="773" max="773" width="12.42578125" customWidth="1"/>
    <col min="777" max="777" width="10.85546875" customWidth="1"/>
    <col min="1027" max="1027" width="10.7109375" customWidth="1"/>
    <col min="1028" max="1028" width="9.7109375" customWidth="1"/>
    <col min="1029" max="1029" width="12.42578125" customWidth="1"/>
    <col min="1033" max="1033" width="10.85546875" customWidth="1"/>
    <col min="1283" max="1283" width="10.7109375" customWidth="1"/>
    <col min="1284" max="1284" width="9.7109375" customWidth="1"/>
    <col min="1285" max="1285" width="12.42578125" customWidth="1"/>
    <col min="1289" max="1289" width="10.85546875" customWidth="1"/>
    <col min="1539" max="1539" width="10.7109375" customWidth="1"/>
    <col min="1540" max="1540" width="9.7109375" customWidth="1"/>
    <col min="1541" max="1541" width="12.42578125" customWidth="1"/>
    <col min="1545" max="1545" width="10.85546875" customWidth="1"/>
    <col min="1795" max="1795" width="10.7109375" customWidth="1"/>
    <col min="1796" max="1796" width="9.7109375" customWidth="1"/>
    <col min="1797" max="1797" width="12.42578125" customWidth="1"/>
    <col min="1801" max="1801" width="10.85546875" customWidth="1"/>
    <col min="2051" max="2051" width="10.7109375" customWidth="1"/>
    <col min="2052" max="2052" width="9.7109375" customWidth="1"/>
    <col min="2053" max="2053" width="12.42578125" customWidth="1"/>
    <col min="2057" max="2057" width="10.85546875" customWidth="1"/>
    <col min="2307" max="2307" width="10.7109375" customWidth="1"/>
    <col min="2308" max="2308" width="9.7109375" customWidth="1"/>
    <col min="2309" max="2309" width="12.42578125" customWidth="1"/>
    <col min="2313" max="2313" width="10.85546875" customWidth="1"/>
    <col min="2563" max="2563" width="10.7109375" customWidth="1"/>
    <col min="2564" max="2564" width="9.7109375" customWidth="1"/>
    <col min="2565" max="2565" width="12.42578125" customWidth="1"/>
    <col min="2569" max="2569" width="10.85546875" customWidth="1"/>
    <col min="2819" max="2819" width="10.7109375" customWidth="1"/>
    <col min="2820" max="2820" width="9.7109375" customWidth="1"/>
    <col min="2821" max="2821" width="12.42578125" customWidth="1"/>
    <col min="2825" max="2825" width="10.85546875" customWidth="1"/>
    <col min="3075" max="3075" width="10.7109375" customWidth="1"/>
    <col min="3076" max="3076" width="9.7109375" customWidth="1"/>
    <col min="3077" max="3077" width="12.42578125" customWidth="1"/>
    <col min="3081" max="3081" width="10.85546875" customWidth="1"/>
    <col min="3331" max="3331" width="10.7109375" customWidth="1"/>
    <col min="3332" max="3332" width="9.7109375" customWidth="1"/>
    <col min="3333" max="3333" width="12.42578125" customWidth="1"/>
    <col min="3337" max="3337" width="10.85546875" customWidth="1"/>
    <col min="3587" max="3587" width="10.7109375" customWidth="1"/>
    <col min="3588" max="3588" width="9.7109375" customWidth="1"/>
    <col min="3589" max="3589" width="12.42578125" customWidth="1"/>
    <col min="3593" max="3593" width="10.85546875" customWidth="1"/>
    <col min="3843" max="3843" width="10.7109375" customWidth="1"/>
    <col min="3844" max="3844" width="9.7109375" customWidth="1"/>
    <col min="3845" max="3845" width="12.42578125" customWidth="1"/>
    <col min="3849" max="3849" width="10.85546875" customWidth="1"/>
    <col min="4099" max="4099" width="10.7109375" customWidth="1"/>
    <col min="4100" max="4100" width="9.7109375" customWidth="1"/>
    <col min="4101" max="4101" width="12.42578125" customWidth="1"/>
    <col min="4105" max="4105" width="10.85546875" customWidth="1"/>
    <col min="4355" max="4355" width="10.7109375" customWidth="1"/>
    <col min="4356" max="4356" width="9.7109375" customWidth="1"/>
    <col min="4357" max="4357" width="12.42578125" customWidth="1"/>
    <col min="4361" max="4361" width="10.85546875" customWidth="1"/>
    <col min="4611" max="4611" width="10.7109375" customWidth="1"/>
    <col min="4612" max="4612" width="9.7109375" customWidth="1"/>
    <col min="4613" max="4613" width="12.42578125" customWidth="1"/>
    <col min="4617" max="4617" width="10.85546875" customWidth="1"/>
    <col min="4867" max="4867" width="10.7109375" customWidth="1"/>
    <col min="4868" max="4868" width="9.7109375" customWidth="1"/>
    <col min="4869" max="4869" width="12.42578125" customWidth="1"/>
    <col min="4873" max="4873" width="10.85546875" customWidth="1"/>
    <col min="5123" max="5123" width="10.7109375" customWidth="1"/>
    <col min="5124" max="5124" width="9.7109375" customWidth="1"/>
    <col min="5125" max="5125" width="12.42578125" customWidth="1"/>
    <col min="5129" max="5129" width="10.85546875" customWidth="1"/>
    <col min="5379" max="5379" width="10.7109375" customWidth="1"/>
    <col min="5380" max="5380" width="9.7109375" customWidth="1"/>
    <col min="5381" max="5381" width="12.42578125" customWidth="1"/>
    <col min="5385" max="5385" width="10.85546875" customWidth="1"/>
    <col min="5635" max="5635" width="10.7109375" customWidth="1"/>
    <col min="5636" max="5636" width="9.7109375" customWidth="1"/>
    <col min="5637" max="5637" width="12.42578125" customWidth="1"/>
    <col min="5641" max="5641" width="10.85546875" customWidth="1"/>
    <col min="5891" max="5891" width="10.7109375" customWidth="1"/>
    <col min="5892" max="5892" width="9.7109375" customWidth="1"/>
    <col min="5893" max="5893" width="12.42578125" customWidth="1"/>
    <col min="5897" max="5897" width="10.85546875" customWidth="1"/>
    <col min="6147" max="6147" width="10.7109375" customWidth="1"/>
    <col min="6148" max="6148" width="9.7109375" customWidth="1"/>
    <col min="6149" max="6149" width="12.42578125" customWidth="1"/>
    <col min="6153" max="6153" width="10.85546875" customWidth="1"/>
    <col min="6403" max="6403" width="10.7109375" customWidth="1"/>
    <col min="6404" max="6404" width="9.7109375" customWidth="1"/>
    <col min="6405" max="6405" width="12.42578125" customWidth="1"/>
    <col min="6409" max="6409" width="10.85546875" customWidth="1"/>
    <col min="6659" max="6659" width="10.7109375" customWidth="1"/>
    <col min="6660" max="6660" width="9.7109375" customWidth="1"/>
    <col min="6661" max="6661" width="12.42578125" customWidth="1"/>
    <col min="6665" max="6665" width="10.85546875" customWidth="1"/>
    <col min="6915" max="6915" width="10.7109375" customWidth="1"/>
    <col min="6916" max="6916" width="9.7109375" customWidth="1"/>
    <col min="6917" max="6917" width="12.42578125" customWidth="1"/>
    <col min="6921" max="6921" width="10.85546875" customWidth="1"/>
    <col min="7171" max="7171" width="10.7109375" customWidth="1"/>
    <col min="7172" max="7172" width="9.7109375" customWidth="1"/>
    <col min="7173" max="7173" width="12.42578125" customWidth="1"/>
    <col min="7177" max="7177" width="10.85546875" customWidth="1"/>
    <col min="7427" max="7427" width="10.7109375" customWidth="1"/>
    <col min="7428" max="7428" width="9.7109375" customWidth="1"/>
    <col min="7429" max="7429" width="12.42578125" customWidth="1"/>
    <col min="7433" max="7433" width="10.85546875" customWidth="1"/>
    <col min="7683" max="7683" width="10.7109375" customWidth="1"/>
    <col min="7684" max="7684" width="9.7109375" customWidth="1"/>
    <col min="7685" max="7685" width="12.42578125" customWidth="1"/>
    <col min="7689" max="7689" width="10.85546875" customWidth="1"/>
    <col min="7939" max="7939" width="10.7109375" customWidth="1"/>
    <col min="7940" max="7940" width="9.7109375" customWidth="1"/>
    <col min="7941" max="7941" width="12.42578125" customWidth="1"/>
    <col min="7945" max="7945" width="10.85546875" customWidth="1"/>
    <col min="8195" max="8195" width="10.7109375" customWidth="1"/>
    <col min="8196" max="8196" width="9.7109375" customWidth="1"/>
    <col min="8197" max="8197" width="12.42578125" customWidth="1"/>
    <col min="8201" max="8201" width="10.85546875" customWidth="1"/>
    <col min="8451" max="8451" width="10.7109375" customWidth="1"/>
    <col min="8452" max="8452" width="9.7109375" customWidth="1"/>
    <col min="8453" max="8453" width="12.42578125" customWidth="1"/>
    <col min="8457" max="8457" width="10.85546875" customWidth="1"/>
    <col min="8707" max="8707" width="10.7109375" customWidth="1"/>
    <col min="8708" max="8708" width="9.7109375" customWidth="1"/>
    <col min="8709" max="8709" width="12.42578125" customWidth="1"/>
    <col min="8713" max="8713" width="10.85546875" customWidth="1"/>
    <col min="8963" max="8963" width="10.7109375" customWidth="1"/>
    <col min="8964" max="8964" width="9.7109375" customWidth="1"/>
    <col min="8965" max="8965" width="12.42578125" customWidth="1"/>
    <col min="8969" max="8969" width="10.85546875" customWidth="1"/>
    <col min="9219" max="9219" width="10.7109375" customWidth="1"/>
    <col min="9220" max="9220" width="9.7109375" customWidth="1"/>
    <col min="9221" max="9221" width="12.42578125" customWidth="1"/>
    <col min="9225" max="9225" width="10.85546875" customWidth="1"/>
    <col min="9475" max="9475" width="10.7109375" customWidth="1"/>
    <col min="9476" max="9476" width="9.7109375" customWidth="1"/>
    <col min="9477" max="9477" width="12.42578125" customWidth="1"/>
    <col min="9481" max="9481" width="10.85546875" customWidth="1"/>
    <col min="9731" max="9731" width="10.7109375" customWidth="1"/>
    <col min="9732" max="9732" width="9.7109375" customWidth="1"/>
    <col min="9733" max="9733" width="12.42578125" customWidth="1"/>
    <col min="9737" max="9737" width="10.85546875" customWidth="1"/>
    <col min="9987" max="9987" width="10.7109375" customWidth="1"/>
    <col min="9988" max="9988" width="9.7109375" customWidth="1"/>
    <col min="9989" max="9989" width="12.42578125" customWidth="1"/>
    <col min="9993" max="9993" width="10.85546875" customWidth="1"/>
    <col min="10243" max="10243" width="10.7109375" customWidth="1"/>
    <col min="10244" max="10244" width="9.7109375" customWidth="1"/>
    <col min="10245" max="10245" width="12.42578125" customWidth="1"/>
    <col min="10249" max="10249" width="10.85546875" customWidth="1"/>
    <col min="10499" max="10499" width="10.7109375" customWidth="1"/>
    <col min="10500" max="10500" width="9.7109375" customWidth="1"/>
    <col min="10501" max="10501" width="12.42578125" customWidth="1"/>
    <col min="10505" max="10505" width="10.85546875" customWidth="1"/>
    <col min="10755" max="10755" width="10.7109375" customWidth="1"/>
    <col min="10756" max="10756" width="9.7109375" customWidth="1"/>
    <col min="10757" max="10757" width="12.42578125" customWidth="1"/>
    <col min="10761" max="10761" width="10.85546875" customWidth="1"/>
    <col min="11011" max="11011" width="10.7109375" customWidth="1"/>
    <col min="11012" max="11012" width="9.7109375" customWidth="1"/>
    <col min="11013" max="11013" width="12.42578125" customWidth="1"/>
    <col min="11017" max="11017" width="10.85546875" customWidth="1"/>
    <col min="11267" max="11267" width="10.7109375" customWidth="1"/>
    <col min="11268" max="11268" width="9.7109375" customWidth="1"/>
    <col min="11269" max="11269" width="12.42578125" customWidth="1"/>
    <col min="11273" max="11273" width="10.85546875" customWidth="1"/>
    <col min="11523" max="11523" width="10.7109375" customWidth="1"/>
    <col min="11524" max="11524" width="9.7109375" customWidth="1"/>
    <col min="11525" max="11525" width="12.42578125" customWidth="1"/>
    <col min="11529" max="11529" width="10.85546875" customWidth="1"/>
    <col min="11779" max="11779" width="10.7109375" customWidth="1"/>
    <col min="11780" max="11780" width="9.7109375" customWidth="1"/>
    <col min="11781" max="11781" width="12.42578125" customWidth="1"/>
    <col min="11785" max="11785" width="10.85546875" customWidth="1"/>
    <col min="12035" max="12035" width="10.7109375" customWidth="1"/>
    <col min="12036" max="12036" width="9.7109375" customWidth="1"/>
    <col min="12037" max="12037" width="12.42578125" customWidth="1"/>
    <col min="12041" max="12041" width="10.85546875" customWidth="1"/>
    <col min="12291" max="12291" width="10.7109375" customWidth="1"/>
    <col min="12292" max="12292" width="9.7109375" customWidth="1"/>
    <col min="12293" max="12293" width="12.42578125" customWidth="1"/>
    <col min="12297" max="12297" width="10.85546875" customWidth="1"/>
    <col min="12547" max="12547" width="10.7109375" customWidth="1"/>
    <col min="12548" max="12548" width="9.7109375" customWidth="1"/>
    <col min="12549" max="12549" width="12.42578125" customWidth="1"/>
    <col min="12553" max="12553" width="10.85546875" customWidth="1"/>
    <col min="12803" max="12803" width="10.7109375" customWidth="1"/>
    <col min="12804" max="12804" width="9.7109375" customWidth="1"/>
    <col min="12805" max="12805" width="12.42578125" customWidth="1"/>
    <col min="12809" max="12809" width="10.85546875" customWidth="1"/>
    <col min="13059" max="13059" width="10.7109375" customWidth="1"/>
    <col min="13060" max="13060" width="9.7109375" customWidth="1"/>
    <col min="13061" max="13061" width="12.42578125" customWidth="1"/>
    <col min="13065" max="13065" width="10.85546875" customWidth="1"/>
    <col min="13315" max="13315" width="10.7109375" customWidth="1"/>
    <col min="13316" max="13316" width="9.7109375" customWidth="1"/>
    <col min="13317" max="13317" width="12.42578125" customWidth="1"/>
    <col min="13321" max="13321" width="10.85546875" customWidth="1"/>
    <col min="13571" max="13571" width="10.7109375" customWidth="1"/>
    <col min="13572" max="13572" width="9.7109375" customWidth="1"/>
    <col min="13573" max="13573" width="12.42578125" customWidth="1"/>
    <col min="13577" max="13577" width="10.85546875" customWidth="1"/>
    <col min="13827" max="13827" width="10.7109375" customWidth="1"/>
    <col min="13828" max="13828" width="9.7109375" customWidth="1"/>
    <col min="13829" max="13829" width="12.42578125" customWidth="1"/>
    <col min="13833" max="13833" width="10.85546875" customWidth="1"/>
    <col min="14083" max="14083" width="10.7109375" customWidth="1"/>
    <col min="14084" max="14084" width="9.7109375" customWidth="1"/>
    <col min="14085" max="14085" width="12.42578125" customWidth="1"/>
    <col min="14089" max="14089" width="10.85546875" customWidth="1"/>
    <col min="14339" max="14339" width="10.7109375" customWidth="1"/>
    <col min="14340" max="14340" width="9.7109375" customWidth="1"/>
    <col min="14341" max="14341" width="12.42578125" customWidth="1"/>
    <col min="14345" max="14345" width="10.85546875" customWidth="1"/>
    <col min="14595" max="14595" width="10.7109375" customWidth="1"/>
    <col min="14596" max="14596" width="9.7109375" customWidth="1"/>
    <col min="14597" max="14597" width="12.42578125" customWidth="1"/>
    <col min="14601" max="14601" width="10.85546875" customWidth="1"/>
    <col min="14851" max="14851" width="10.7109375" customWidth="1"/>
    <col min="14852" max="14852" width="9.7109375" customWidth="1"/>
    <col min="14853" max="14853" width="12.42578125" customWidth="1"/>
    <col min="14857" max="14857" width="10.85546875" customWidth="1"/>
    <col min="15107" max="15107" width="10.7109375" customWidth="1"/>
    <col min="15108" max="15108" width="9.7109375" customWidth="1"/>
    <col min="15109" max="15109" width="12.42578125" customWidth="1"/>
    <col min="15113" max="15113" width="10.85546875" customWidth="1"/>
    <col min="15363" max="15363" width="10.7109375" customWidth="1"/>
    <col min="15364" max="15364" width="9.7109375" customWidth="1"/>
    <col min="15365" max="15365" width="12.42578125" customWidth="1"/>
    <col min="15369" max="15369" width="10.85546875" customWidth="1"/>
    <col min="15619" max="15619" width="10.7109375" customWidth="1"/>
    <col min="15620" max="15620" width="9.7109375" customWidth="1"/>
    <col min="15621" max="15621" width="12.42578125" customWidth="1"/>
    <col min="15625" max="15625" width="10.85546875" customWidth="1"/>
    <col min="15875" max="15875" width="10.7109375" customWidth="1"/>
    <col min="15876" max="15876" width="9.7109375" customWidth="1"/>
    <col min="15877" max="15877" width="12.42578125" customWidth="1"/>
    <col min="15881" max="15881" width="10.85546875" customWidth="1"/>
    <col min="16131" max="16131" width="10.7109375" customWidth="1"/>
    <col min="16132" max="16132" width="9.7109375" customWidth="1"/>
    <col min="16133" max="16133" width="12.42578125" customWidth="1"/>
    <col min="16137" max="16137" width="10.85546875" customWidth="1"/>
  </cols>
  <sheetData>
    <row r="2" spans="1:14" ht="15" x14ac:dyDescent="0.2">
      <c r="A2" s="1" t="s">
        <v>23</v>
      </c>
      <c r="B2" s="2"/>
      <c r="C2" s="2"/>
      <c r="D2" s="2"/>
      <c r="E2" s="2"/>
      <c r="F2" s="3"/>
      <c r="G2" s="2"/>
      <c r="H2" s="2" t="s">
        <v>20</v>
      </c>
      <c r="I2" s="2"/>
      <c r="J2" s="4"/>
    </row>
    <row r="3" spans="1:14" x14ac:dyDescent="0.2">
      <c r="A3" s="5" t="s">
        <v>0</v>
      </c>
      <c r="B3" s="2"/>
      <c r="C3" s="2"/>
      <c r="D3" s="2"/>
      <c r="E3" s="2"/>
      <c r="F3" s="4"/>
      <c r="G3" s="2"/>
      <c r="H3" s="35"/>
      <c r="I3" s="35"/>
      <c r="J3" s="4"/>
    </row>
    <row r="4" spans="1:14" x14ac:dyDescent="0.2">
      <c r="A4" s="6"/>
      <c r="B4" s="7"/>
      <c r="C4" s="2"/>
      <c r="D4" s="2"/>
      <c r="E4" s="2"/>
      <c r="F4" s="4"/>
      <c r="G4" s="2"/>
      <c r="H4" s="35"/>
      <c r="I4" s="35"/>
      <c r="J4" s="4"/>
      <c r="M4" s="8"/>
    </row>
    <row r="5" spans="1:14" x14ac:dyDescent="0.2">
      <c r="B5" s="9" t="s">
        <v>1</v>
      </c>
      <c r="C5" s="43" t="s">
        <v>29</v>
      </c>
      <c r="D5" s="10"/>
      <c r="E5" s="2"/>
      <c r="F5" s="4"/>
      <c r="G5" s="2"/>
      <c r="H5" s="2"/>
      <c r="I5" s="2"/>
      <c r="J5" s="4"/>
    </row>
    <row r="6" spans="1:14" x14ac:dyDescent="0.2">
      <c r="B6" s="9" t="s">
        <v>2</v>
      </c>
      <c r="C6" s="43" t="s">
        <v>30</v>
      </c>
      <c r="D6" s="11" t="s">
        <v>3</v>
      </c>
      <c r="E6" s="44" t="s">
        <v>21</v>
      </c>
      <c r="G6" s="2"/>
      <c r="H6" s="12"/>
      <c r="I6" s="12"/>
      <c r="J6" s="3"/>
    </row>
    <row r="7" spans="1:14" x14ac:dyDescent="0.2">
      <c r="A7" s="2"/>
      <c r="B7" s="2"/>
      <c r="C7" s="2"/>
      <c r="D7" s="2"/>
      <c r="E7" s="2"/>
      <c r="F7" s="4"/>
      <c r="G7" s="2"/>
      <c r="H7" s="36"/>
      <c r="I7" s="35"/>
      <c r="J7" s="22"/>
      <c r="K7" s="21"/>
    </row>
    <row r="8" spans="1:14" x14ac:dyDescent="0.2">
      <c r="A8" s="13" t="s">
        <v>22</v>
      </c>
      <c r="B8" s="143" t="s">
        <v>4</v>
      </c>
      <c r="C8" s="143"/>
      <c r="D8" s="14" t="s">
        <v>5</v>
      </c>
      <c r="E8" s="15" t="s">
        <v>6</v>
      </c>
      <c r="F8" s="16" t="s">
        <v>7</v>
      </c>
      <c r="G8" s="2"/>
      <c r="H8" s="36"/>
      <c r="I8" s="144"/>
      <c r="J8" s="144"/>
      <c r="K8" s="21"/>
    </row>
    <row r="9" spans="1:14" x14ac:dyDescent="0.2">
      <c r="A9" s="17"/>
      <c r="B9" s="46" t="s">
        <v>8</v>
      </c>
      <c r="C9" s="46" t="s">
        <v>9</v>
      </c>
      <c r="D9" s="18" t="s">
        <v>10</v>
      </c>
      <c r="E9" s="18" t="s">
        <v>11</v>
      </c>
      <c r="F9" s="19" t="s">
        <v>11</v>
      </c>
      <c r="G9" s="20"/>
      <c r="H9" s="13"/>
      <c r="I9" s="37"/>
      <c r="J9" s="38"/>
      <c r="K9" s="21"/>
    </row>
    <row r="10" spans="1:14" x14ac:dyDescent="0.2">
      <c r="A10" s="39">
        <v>1</v>
      </c>
      <c r="B10" s="48">
        <v>0.05</v>
      </c>
      <c r="C10" s="40">
        <v>0.01</v>
      </c>
      <c r="D10" s="40">
        <v>1</v>
      </c>
      <c r="E10" s="41">
        <v>234.09</v>
      </c>
      <c r="F10" s="31">
        <f>(E10-0.19)*C10/B10*D10</f>
        <v>46.779999999999994</v>
      </c>
      <c r="G10" s="2"/>
      <c r="H10" s="29"/>
      <c r="I10" s="26"/>
      <c r="J10" s="22"/>
      <c r="K10" s="21"/>
    </row>
    <row r="11" spans="1:14" x14ac:dyDescent="0.2">
      <c r="A11" s="33">
        <v>2</v>
      </c>
      <c r="B11" s="48">
        <v>0.05</v>
      </c>
      <c r="C11" s="40">
        <v>0.01</v>
      </c>
      <c r="D11" s="30">
        <v>1</v>
      </c>
      <c r="E11" s="41">
        <v>239.47</v>
      </c>
      <c r="F11" s="31">
        <f t="shared" ref="F11:F60" si="0">(E11-0.19)*C11/B11*D11</f>
        <v>47.856000000000002</v>
      </c>
      <c r="G11" s="2"/>
      <c r="H11" s="29"/>
      <c r="I11" s="26"/>
      <c r="J11" s="22"/>
      <c r="K11" s="21"/>
    </row>
    <row r="12" spans="1:14" x14ac:dyDescent="0.2">
      <c r="A12" s="33">
        <v>3</v>
      </c>
      <c r="B12" s="48">
        <v>0.05</v>
      </c>
      <c r="C12" s="40">
        <v>0.01</v>
      </c>
      <c r="D12" s="30">
        <v>1</v>
      </c>
      <c r="E12" s="41">
        <v>230.2</v>
      </c>
      <c r="F12" s="31">
        <f t="shared" si="0"/>
        <v>46.001999999999995</v>
      </c>
      <c r="G12" s="2"/>
      <c r="H12" s="29"/>
      <c r="I12" s="26"/>
      <c r="J12" s="22"/>
      <c r="K12" s="21"/>
      <c r="N12" s="21"/>
    </row>
    <row r="13" spans="1:14" x14ac:dyDescent="0.2">
      <c r="A13" s="33">
        <v>4</v>
      </c>
      <c r="B13" s="48">
        <v>0.05</v>
      </c>
      <c r="C13" s="40">
        <v>0.01</v>
      </c>
      <c r="D13" s="30">
        <v>1</v>
      </c>
      <c r="E13" s="41">
        <v>199</v>
      </c>
      <c r="F13" s="31">
        <f t="shared" si="0"/>
        <v>39.762</v>
      </c>
      <c r="G13" s="23"/>
      <c r="H13" s="29"/>
      <c r="I13" s="26"/>
      <c r="J13" s="22"/>
      <c r="K13" s="21"/>
    </row>
    <row r="14" spans="1:14" x14ac:dyDescent="0.2">
      <c r="A14" s="33">
        <v>5</v>
      </c>
      <c r="B14" s="48">
        <v>0.05</v>
      </c>
      <c r="C14" s="40">
        <v>0.01</v>
      </c>
      <c r="D14" s="30">
        <v>1</v>
      </c>
      <c r="E14" s="41">
        <v>197.29</v>
      </c>
      <c r="F14" s="31">
        <f t="shared" si="0"/>
        <v>39.42</v>
      </c>
      <c r="G14" s="23"/>
      <c r="H14" s="29"/>
      <c r="I14" s="26"/>
      <c r="J14" s="22"/>
      <c r="K14" s="21"/>
    </row>
    <row r="15" spans="1:14" x14ac:dyDescent="0.2">
      <c r="A15" s="33">
        <v>6</v>
      </c>
      <c r="B15" s="48">
        <v>0.05</v>
      </c>
      <c r="C15" s="40">
        <v>0.01</v>
      </c>
      <c r="D15" s="30">
        <v>1</v>
      </c>
      <c r="E15" s="41">
        <v>208.38</v>
      </c>
      <c r="F15" s="31">
        <f t="shared" si="0"/>
        <v>41.637999999999998</v>
      </c>
      <c r="G15" s="23"/>
      <c r="H15" s="29"/>
      <c r="I15" s="26"/>
      <c r="J15" s="22"/>
      <c r="K15" s="21"/>
    </row>
    <row r="16" spans="1:14" x14ac:dyDescent="0.2">
      <c r="A16" s="33">
        <v>7</v>
      </c>
      <c r="B16" s="48">
        <v>0.05</v>
      </c>
      <c r="C16" s="40">
        <v>0.01</v>
      </c>
      <c r="D16" s="30">
        <v>1</v>
      </c>
      <c r="E16" s="41">
        <v>180.98</v>
      </c>
      <c r="F16" s="31">
        <f t="shared" si="0"/>
        <v>36.158000000000001</v>
      </c>
      <c r="G16" s="23"/>
      <c r="H16" s="29"/>
      <c r="I16" s="26"/>
      <c r="J16" s="22"/>
      <c r="K16" s="21"/>
    </row>
    <row r="17" spans="1:12" x14ac:dyDescent="0.2">
      <c r="A17" s="33">
        <v>8</v>
      </c>
      <c r="B17" s="48">
        <v>0.05</v>
      </c>
      <c r="C17" s="40">
        <v>0.01</v>
      </c>
      <c r="D17" s="30">
        <v>1</v>
      </c>
      <c r="E17" s="41">
        <v>209.97</v>
      </c>
      <c r="F17" s="31">
        <f t="shared" si="0"/>
        <v>41.955999999999996</v>
      </c>
      <c r="G17" s="23"/>
      <c r="H17" s="29"/>
      <c r="I17" s="26"/>
      <c r="J17" s="22"/>
      <c r="K17" s="21"/>
    </row>
    <row r="18" spans="1:12" x14ac:dyDescent="0.2">
      <c r="A18" s="33">
        <v>9</v>
      </c>
      <c r="B18" s="48">
        <v>0.05</v>
      </c>
      <c r="C18" s="40">
        <v>0.01</v>
      </c>
      <c r="D18" s="30">
        <v>1</v>
      </c>
      <c r="E18" s="41">
        <v>219.49</v>
      </c>
      <c r="F18" s="31">
        <f t="shared" si="0"/>
        <v>43.86</v>
      </c>
      <c r="G18" s="23"/>
      <c r="H18" s="29"/>
      <c r="I18" s="26"/>
      <c r="J18" s="22"/>
      <c r="K18" s="21"/>
      <c r="L18" s="24"/>
    </row>
    <row r="19" spans="1:12" x14ac:dyDescent="0.2">
      <c r="A19" s="33">
        <v>10</v>
      </c>
      <c r="B19" s="48">
        <v>0.05</v>
      </c>
      <c r="C19" s="40">
        <v>0.01</v>
      </c>
      <c r="D19" s="30">
        <v>1</v>
      </c>
      <c r="E19" s="41">
        <v>212.45</v>
      </c>
      <c r="F19" s="31">
        <f t="shared" si="0"/>
        <v>42.451999999999991</v>
      </c>
      <c r="G19" s="23"/>
      <c r="H19" s="29"/>
      <c r="I19" s="26"/>
      <c r="J19" s="22"/>
      <c r="K19" s="21"/>
    </row>
    <row r="20" spans="1:12" x14ac:dyDescent="0.2">
      <c r="A20" s="33">
        <v>11</v>
      </c>
      <c r="B20" s="48">
        <v>0.05</v>
      </c>
      <c r="C20" s="40">
        <v>0.01</v>
      </c>
      <c r="D20" s="32">
        <v>1</v>
      </c>
      <c r="E20" s="41">
        <v>187.95</v>
      </c>
      <c r="F20" s="31">
        <f t="shared" si="0"/>
        <v>37.552</v>
      </c>
      <c r="G20" s="23"/>
      <c r="H20" s="29"/>
      <c r="I20" s="26"/>
      <c r="J20" s="22"/>
      <c r="K20" s="21"/>
    </row>
    <row r="21" spans="1:12" x14ac:dyDescent="0.2">
      <c r="A21" s="33">
        <v>12</v>
      </c>
      <c r="B21" s="48">
        <v>0.05</v>
      </c>
      <c r="C21" s="40">
        <v>0.01</v>
      </c>
      <c r="D21" s="32">
        <v>1</v>
      </c>
      <c r="E21" s="41">
        <v>192.2</v>
      </c>
      <c r="F21" s="31">
        <f t="shared" si="0"/>
        <v>38.401999999999994</v>
      </c>
      <c r="G21" s="23"/>
      <c r="H21" s="29"/>
      <c r="I21" s="26"/>
      <c r="J21" s="22"/>
      <c r="K21" s="21"/>
    </row>
    <row r="22" spans="1:12" x14ac:dyDescent="0.2">
      <c r="A22" s="33">
        <v>13</v>
      </c>
      <c r="B22" s="48">
        <v>0.05</v>
      </c>
      <c r="C22" s="40">
        <v>0.01</v>
      </c>
      <c r="D22" s="32">
        <v>1</v>
      </c>
      <c r="E22" s="41">
        <v>100.38</v>
      </c>
      <c r="F22" s="31">
        <f t="shared" si="0"/>
        <v>20.038</v>
      </c>
      <c r="G22" s="23"/>
      <c r="H22" s="29"/>
      <c r="I22" s="26"/>
      <c r="J22" s="22"/>
      <c r="K22" s="21"/>
    </row>
    <row r="23" spans="1:12" x14ac:dyDescent="0.2">
      <c r="A23" s="33">
        <v>14</v>
      </c>
      <c r="B23" s="48">
        <v>0.05</v>
      </c>
      <c r="C23" s="40">
        <v>0.01</v>
      </c>
      <c r="D23" s="32">
        <v>1</v>
      </c>
      <c r="E23" s="41">
        <v>99.61</v>
      </c>
      <c r="F23" s="31">
        <f t="shared" si="0"/>
        <v>19.884</v>
      </c>
      <c r="G23" s="23"/>
      <c r="H23" s="29"/>
      <c r="I23" s="26"/>
      <c r="J23" s="22"/>
      <c r="K23" s="21"/>
    </row>
    <row r="24" spans="1:12" x14ac:dyDescent="0.2">
      <c r="A24" s="33">
        <v>15</v>
      </c>
      <c r="B24" s="48">
        <v>0.05</v>
      </c>
      <c r="C24" s="40">
        <v>0.01</v>
      </c>
      <c r="D24" s="32">
        <v>1</v>
      </c>
      <c r="E24" s="41">
        <v>113.73</v>
      </c>
      <c r="F24" s="31">
        <f t="shared" si="0"/>
        <v>22.708000000000002</v>
      </c>
      <c r="G24" s="23"/>
      <c r="H24" s="2" t="s">
        <v>12</v>
      </c>
      <c r="J24" s="4"/>
      <c r="K24" s="21"/>
    </row>
    <row r="25" spans="1:12" x14ac:dyDescent="0.2">
      <c r="A25" s="33">
        <v>16</v>
      </c>
      <c r="B25" s="48">
        <v>0.05</v>
      </c>
      <c r="C25" s="40">
        <v>0.01</v>
      </c>
      <c r="D25" s="32">
        <v>1</v>
      </c>
      <c r="E25" s="41">
        <v>99.13</v>
      </c>
      <c r="F25" s="31">
        <f t="shared" si="0"/>
        <v>19.787999999999997</v>
      </c>
      <c r="G25" s="25"/>
      <c r="H25" s="2"/>
      <c r="J25" s="4"/>
      <c r="K25" s="21"/>
    </row>
    <row r="26" spans="1:12" x14ac:dyDescent="0.2">
      <c r="A26" s="33">
        <v>17</v>
      </c>
      <c r="B26" s="48">
        <v>0.05</v>
      </c>
      <c r="C26" s="40">
        <v>0.01</v>
      </c>
      <c r="D26" s="32">
        <v>1</v>
      </c>
      <c r="E26" s="41">
        <v>101.2</v>
      </c>
      <c r="F26" s="31">
        <f t="shared" si="0"/>
        <v>20.201999999999998</v>
      </c>
      <c r="G26" s="25"/>
      <c r="H26" s="21" t="s">
        <v>13</v>
      </c>
      <c r="I26" s="21"/>
      <c r="J26" s="27"/>
      <c r="K26" s="21"/>
    </row>
    <row r="27" spans="1:12" x14ac:dyDescent="0.2">
      <c r="A27" s="33">
        <v>18</v>
      </c>
      <c r="B27" s="48">
        <v>0.05</v>
      </c>
      <c r="C27" s="40">
        <v>0.01</v>
      </c>
      <c r="D27" s="32">
        <v>1</v>
      </c>
      <c r="E27" s="41">
        <v>109.46</v>
      </c>
      <c r="F27" s="31">
        <f t="shared" si="0"/>
        <v>21.853999999999999</v>
      </c>
      <c r="G27" s="25"/>
      <c r="H27" s="21"/>
      <c r="I27" s="21"/>
      <c r="J27" s="21"/>
      <c r="K27" s="21"/>
    </row>
    <row r="28" spans="1:12" x14ac:dyDescent="0.2">
      <c r="A28" s="33">
        <v>19</v>
      </c>
      <c r="B28" s="48">
        <v>0.05</v>
      </c>
      <c r="C28" s="40">
        <v>0.01</v>
      </c>
      <c r="D28" s="32">
        <v>1</v>
      </c>
      <c r="E28" s="41">
        <v>86.62</v>
      </c>
      <c r="F28" s="31">
        <f t="shared" si="0"/>
        <v>17.286000000000001</v>
      </c>
      <c r="G28" s="25"/>
      <c r="H28" s="28"/>
      <c r="I28" s="21" t="s">
        <v>14</v>
      </c>
      <c r="J28" s="21" t="s">
        <v>15</v>
      </c>
      <c r="K28" s="21"/>
    </row>
    <row r="29" spans="1:12" x14ac:dyDescent="0.2">
      <c r="A29" s="33">
        <v>20</v>
      </c>
      <c r="B29" s="48">
        <v>0.05</v>
      </c>
      <c r="C29" s="40">
        <v>0.01</v>
      </c>
      <c r="D29" s="32">
        <v>1</v>
      </c>
      <c r="E29" s="41">
        <v>104.26</v>
      </c>
      <c r="F29" s="31">
        <f t="shared" si="0"/>
        <v>20.814000000000004</v>
      </c>
      <c r="G29" s="25"/>
      <c r="H29" s="28" t="s">
        <v>16</v>
      </c>
      <c r="I29" s="21" t="s">
        <v>17</v>
      </c>
      <c r="J29" s="21"/>
      <c r="K29" s="21"/>
    </row>
    <row r="30" spans="1:12" x14ac:dyDescent="0.2">
      <c r="A30" s="45">
        <v>21</v>
      </c>
      <c r="B30" s="48">
        <v>0.05</v>
      </c>
      <c r="C30" s="40">
        <v>0.01</v>
      </c>
      <c r="D30" s="30">
        <v>1</v>
      </c>
      <c r="E30" s="41">
        <v>107.28</v>
      </c>
      <c r="F30" s="31">
        <f t="shared" si="0"/>
        <v>21.417999999999999</v>
      </c>
      <c r="G30" s="25"/>
      <c r="H30" s="28" t="s">
        <v>18</v>
      </c>
      <c r="I30" s="42">
        <v>0.21</v>
      </c>
      <c r="J30" s="21" t="s">
        <v>19</v>
      </c>
      <c r="K30" s="21"/>
    </row>
    <row r="31" spans="1:12" x14ac:dyDescent="0.2">
      <c r="A31" s="33">
        <v>22</v>
      </c>
      <c r="B31" s="48">
        <v>0.05</v>
      </c>
      <c r="C31" s="40">
        <v>0.01</v>
      </c>
      <c r="D31" s="30">
        <v>1</v>
      </c>
      <c r="E31" s="41">
        <v>77.67</v>
      </c>
      <c r="F31" s="31">
        <f t="shared" si="0"/>
        <v>15.496</v>
      </c>
      <c r="G31" s="25"/>
      <c r="H31" s="28">
        <v>31.38</v>
      </c>
      <c r="I31" s="42">
        <v>147.74</v>
      </c>
      <c r="J31" s="21" t="s">
        <v>19</v>
      </c>
    </row>
    <row r="32" spans="1:12" x14ac:dyDescent="0.2">
      <c r="A32" s="33">
        <v>23</v>
      </c>
      <c r="B32" s="48">
        <v>0.05</v>
      </c>
      <c r="C32" s="40">
        <v>0.01</v>
      </c>
      <c r="D32" s="30">
        <v>1</v>
      </c>
      <c r="E32" s="41">
        <v>96.74</v>
      </c>
      <c r="F32" s="31">
        <f t="shared" si="0"/>
        <v>19.309999999999999</v>
      </c>
      <c r="G32" s="25"/>
      <c r="I32" s="21"/>
      <c r="J32" s="21"/>
    </row>
    <row r="33" spans="1:10" x14ac:dyDescent="0.2">
      <c r="A33" s="33">
        <v>24</v>
      </c>
      <c r="B33" s="48">
        <v>0.05</v>
      </c>
      <c r="C33" s="40">
        <v>0.01</v>
      </c>
      <c r="D33" s="30">
        <v>1</v>
      </c>
      <c r="E33" s="41">
        <v>92.68</v>
      </c>
      <c r="F33" s="31">
        <f t="shared" si="0"/>
        <v>18.498000000000001</v>
      </c>
      <c r="G33" s="25"/>
    </row>
    <row r="34" spans="1:10" x14ac:dyDescent="0.2">
      <c r="A34" s="33">
        <v>25</v>
      </c>
      <c r="B34" s="48">
        <v>0.05</v>
      </c>
      <c r="C34" s="40">
        <v>0.01</v>
      </c>
      <c r="D34" s="30">
        <v>1</v>
      </c>
      <c r="E34" s="41">
        <v>98.06</v>
      </c>
      <c r="F34" s="31">
        <f t="shared" si="0"/>
        <v>19.573999999999998</v>
      </c>
      <c r="G34" s="2"/>
      <c r="H34" s="2"/>
      <c r="J34" s="4"/>
    </row>
    <row r="35" spans="1:10" x14ac:dyDescent="0.2">
      <c r="A35" s="33">
        <v>26</v>
      </c>
      <c r="B35" s="48">
        <v>0.05</v>
      </c>
      <c r="C35" s="40">
        <v>0.01</v>
      </c>
      <c r="D35" s="30">
        <v>1</v>
      </c>
      <c r="E35" s="41">
        <v>108.79</v>
      </c>
      <c r="F35" s="31">
        <f t="shared" si="0"/>
        <v>21.72</v>
      </c>
    </row>
    <row r="36" spans="1:10" x14ac:dyDescent="0.2">
      <c r="A36" s="33">
        <v>27</v>
      </c>
      <c r="B36" s="48">
        <v>0.05</v>
      </c>
      <c r="C36" s="40">
        <v>0.01</v>
      </c>
      <c r="D36" s="30">
        <v>1</v>
      </c>
      <c r="E36" s="41">
        <v>97.77</v>
      </c>
      <c r="F36" s="31">
        <f t="shared" si="0"/>
        <v>19.515999999999998</v>
      </c>
    </row>
    <row r="37" spans="1:10" x14ac:dyDescent="0.2">
      <c r="A37" s="33">
        <v>28</v>
      </c>
      <c r="B37" s="48">
        <v>0.05</v>
      </c>
      <c r="C37" s="40">
        <v>0.01</v>
      </c>
      <c r="D37" s="30">
        <v>1</v>
      </c>
      <c r="E37" s="41">
        <v>103.58</v>
      </c>
      <c r="F37" s="31">
        <f t="shared" si="0"/>
        <v>20.678000000000001</v>
      </c>
    </row>
    <row r="38" spans="1:10" x14ac:dyDescent="0.2">
      <c r="A38" s="33">
        <v>29</v>
      </c>
      <c r="B38" s="48">
        <v>0.05</v>
      </c>
      <c r="C38" s="40">
        <v>0.01</v>
      </c>
      <c r="D38" s="30">
        <v>1</v>
      </c>
      <c r="E38" s="41">
        <v>113.46</v>
      </c>
      <c r="F38" s="31">
        <f t="shared" si="0"/>
        <v>22.654</v>
      </c>
    </row>
    <row r="39" spans="1:10" x14ac:dyDescent="0.2">
      <c r="A39" s="33">
        <v>30</v>
      </c>
      <c r="B39" s="48">
        <v>0.05</v>
      </c>
      <c r="C39" s="40">
        <v>0.01</v>
      </c>
      <c r="D39" s="30">
        <v>1</v>
      </c>
      <c r="E39" s="41">
        <v>111.32</v>
      </c>
      <c r="F39" s="31">
        <f t="shared" si="0"/>
        <v>22.225999999999999</v>
      </c>
    </row>
    <row r="40" spans="1:10" x14ac:dyDescent="0.2">
      <c r="A40" s="33">
        <v>31</v>
      </c>
      <c r="B40" s="48">
        <v>0.05</v>
      </c>
      <c r="C40" s="40">
        <v>0.01</v>
      </c>
      <c r="D40" s="32">
        <v>1</v>
      </c>
      <c r="E40" s="41">
        <v>92.22</v>
      </c>
      <c r="F40" s="31">
        <f t="shared" si="0"/>
        <v>18.405999999999999</v>
      </c>
    </row>
    <row r="41" spans="1:10" x14ac:dyDescent="0.2">
      <c r="A41" s="33">
        <v>32</v>
      </c>
      <c r="B41" s="48">
        <v>0.05</v>
      </c>
      <c r="C41" s="40">
        <v>0.01</v>
      </c>
      <c r="D41" s="32">
        <v>1</v>
      </c>
      <c r="E41" s="41">
        <v>78.680000000000007</v>
      </c>
      <c r="F41" s="31">
        <f t="shared" si="0"/>
        <v>15.698000000000002</v>
      </c>
    </row>
    <row r="42" spans="1:10" x14ac:dyDescent="0.2">
      <c r="A42" s="33">
        <v>33</v>
      </c>
      <c r="B42" s="48">
        <v>0.05</v>
      </c>
      <c r="C42" s="40">
        <v>0.01</v>
      </c>
      <c r="D42" s="32">
        <v>1</v>
      </c>
      <c r="E42" s="41">
        <v>92.99</v>
      </c>
      <c r="F42" s="31">
        <f t="shared" si="0"/>
        <v>18.559999999999999</v>
      </c>
    </row>
    <row r="43" spans="1:10" x14ac:dyDescent="0.2">
      <c r="A43" s="33">
        <v>34</v>
      </c>
      <c r="B43" s="48">
        <v>0.05</v>
      </c>
      <c r="C43" s="40">
        <v>0.01</v>
      </c>
      <c r="D43" s="32">
        <v>1</v>
      </c>
      <c r="E43" s="41">
        <v>89.38</v>
      </c>
      <c r="F43" s="31">
        <f t="shared" si="0"/>
        <v>17.838000000000001</v>
      </c>
    </row>
    <row r="44" spans="1:10" x14ac:dyDescent="0.2">
      <c r="A44" s="33">
        <v>35</v>
      </c>
      <c r="B44" s="48">
        <v>0.05</v>
      </c>
      <c r="C44" s="40">
        <v>0.01</v>
      </c>
      <c r="D44" s="32">
        <v>1</v>
      </c>
      <c r="E44" s="41">
        <v>73.5</v>
      </c>
      <c r="F44" s="31">
        <f t="shared" si="0"/>
        <v>14.662000000000001</v>
      </c>
    </row>
    <row r="45" spans="1:10" x14ac:dyDescent="0.2">
      <c r="A45" s="33">
        <v>36</v>
      </c>
      <c r="B45" s="48">
        <v>0.05</v>
      </c>
      <c r="C45" s="40">
        <v>0.01</v>
      </c>
      <c r="D45" s="32">
        <v>1</v>
      </c>
      <c r="E45" s="41">
        <v>78.78</v>
      </c>
      <c r="F45" s="31">
        <f t="shared" si="0"/>
        <v>15.718</v>
      </c>
    </row>
    <row r="46" spans="1:10" x14ac:dyDescent="0.2">
      <c r="A46" s="33">
        <v>37</v>
      </c>
      <c r="B46" s="48">
        <v>0.05</v>
      </c>
      <c r="C46" s="40">
        <v>0.01</v>
      </c>
      <c r="D46" s="32">
        <v>1</v>
      </c>
      <c r="E46" s="41">
        <v>84.06</v>
      </c>
      <c r="F46" s="31">
        <f t="shared" si="0"/>
        <v>16.774000000000001</v>
      </c>
    </row>
    <row r="47" spans="1:10" x14ac:dyDescent="0.2">
      <c r="A47" s="33">
        <v>38</v>
      </c>
      <c r="B47" s="48">
        <v>0.05</v>
      </c>
      <c r="C47" s="40">
        <v>0.01</v>
      </c>
      <c r="D47" s="32">
        <v>1</v>
      </c>
      <c r="E47" s="41">
        <v>80.56</v>
      </c>
      <c r="F47" s="31">
        <f t="shared" si="0"/>
        <v>16.074000000000002</v>
      </c>
    </row>
    <row r="48" spans="1:10" x14ac:dyDescent="0.2">
      <c r="A48" s="33">
        <v>39</v>
      </c>
      <c r="B48" s="48">
        <v>0.05</v>
      </c>
      <c r="C48" s="40">
        <v>0.01</v>
      </c>
      <c r="D48" s="32">
        <v>1</v>
      </c>
      <c r="E48" s="41">
        <v>78.040000000000006</v>
      </c>
      <c r="F48" s="31">
        <f t="shared" si="0"/>
        <v>15.57</v>
      </c>
    </row>
    <row r="49" spans="1:6" x14ac:dyDescent="0.2">
      <c r="A49" s="33">
        <v>40</v>
      </c>
      <c r="B49" s="48">
        <v>0.05</v>
      </c>
      <c r="C49" s="40">
        <v>0.01</v>
      </c>
      <c r="D49" s="32">
        <v>1</v>
      </c>
      <c r="E49" s="41">
        <v>68.12</v>
      </c>
      <c r="F49" s="31">
        <f t="shared" si="0"/>
        <v>13.586000000000002</v>
      </c>
    </row>
    <row r="50" spans="1:6" x14ac:dyDescent="0.2">
      <c r="A50" s="45">
        <v>41</v>
      </c>
      <c r="B50" s="48">
        <v>0.05</v>
      </c>
      <c r="C50" s="40">
        <v>0.01</v>
      </c>
      <c r="D50" s="30">
        <v>1</v>
      </c>
      <c r="E50" s="41">
        <v>91.76</v>
      </c>
      <c r="F50" s="31">
        <f t="shared" si="0"/>
        <v>18.314</v>
      </c>
    </row>
    <row r="51" spans="1:6" x14ac:dyDescent="0.2">
      <c r="A51" s="33">
        <v>42</v>
      </c>
      <c r="B51" s="48">
        <v>0.05</v>
      </c>
      <c r="C51" s="40">
        <v>0.01</v>
      </c>
      <c r="D51" s="30">
        <v>1</v>
      </c>
      <c r="E51" s="41">
        <v>74.06</v>
      </c>
      <c r="F51" s="31">
        <f t="shared" si="0"/>
        <v>14.773999999999999</v>
      </c>
    </row>
    <row r="52" spans="1:6" x14ac:dyDescent="0.2">
      <c r="A52" s="33">
        <v>43</v>
      </c>
      <c r="B52" s="48">
        <v>0.05</v>
      </c>
      <c r="C52" s="40">
        <v>0.01</v>
      </c>
      <c r="D52" s="30">
        <v>1</v>
      </c>
      <c r="E52" s="41">
        <v>84.27</v>
      </c>
      <c r="F52" s="31">
        <f t="shared" si="0"/>
        <v>16.815999999999999</v>
      </c>
    </row>
    <row r="53" spans="1:6" x14ac:dyDescent="0.2">
      <c r="A53" s="33">
        <v>44</v>
      </c>
      <c r="B53" s="48">
        <v>0.05</v>
      </c>
      <c r="C53" s="40">
        <v>0.01</v>
      </c>
      <c r="D53" s="30">
        <v>1</v>
      </c>
      <c r="E53" s="41">
        <v>77.73</v>
      </c>
      <c r="F53" s="31">
        <f t="shared" si="0"/>
        <v>15.508000000000001</v>
      </c>
    </row>
    <row r="54" spans="1:6" x14ac:dyDescent="0.2">
      <c r="A54" s="33">
        <v>45</v>
      </c>
      <c r="B54" s="48">
        <v>0.05</v>
      </c>
      <c r="C54" s="40">
        <v>0.01</v>
      </c>
      <c r="D54" s="30">
        <v>1</v>
      </c>
      <c r="E54" s="41">
        <v>79.510000000000005</v>
      </c>
      <c r="F54" s="31">
        <f t="shared" si="0"/>
        <v>15.864000000000003</v>
      </c>
    </row>
    <row r="55" spans="1:6" x14ac:dyDescent="0.2">
      <c r="A55" s="33">
        <v>46</v>
      </c>
      <c r="B55" s="48">
        <v>0.05</v>
      </c>
      <c r="C55" s="40">
        <v>0.01</v>
      </c>
      <c r="D55" s="30">
        <v>1</v>
      </c>
      <c r="E55" s="41">
        <v>83.59</v>
      </c>
      <c r="F55" s="31">
        <f t="shared" si="0"/>
        <v>16.68</v>
      </c>
    </row>
    <row r="56" spans="1:6" x14ac:dyDescent="0.2">
      <c r="A56" s="33">
        <v>47</v>
      </c>
      <c r="B56" s="48">
        <v>0.05</v>
      </c>
      <c r="C56" s="40">
        <v>0.01</v>
      </c>
      <c r="D56" s="30">
        <v>1</v>
      </c>
      <c r="E56" s="41">
        <v>76.47</v>
      </c>
      <c r="F56" s="31">
        <f t="shared" si="0"/>
        <v>15.256</v>
      </c>
    </row>
    <row r="57" spans="1:6" x14ac:dyDescent="0.2">
      <c r="A57" s="33">
        <v>48</v>
      </c>
      <c r="B57" s="48">
        <v>0.05</v>
      </c>
      <c r="C57" s="40">
        <v>0.01</v>
      </c>
      <c r="D57" s="30">
        <v>1</v>
      </c>
      <c r="E57" s="41">
        <v>93.4</v>
      </c>
      <c r="F57" s="31">
        <f t="shared" si="0"/>
        <v>18.642000000000003</v>
      </c>
    </row>
    <row r="58" spans="1:6" x14ac:dyDescent="0.2">
      <c r="A58" s="33">
        <v>49</v>
      </c>
      <c r="B58" s="48">
        <v>0.05</v>
      </c>
      <c r="C58" s="40">
        <v>0.01</v>
      </c>
      <c r="D58" s="30">
        <v>1</v>
      </c>
      <c r="E58" s="41">
        <v>97.97</v>
      </c>
      <c r="F58" s="31">
        <f t="shared" si="0"/>
        <v>19.555999999999997</v>
      </c>
    </row>
    <row r="59" spans="1:6" x14ac:dyDescent="0.2">
      <c r="A59" s="33">
        <v>50</v>
      </c>
      <c r="B59" s="48">
        <v>0.05</v>
      </c>
      <c r="C59" s="40">
        <v>0.01</v>
      </c>
      <c r="D59" s="30">
        <v>1</v>
      </c>
      <c r="E59" s="41">
        <v>104.73</v>
      </c>
      <c r="F59" s="31">
        <f t="shared" si="0"/>
        <v>20.908000000000001</v>
      </c>
    </row>
    <row r="60" spans="1:6" x14ac:dyDescent="0.2">
      <c r="A60" s="33">
        <v>51</v>
      </c>
      <c r="B60" s="48">
        <v>0.05</v>
      </c>
      <c r="C60" s="40">
        <v>0.01</v>
      </c>
      <c r="D60" s="32">
        <v>1</v>
      </c>
      <c r="E60" s="41">
        <v>116.37</v>
      </c>
      <c r="F60" s="31">
        <f t="shared" si="0"/>
        <v>23.236000000000001</v>
      </c>
    </row>
    <row r="61" spans="1:6" x14ac:dyDescent="0.2">
      <c r="A61" s="47" t="s">
        <v>18</v>
      </c>
      <c r="B61" s="48"/>
      <c r="C61" s="49"/>
      <c r="D61" s="49"/>
      <c r="E61" s="50">
        <v>0.19</v>
      </c>
      <c r="F61" s="51"/>
    </row>
  </sheetData>
  <mergeCells count="2">
    <mergeCell ref="B8:C8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graphs summary</vt:lpstr>
      <vt:lpstr>treatment names</vt:lpstr>
      <vt:lpstr>lake erie treatment calcs</vt:lpstr>
      <vt:lpstr>T0</vt:lpstr>
      <vt:lpstr>T1</vt:lpstr>
      <vt:lpstr>T2</vt:lpstr>
      <vt:lpstr>T3</vt:lpstr>
      <vt:lpstr>T0!Print_Area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Barnard, Malcolm Alexander</dc:creator>
  <cp:lastModifiedBy>Randy Sloup</cp:lastModifiedBy>
  <cp:lastPrinted>2019-07-08T19:12:19Z</cp:lastPrinted>
  <dcterms:created xsi:type="dcterms:W3CDTF">2015-01-21T18:55:24Z</dcterms:created>
  <dcterms:modified xsi:type="dcterms:W3CDTF">2022-01-26T16:48:19Z</dcterms:modified>
</cp:coreProperties>
</file>