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yan Data\Sandusky Bay\2018\Nutrient data\"/>
    </mc:Choice>
  </mc:AlternateContent>
  <xr:revisionPtr revIDLastSave="0" documentId="13_ncr:1_{A7A7DB2A-54D0-452D-B918-8FD36BE25986}" xr6:coauthVersionLast="45" xr6:coauthVersionMax="45" xr10:uidLastSave="{00000000-0000-0000-0000-000000000000}"/>
  <bookViews>
    <workbookView xWindow="28680" yWindow="-120" windowWidth="29040" windowHeight="15840" activeTab="1" xr2:uid="{3AE4796E-8FE1-43E2-A801-7FBF2B76A159}"/>
  </bookViews>
  <sheets>
    <sheet name="nutrients" sheetId="1" r:id="rId1"/>
    <sheet name="calcs" sheetId="3" r:id="rId2"/>
    <sheet name="umol-l" sheetId="4" r:id="rId3"/>
    <sheet name="T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3" l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4" i="3"/>
  <c r="V42" i="3"/>
  <c r="V47" i="3"/>
  <c r="V56" i="3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U43" i="3"/>
  <c r="V43" i="3" s="1"/>
  <c r="U44" i="3"/>
  <c r="V44" i="3" s="1"/>
  <c r="U45" i="3"/>
  <c r="V45" i="3" s="1"/>
  <c r="U46" i="3"/>
  <c r="V46" i="3" s="1"/>
  <c r="U47" i="3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U57" i="3"/>
  <c r="V57" i="3" s="1"/>
  <c r="U58" i="3"/>
  <c r="V58" i="3" s="1"/>
  <c r="U59" i="3"/>
  <c r="V59" i="3" s="1"/>
  <c r="U60" i="3"/>
  <c r="V60" i="3" s="1"/>
  <c r="U4" i="3"/>
  <c r="V4" i="3" s="1"/>
  <c r="S50" i="3"/>
  <c r="S52" i="3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R51" i="3"/>
  <c r="S51" i="3" s="1"/>
  <c r="R52" i="3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4" i="3"/>
  <c r="S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/>
  <c r="F53" i="3"/>
  <c r="G53" i="3" s="1"/>
  <c r="F54" i="3"/>
  <c r="G54" i="3" s="1"/>
  <c r="F55" i="3"/>
  <c r="G55" i="3"/>
  <c r="F56" i="3"/>
  <c r="G56" i="3" s="1"/>
  <c r="F57" i="3"/>
  <c r="G57" i="3" s="1"/>
  <c r="F58" i="3"/>
  <c r="G58" i="3" s="1"/>
  <c r="F59" i="3"/>
  <c r="G59" i="3"/>
  <c r="F60" i="3"/>
  <c r="G60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4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4" i="3"/>
  <c r="D4" i="3" s="1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4" i="3"/>
  <c r="G4" i="3"/>
</calcChain>
</file>

<file path=xl/sharedStrings.xml><?xml version="1.0" encoding="utf-8"?>
<sst xmlns="http://schemas.openxmlformats.org/spreadsheetml/2006/main" count="338" uniqueCount="43">
  <si>
    <t>NH3</t>
  </si>
  <si>
    <t>CL</t>
  </si>
  <si>
    <t>S04</t>
  </si>
  <si>
    <t>NO2</t>
  </si>
  <si>
    <t>NO3</t>
  </si>
  <si>
    <t>SIO2</t>
  </si>
  <si>
    <t>SRP</t>
  </si>
  <si>
    <r>
      <t xml:space="preserve">Dissolved (&lt;0.2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</si>
  <si>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t>sampled</t>
  </si>
  <si>
    <t>(mL)</t>
  </si>
  <si>
    <t>shipped</t>
  </si>
  <si>
    <t>analyzed</t>
  </si>
  <si>
    <t>mg/l</t>
  </si>
  <si>
    <t>ODNR 1</t>
  </si>
  <si>
    <t>ODNR 2</t>
  </si>
  <si>
    <t>ODNR 4</t>
  </si>
  <si>
    <t>ODNR 6</t>
  </si>
  <si>
    <t>Bridge</t>
  </si>
  <si>
    <t>Buoy 2</t>
  </si>
  <si>
    <t>EC 1163</t>
  </si>
  <si>
    <t>Muddy Creek</t>
  </si>
  <si>
    <t>Bells</t>
  </si>
  <si>
    <t>TP</t>
  </si>
  <si>
    <t>TN</t>
  </si>
  <si>
    <t>site</t>
  </si>
  <si>
    <t>date</t>
  </si>
  <si>
    <t>sample_volume</t>
  </si>
  <si>
    <t>S_date</t>
  </si>
  <si>
    <t>A_date</t>
  </si>
  <si>
    <t>Site</t>
  </si>
  <si>
    <t>volume</t>
  </si>
  <si>
    <t>date analyzed</t>
  </si>
  <si>
    <t>TSS (mg/L)</t>
  </si>
  <si>
    <t>ODNR4</t>
  </si>
  <si>
    <t>ODNR6</t>
  </si>
  <si>
    <t>ODNR2</t>
  </si>
  <si>
    <t>ODNR1</t>
  </si>
  <si>
    <t>EC1163</t>
  </si>
  <si>
    <t>umol/l</t>
  </si>
  <si>
    <t>g/mol</t>
  </si>
  <si>
    <t>mol/l</t>
  </si>
  <si>
    <t>mmol/l</t>
  </si>
  <si>
    <t>TN:TP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</si>
</sst>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quotePrefix="1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quotePrefix="1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quotePrefix="1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 applyAlignment="1">
      <alignment horizontal="left"/>
    </xf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6" xfId="0" quotePrefix="1" applyFont="1" applyBorder="1"/>
    <xf numFmtId="0" fontId="1" fillId="0" borderId="2" xfId="0" quotePrefix="1" applyFont="1" applyBorder="1"/>
    <xf numFmtId="0" fontId="1" fillId="0" borderId="7" xfId="0" quotePrefix="1" applyFont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 applyBorder="1"/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quotePrefix="1" applyFont="1" applyBorder="1"/>
    <xf numFmtId="0" fontId="5" fillId="0" borderId="0" xfId="0" applyFont="1" applyFill="1" applyBorder="1"/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2EDE-2473-443E-8AB8-7E18AB6C5639}">
  <dimension ref="A1:W59"/>
  <sheetViews>
    <sheetView workbookViewId="0">
      <selection activeCell="G13" sqref="G13"/>
    </sheetView>
  </sheetViews>
  <sheetFormatPr defaultRowHeight="15" x14ac:dyDescent="0.25"/>
  <cols>
    <col min="1" max="1" width="17.42578125" bestFit="1" customWidth="1"/>
    <col min="2" max="2" width="9.42578125" style="12" bestFit="1" customWidth="1"/>
    <col min="3" max="3" width="14.140625" bestFit="1" customWidth="1"/>
    <col min="4" max="4" width="9.42578125" style="12" bestFit="1" customWidth="1"/>
    <col min="5" max="5" width="8.85546875" style="15" bestFit="1" customWidth="1"/>
    <col min="6" max="6" width="6.42578125" bestFit="1" customWidth="1"/>
    <col min="7" max="7" width="6.42578125" customWidth="1"/>
    <col min="8" max="8" width="4.85546875" bestFit="1" customWidth="1"/>
    <col min="9" max="9" width="4.85546875" customWidth="1"/>
    <col min="10" max="10" width="5.85546875" bestFit="1" customWidth="1"/>
    <col min="11" max="11" width="5.85546875" customWidth="1"/>
    <col min="12" max="12" width="4.85546875" bestFit="1" customWidth="1"/>
    <col min="13" max="13" width="4.85546875" customWidth="1"/>
    <col min="14" max="14" width="4.85546875" bestFit="1" customWidth="1"/>
    <col min="15" max="15" width="4.85546875" customWidth="1"/>
    <col min="16" max="16" width="5.85546875" bestFit="1" customWidth="1"/>
    <col min="17" max="17" width="5.85546875" customWidth="1"/>
    <col min="18" max="18" width="5.85546875" bestFit="1" customWidth="1"/>
    <col min="19" max="19" width="5.85546875" customWidth="1"/>
    <col min="20" max="20" width="6.85546875" bestFit="1" customWidth="1"/>
    <col min="21" max="21" width="6.85546875" customWidth="1"/>
    <col min="22" max="22" width="6.85546875" bestFit="1" customWidth="1"/>
  </cols>
  <sheetData>
    <row r="1" spans="1:23" x14ac:dyDescent="0.25">
      <c r="A1" s="1" t="s">
        <v>24</v>
      </c>
      <c r="B1" s="13" t="s">
        <v>25</v>
      </c>
      <c r="C1" s="2" t="s">
        <v>26</v>
      </c>
      <c r="D1" s="11" t="s">
        <v>27</v>
      </c>
      <c r="E1" s="16" t="s">
        <v>28</v>
      </c>
      <c r="F1" s="2" t="s">
        <v>0</v>
      </c>
      <c r="G1" s="2" t="s">
        <v>0</v>
      </c>
      <c r="H1" s="2" t="s">
        <v>1</v>
      </c>
      <c r="I1" s="2" t="s">
        <v>1</v>
      </c>
      <c r="J1" s="2" t="s">
        <v>2</v>
      </c>
      <c r="K1" s="2" t="s">
        <v>2</v>
      </c>
      <c r="L1" s="2" t="s">
        <v>3</v>
      </c>
      <c r="M1" s="2" t="s">
        <v>3</v>
      </c>
      <c r="N1" s="2" t="s">
        <v>4</v>
      </c>
      <c r="O1" s="2" t="s">
        <v>4</v>
      </c>
      <c r="P1" s="2" t="s">
        <v>5</v>
      </c>
      <c r="Q1" s="2" t="s">
        <v>5</v>
      </c>
      <c r="R1" s="2" t="s">
        <v>6</v>
      </c>
      <c r="S1" s="2" t="s">
        <v>6</v>
      </c>
      <c r="T1" s="10" t="s">
        <v>22</v>
      </c>
      <c r="U1" s="10" t="s">
        <v>22</v>
      </c>
      <c r="V1" s="10" t="s">
        <v>23</v>
      </c>
      <c r="W1" s="10" t="s">
        <v>23</v>
      </c>
    </row>
    <row r="2" spans="1:23" x14ac:dyDescent="0.25">
      <c r="A2" s="3" t="s">
        <v>7</v>
      </c>
      <c r="B2" s="4" t="s">
        <v>8</v>
      </c>
      <c r="C2" s="5" t="s">
        <v>9</v>
      </c>
      <c r="D2" s="11" t="s">
        <v>10</v>
      </c>
      <c r="E2" s="16" t="s">
        <v>11</v>
      </c>
      <c r="F2" s="2" t="s">
        <v>12</v>
      </c>
      <c r="G2" s="2" t="s">
        <v>38</v>
      </c>
      <c r="H2" s="2" t="s">
        <v>12</v>
      </c>
      <c r="I2" s="2" t="s">
        <v>38</v>
      </c>
      <c r="J2" s="2" t="s">
        <v>12</v>
      </c>
      <c r="K2" s="2" t="s">
        <v>38</v>
      </c>
      <c r="L2" s="2" t="s">
        <v>12</v>
      </c>
      <c r="M2" s="2" t="s">
        <v>38</v>
      </c>
      <c r="N2" s="2" t="s">
        <v>12</v>
      </c>
      <c r="O2" s="2" t="s">
        <v>38</v>
      </c>
      <c r="P2" s="2" t="s">
        <v>12</v>
      </c>
      <c r="Q2" s="2" t="s">
        <v>38</v>
      </c>
      <c r="R2" s="2" t="s">
        <v>12</v>
      </c>
      <c r="S2" s="2" t="s">
        <v>38</v>
      </c>
      <c r="T2" s="10" t="s">
        <v>12</v>
      </c>
      <c r="U2" s="2" t="s">
        <v>38</v>
      </c>
      <c r="V2" s="10" t="s">
        <v>12</v>
      </c>
      <c r="W2" s="2" t="s">
        <v>38</v>
      </c>
    </row>
    <row r="3" spans="1:23" x14ac:dyDescent="0.25">
      <c r="A3" s="6" t="s">
        <v>13</v>
      </c>
      <c r="B3" s="14">
        <v>43354</v>
      </c>
      <c r="C3" s="8">
        <v>60</v>
      </c>
      <c r="D3" s="9">
        <v>43363</v>
      </c>
      <c r="E3" s="15">
        <v>20180920</v>
      </c>
      <c r="F3">
        <v>3.5000000000000003E-2</v>
      </c>
      <c r="H3">
        <v>19.399999999999999</v>
      </c>
      <c r="J3">
        <v>35.9</v>
      </c>
      <c r="L3">
        <v>0</v>
      </c>
      <c r="N3">
        <v>0.22</v>
      </c>
      <c r="P3">
        <v>3.44</v>
      </c>
      <c r="R3">
        <v>2.9000000000000001E-2</v>
      </c>
      <c r="T3">
        <v>9.7000000000000003E-2</v>
      </c>
      <c r="V3">
        <v>7.2300000000000003E-2</v>
      </c>
    </row>
    <row r="4" spans="1:23" x14ac:dyDescent="0.25">
      <c r="A4" s="6" t="s">
        <v>14</v>
      </c>
      <c r="B4" s="14">
        <v>43354</v>
      </c>
      <c r="C4" s="8">
        <v>60</v>
      </c>
      <c r="D4" s="9">
        <v>43363</v>
      </c>
      <c r="E4" s="15">
        <v>20180920</v>
      </c>
      <c r="F4">
        <v>2.5999999999999999E-2</v>
      </c>
      <c r="H4">
        <v>25.9</v>
      </c>
      <c r="J4">
        <v>81.7</v>
      </c>
      <c r="L4">
        <v>0</v>
      </c>
      <c r="N4">
        <v>0.2</v>
      </c>
      <c r="P4">
        <v>11.49</v>
      </c>
      <c r="R4">
        <v>7.4999999999999997E-2</v>
      </c>
      <c r="T4">
        <v>0.18379999999999999</v>
      </c>
      <c r="V4">
        <v>1.3</v>
      </c>
    </row>
    <row r="5" spans="1:23" x14ac:dyDescent="0.25">
      <c r="A5" s="6" t="s">
        <v>15</v>
      </c>
      <c r="B5" s="14">
        <v>43354</v>
      </c>
      <c r="C5" s="8">
        <v>60</v>
      </c>
      <c r="D5" s="9">
        <v>43363</v>
      </c>
      <c r="E5" s="15">
        <v>20180920</v>
      </c>
      <c r="F5">
        <v>3.4000000000000002E-2</v>
      </c>
      <c r="H5">
        <v>30.3</v>
      </c>
      <c r="J5">
        <v>95.4</v>
      </c>
      <c r="L5">
        <v>0</v>
      </c>
      <c r="N5">
        <v>0.21</v>
      </c>
      <c r="P5">
        <v>9.77</v>
      </c>
      <c r="R5">
        <v>7.5999999999999998E-2</v>
      </c>
      <c r="T5">
        <v>0.20230000000000001</v>
      </c>
      <c r="V5">
        <v>1.387</v>
      </c>
    </row>
    <row r="6" spans="1:23" x14ac:dyDescent="0.25">
      <c r="A6" s="6" t="s">
        <v>16</v>
      </c>
      <c r="B6" s="14">
        <v>43354</v>
      </c>
      <c r="C6" s="8">
        <v>60</v>
      </c>
      <c r="D6" s="9">
        <v>43363</v>
      </c>
      <c r="E6" s="15">
        <v>20180920</v>
      </c>
      <c r="F6">
        <v>5.3999999999999999E-2</v>
      </c>
      <c r="H6">
        <v>23.4</v>
      </c>
      <c r="J6">
        <v>56</v>
      </c>
      <c r="L6">
        <v>0</v>
      </c>
      <c r="N6">
        <v>0.21</v>
      </c>
      <c r="P6">
        <v>7.12</v>
      </c>
      <c r="R6">
        <v>0.04</v>
      </c>
      <c r="T6">
        <v>0.15240000000000001</v>
      </c>
      <c r="V6">
        <v>1.0720000000000001</v>
      </c>
    </row>
    <row r="7" spans="1:23" x14ac:dyDescent="0.25">
      <c r="A7" s="6" t="s">
        <v>17</v>
      </c>
      <c r="B7" s="14">
        <v>43354</v>
      </c>
      <c r="C7" s="8">
        <v>60</v>
      </c>
      <c r="D7" s="9">
        <v>43363</v>
      </c>
      <c r="E7" s="15">
        <v>20180920</v>
      </c>
      <c r="F7">
        <v>3.3000000000000002E-2</v>
      </c>
      <c r="H7">
        <v>26.2</v>
      </c>
      <c r="J7">
        <v>82.8</v>
      </c>
      <c r="L7">
        <v>0</v>
      </c>
      <c r="N7">
        <v>0.21</v>
      </c>
      <c r="P7">
        <v>10.19</v>
      </c>
      <c r="R7">
        <v>0.06</v>
      </c>
      <c r="T7">
        <v>0.18820000000000001</v>
      </c>
      <c r="V7">
        <v>1.4179999999999999</v>
      </c>
    </row>
    <row r="8" spans="1:23" x14ac:dyDescent="0.25">
      <c r="A8" s="6" t="s">
        <v>18</v>
      </c>
      <c r="B8" s="14">
        <v>43354</v>
      </c>
      <c r="C8" s="8">
        <v>60</v>
      </c>
      <c r="D8" s="9">
        <v>43363</v>
      </c>
      <c r="E8" s="15">
        <v>20180920</v>
      </c>
      <c r="F8">
        <v>2.3E-2</v>
      </c>
      <c r="H8">
        <v>22.7</v>
      </c>
      <c r="J8">
        <v>55.3</v>
      </c>
      <c r="L8">
        <v>0</v>
      </c>
      <c r="N8">
        <v>0.21</v>
      </c>
      <c r="P8">
        <v>6</v>
      </c>
      <c r="R8">
        <v>3.6999999999999998E-2</v>
      </c>
      <c r="T8">
        <v>0.13469999999999999</v>
      </c>
      <c r="V8">
        <v>0.97899999999999998</v>
      </c>
    </row>
    <row r="9" spans="1:23" x14ac:dyDescent="0.25">
      <c r="A9" s="6" t="s">
        <v>19</v>
      </c>
      <c r="B9" s="14">
        <v>43354</v>
      </c>
      <c r="C9" s="8">
        <v>60</v>
      </c>
      <c r="D9" s="9">
        <v>43363</v>
      </c>
      <c r="E9" s="15">
        <v>20180920</v>
      </c>
      <c r="F9">
        <v>4.3999999999999997E-2</v>
      </c>
      <c r="H9">
        <v>21</v>
      </c>
      <c r="J9">
        <v>41.4</v>
      </c>
      <c r="L9">
        <v>0</v>
      </c>
      <c r="N9">
        <v>0.22</v>
      </c>
      <c r="P9">
        <v>3.9</v>
      </c>
      <c r="R9">
        <v>2.5000000000000001E-2</v>
      </c>
      <c r="T9">
        <v>9.9099999999999994E-2</v>
      </c>
      <c r="V9">
        <v>0.79900000000000004</v>
      </c>
    </row>
    <row r="10" spans="1:23" x14ac:dyDescent="0.25">
      <c r="A10" s="6" t="s">
        <v>20</v>
      </c>
      <c r="B10" s="14">
        <v>43354</v>
      </c>
      <c r="C10" s="8">
        <v>60</v>
      </c>
      <c r="D10" s="9">
        <v>43363</v>
      </c>
      <c r="E10" s="15">
        <v>20180920</v>
      </c>
      <c r="F10">
        <v>0.10100000000000001</v>
      </c>
      <c r="H10">
        <v>42.3</v>
      </c>
      <c r="J10">
        <v>122.2</v>
      </c>
      <c r="L10">
        <v>0</v>
      </c>
      <c r="N10">
        <v>0.23</v>
      </c>
      <c r="P10">
        <v>6.59</v>
      </c>
      <c r="R10">
        <v>8.5000000000000006E-2</v>
      </c>
      <c r="T10">
        <v>0.1993</v>
      </c>
      <c r="V10">
        <v>1.1200000000000001</v>
      </c>
    </row>
    <row r="11" spans="1:23" x14ac:dyDescent="0.25">
      <c r="A11" s="6" t="s">
        <v>21</v>
      </c>
      <c r="B11" s="14">
        <v>43354</v>
      </c>
      <c r="C11" s="8">
        <v>60</v>
      </c>
      <c r="D11" s="9">
        <v>43363</v>
      </c>
      <c r="E11" s="15">
        <v>20180920</v>
      </c>
      <c r="F11">
        <v>6.7000000000000004E-2</v>
      </c>
      <c r="H11">
        <v>16.3</v>
      </c>
      <c r="J11">
        <v>18.899999999999999</v>
      </c>
      <c r="L11">
        <v>0</v>
      </c>
      <c r="N11">
        <v>0.21</v>
      </c>
      <c r="P11">
        <v>1.08</v>
      </c>
      <c r="R11">
        <v>1.0999999999999999E-2</v>
      </c>
      <c r="T11">
        <v>4.02E-2</v>
      </c>
      <c r="V11">
        <v>0.39800000000000002</v>
      </c>
    </row>
    <row r="12" spans="1:23" x14ac:dyDescent="0.25">
      <c r="A12" s="6" t="s">
        <v>13</v>
      </c>
      <c r="B12" s="14">
        <v>43305</v>
      </c>
      <c r="C12" s="8">
        <v>60</v>
      </c>
      <c r="D12" s="9">
        <v>43308</v>
      </c>
      <c r="E12" s="15">
        <v>20180802</v>
      </c>
      <c r="F12">
        <v>2E-3</v>
      </c>
      <c r="H12">
        <v>21.6</v>
      </c>
      <c r="J12">
        <v>39.299999999999997</v>
      </c>
      <c r="L12">
        <v>0</v>
      </c>
      <c r="N12">
        <v>0</v>
      </c>
      <c r="P12">
        <v>2.63</v>
      </c>
      <c r="R12">
        <v>4.0000000000000001E-3</v>
      </c>
      <c r="T12">
        <v>0.1011</v>
      </c>
      <c r="V12">
        <v>1.43</v>
      </c>
    </row>
    <row r="13" spans="1:23" x14ac:dyDescent="0.25">
      <c r="A13" s="6" t="s">
        <v>14</v>
      </c>
      <c r="B13" s="14">
        <v>43305</v>
      </c>
      <c r="C13" s="8">
        <v>60</v>
      </c>
      <c r="D13" s="9">
        <v>43308</v>
      </c>
      <c r="E13" s="15">
        <v>20180802</v>
      </c>
      <c r="F13">
        <v>-4.0000000000000001E-3</v>
      </c>
      <c r="H13">
        <v>19.899999999999999</v>
      </c>
      <c r="J13">
        <v>51.2</v>
      </c>
      <c r="L13">
        <v>0.01</v>
      </c>
      <c r="N13">
        <v>0.04</v>
      </c>
      <c r="P13">
        <v>4.9800000000000004</v>
      </c>
      <c r="R13">
        <v>2.1000000000000001E-2</v>
      </c>
      <c r="T13">
        <v>0.15859999999999999</v>
      </c>
      <c r="V13">
        <v>1.075</v>
      </c>
    </row>
    <row r="14" spans="1:23" x14ac:dyDescent="0.25">
      <c r="A14" s="6" t="s">
        <v>15</v>
      </c>
      <c r="B14" s="14">
        <v>43305</v>
      </c>
      <c r="C14" s="8">
        <v>60</v>
      </c>
      <c r="D14" s="9">
        <v>43308</v>
      </c>
      <c r="E14" s="15">
        <v>20180802</v>
      </c>
      <c r="F14">
        <v>5.0000000000000001E-3</v>
      </c>
      <c r="H14">
        <v>26.5</v>
      </c>
      <c r="J14">
        <v>66.400000000000006</v>
      </c>
      <c r="L14">
        <v>0</v>
      </c>
      <c r="N14">
        <v>0</v>
      </c>
      <c r="P14">
        <v>6.53</v>
      </c>
      <c r="R14">
        <v>0.121</v>
      </c>
      <c r="T14">
        <v>0.38129999999999997</v>
      </c>
      <c r="V14">
        <v>2.3319999999999999</v>
      </c>
    </row>
    <row r="15" spans="1:23" x14ac:dyDescent="0.25">
      <c r="A15" s="6" t="s">
        <v>16</v>
      </c>
      <c r="B15" s="14">
        <v>43305</v>
      </c>
      <c r="C15" s="8">
        <v>60</v>
      </c>
      <c r="D15" s="9">
        <v>43308</v>
      </c>
      <c r="E15" s="15">
        <v>20180802</v>
      </c>
      <c r="F15">
        <v>-8.9999999999999993E-3</v>
      </c>
      <c r="H15">
        <v>20</v>
      </c>
      <c r="J15">
        <v>48.8</v>
      </c>
      <c r="L15">
        <v>0</v>
      </c>
      <c r="N15">
        <v>0</v>
      </c>
      <c r="P15">
        <v>6.55</v>
      </c>
      <c r="R15">
        <v>0.111</v>
      </c>
      <c r="T15">
        <v>0.38490000000000002</v>
      </c>
      <c r="V15">
        <v>2.645</v>
      </c>
    </row>
    <row r="16" spans="1:23" x14ac:dyDescent="0.25">
      <c r="A16" s="6" t="s">
        <v>17</v>
      </c>
      <c r="B16" s="14">
        <v>43305</v>
      </c>
      <c r="C16" s="8">
        <v>60</v>
      </c>
      <c r="D16" s="9">
        <v>43308</v>
      </c>
      <c r="E16" s="15">
        <v>20180802</v>
      </c>
      <c r="F16">
        <v>-1E-3</v>
      </c>
      <c r="H16">
        <v>22.4</v>
      </c>
      <c r="J16">
        <v>55.7</v>
      </c>
      <c r="L16">
        <v>0</v>
      </c>
      <c r="N16">
        <v>0</v>
      </c>
      <c r="P16">
        <v>5.93</v>
      </c>
      <c r="R16">
        <v>4.8000000000000001E-2</v>
      </c>
      <c r="T16">
        <v>0.24399999999999999</v>
      </c>
      <c r="V16">
        <v>1.9450000000000001</v>
      </c>
    </row>
    <row r="17" spans="1:22" x14ac:dyDescent="0.25">
      <c r="A17" s="6" t="s">
        <v>18</v>
      </c>
      <c r="B17" s="14">
        <v>43305</v>
      </c>
      <c r="C17" s="8">
        <v>60</v>
      </c>
      <c r="D17" s="9">
        <v>43308</v>
      </c>
      <c r="E17" s="15">
        <v>20180802</v>
      </c>
      <c r="F17">
        <v>-5.0000000000000001E-3</v>
      </c>
      <c r="H17">
        <v>22.3</v>
      </c>
      <c r="J17">
        <v>46.8</v>
      </c>
      <c r="L17">
        <v>0</v>
      </c>
      <c r="N17">
        <v>0</v>
      </c>
      <c r="P17">
        <v>3.43</v>
      </c>
      <c r="R17">
        <v>6.0000000000000001E-3</v>
      </c>
      <c r="T17">
        <v>0.11749999999999999</v>
      </c>
      <c r="V17">
        <v>1.0569999999999999</v>
      </c>
    </row>
    <row r="18" spans="1:22" x14ac:dyDescent="0.25">
      <c r="A18" s="6" t="s">
        <v>19</v>
      </c>
      <c r="B18" s="14">
        <v>43305</v>
      </c>
      <c r="C18" s="8">
        <v>60</v>
      </c>
      <c r="D18" s="9">
        <v>43308</v>
      </c>
      <c r="E18" s="15">
        <v>20180802</v>
      </c>
      <c r="F18">
        <v>-5.0000000000000001E-3</v>
      </c>
      <c r="H18">
        <v>20.100000000000001</v>
      </c>
      <c r="J18">
        <v>37</v>
      </c>
      <c r="L18">
        <v>0</v>
      </c>
      <c r="N18">
        <v>0</v>
      </c>
      <c r="P18">
        <v>2.9</v>
      </c>
      <c r="R18">
        <v>6.0000000000000001E-3</v>
      </c>
      <c r="T18">
        <v>0.10780000000000001</v>
      </c>
      <c r="V18">
        <v>0.98499999999999999</v>
      </c>
    </row>
    <row r="19" spans="1:22" x14ac:dyDescent="0.25">
      <c r="A19" s="6" t="s">
        <v>20</v>
      </c>
      <c r="B19" s="14">
        <v>43305</v>
      </c>
      <c r="C19" s="8">
        <v>60</v>
      </c>
      <c r="D19" s="9">
        <v>43308</v>
      </c>
      <c r="E19" s="15">
        <v>20180802</v>
      </c>
      <c r="F19">
        <v>6.2E-2</v>
      </c>
      <c r="H19">
        <v>28.6</v>
      </c>
      <c r="J19">
        <v>93.1</v>
      </c>
      <c r="L19">
        <v>0</v>
      </c>
      <c r="N19">
        <v>0.01</v>
      </c>
      <c r="P19">
        <v>4.3099999999999996</v>
      </c>
      <c r="R19">
        <v>8.8999999999999996E-2</v>
      </c>
      <c r="T19">
        <v>0.33</v>
      </c>
      <c r="V19">
        <v>1.9870000000000001</v>
      </c>
    </row>
    <row r="20" spans="1:22" x14ac:dyDescent="0.25">
      <c r="A20" s="6" t="s">
        <v>21</v>
      </c>
      <c r="B20" s="14">
        <v>43305</v>
      </c>
      <c r="C20" s="8">
        <v>60</v>
      </c>
      <c r="D20" s="9">
        <v>43308</v>
      </c>
      <c r="E20" s="15">
        <v>20180802</v>
      </c>
      <c r="F20">
        <v>-8.9999999999999993E-3</v>
      </c>
      <c r="H20">
        <v>16.5</v>
      </c>
      <c r="J20">
        <v>23.5</v>
      </c>
      <c r="L20">
        <v>0</v>
      </c>
      <c r="N20">
        <v>0.06</v>
      </c>
      <c r="P20">
        <v>1.06</v>
      </c>
      <c r="R20">
        <v>5.0000000000000001E-3</v>
      </c>
      <c r="T20">
        <v>4.2099999999999999E-2</v>
      </c>
      <c r="V20">
        <v>0.51900000000000002</v>
      </c>
    </row>
    <row r="21" spans="1:22" x14ac:dyDescent="0.25">
      <c r="A21" s="6" t="s">
        <v>13</v>
      </c>
      <c r="B21" s="14">
        <v>43291</v>
      </c>
      <c r="C21" s="8">
        <v>60</v>
      </c>
      <c r="D21" s="12">
        <v>43293</v>
      </c>
      <c r="E21" s="17">
        <v>20180712</v>
      </c>
      <c r="F21">
        <v>1.4999999999999999E-2</v>
      </c>
      <c r="H21">
        <v>22.9</v>
      </c>
      <c r="J21">
        <v>57.6</v>
      </c>
      <c r="L21">
        <v>0</v>
      </c>
      <c r="N21">
        <v>0</v>
      </c>
      <c r="P21">
        <v>4.04</v>
      </c>
      <c r="R21">
        <v>3.0000000000000001E-3</v>
      </c>
      <c r="T21">
        <v>0.15140000000000001</v>
      </c>
      <c r="V21">
        <v>1.633</v>
      </c>
    </row>
    <row r="22" spans="1:22" x14ac:dyDescent="0.25">
      <c r="A22" s="6" t="s">
        <v>14</v>
      </c>
      <c r="B22" s="14">
        <v>43291</v>
      </c>
      <c r="C22" s="8">
        <v>60</v>
      </c>
      <c r="D22" s="12">
        <v>43293</v>
      </c>
      <c r="E22" s="17">
        <v>20180712</v>
      </c>
      <c r="F22">
        <v>0.02</v>
      </c>
      <c r="H22">
        <v>23.4</v>
      </c>
      <c r="J22">
        <v>60.2</v>
      </c>
      <c r="L22">
        <v>0</v>
      </c>
      <c r="N22">
        <v>0</v>
      </c>
      <c r="P22">
        <v>4.41</v>
      </c>
      <c r="R22">
        <v>3.0000000000000001E-3</v>
      </c>
      <c r="T22">
        <v>0.14680000000000001</v>
      </c>
      <c r="V22">
        <v>1.6879999999999999</v>
      </c>
    </row>
    <row r="23" spans="1:22" x14ac:dyDescent="0.25">
      <c r="A23" s="6" t="s">
        <v>15</v>
      </c>
      <c r="B23" s="14">
        <v>43291</v>
      </c>
      <c r="C23" s="8">
        <v>60</v>
      </c>
      <c r="D23" s="12">
        <v>43293</v>
      </c>
      <c r="E23" s="17">
        <v>20180712</v>
      </c>
      <c r="F23">
        <v>2.8000000000000001E-2</v>
      </c>
      <c r="H23">
        <v>23.7</v>
      </c>
      <c r="J23">
        <v>69.2</v>
      </c>
      <c r="L23">
        <v>0</v>
      </c>
      <c r="N23">
        <v>0</v>
      </c>
      <c r="P23">
        <v>5.01</v>
      </c>
      <c r="R23">
        <v>5.0000000000000001E-3</v>
      </c>
      <c r="T23">
        <v>0.25679999999999997</v>
      </c>
      <c r="V23">
        <v>2.7090000000000001</v>
      </c>
    </row>
    <row r="24" spans="1:22" x14ac:dyDescent="0.25">
      <c r="A24" s="6" t="s">
        <v>16</v>
      </c>
      <c r="B24" s="14">
        <v>43291</v>
      </c>
      <c r="C24" s="8">
        <v>60</v>
      </c>
      <c r="D24" s="12">
        <v>43293</v>
      </c>
      <c r="E24" s="17">
        <v>20180712</v>
      </c>
      <c r="F24">
        <v>3.2000000000000001E-2</v>
      </c>
      <c r="H24">
        <v>21.7</v>
      </c>
      <c r="J24">
        <v>62.6</v>
      </c>
      <c r="L24">
        <v>0</v>
      </c>
      <c r="N24">
        <v>0</v>
      </c>
      <c r="P24">
        <v>4.66</v>
      </c>
      <c r="R24">
        <v>2E-3</v>
      </c>
      <c r="T24">
        <v>0.19159999999999999</v>
      </c>
      <c r="V24">
        <v>2.5609999999999999</v>
      </c>
    </row>
    <row r="25" spans="1:22" x14ac:dyDescent="0.25">
      <c r="A25" s="6" t="s">
        <v>17</v>
      </c>
      <c r="B25" s="14">
        <v>43291</v>
      </c>
      <c r="C25" s="8">
        <v>60</v>
      </c>
      <c r="D25" s="12">
        <v>43293</v>
      </c>
      <c r="E25" s="17">
        <v>20180712</v>
      </c>
      <c r="F25">
        <v>4.3999999999999997E-2</v>
      </c>
      <c r="H25">
        <v>23.7</v>
      </c>
      <c r="J25">
        <v>61</v>
      </c>
      <c r="L25">
        <v>0</v>
      </c>
      <c r="N25">
        <v>0.03</v>
      </c>
      <c r="P25">
        <v>4.25</v>
      </c>
      <c r="R25">
        <v>4.0000000000000001E-3</v>
      </c>
      <c r="T25">
        <v>0.2034</v>
      </c>
      <c r="V25">
        <v>2.77</v>
      </c>
    </row>
    <row r="26" spans="1:22" x14ac:dyDescent="0.25">
      <c r="A26" s="6" t="s">
        <v>18</v>
      </c>
      <c r="B26" s="14">
        <v>43291</v>
      </c>
      <c r="C26" s="8">
        <v>60</v>
      </c>
      <c r="D26" s="12">
        <v>43293</v>
      </c>
      <c r="E26" s="17">
        <v>20180712</v>
      </c>
      <c r="F26">
        <v>0.04</v>
      </c>
      <c r="H26">
        <v>23.3</v>
      </c>
      <c r="J26">
        <v>59.9</v>
      </c>
      <c r="L26">
        <v>0</v>
      </c>
      <c r="N26">
        <v>0</v>
      </c>
      <c r="P26">
        <v>4.28</v>
      </c>
      <c r="R26">
        <v>5.0000000000000001E-3</v>
      </c>
      <c r="T26">
        <v>0.1497</v>
      </c>
      <c r="V26">
        <v>1.6619999999999999</v>
      </c>
    </row>
    <row r="27" spans="1:22" x14ac:dyDescent="0.25">
      <c r="A27" s="6" t="s">
        <v>19</v>
      </c>
      <c r="B27" s="14">
        <v>43291</v>
      </c>
      <c r="C27" s="8">
        <v>60</v>
      </c>
      <c r="D27" s="12">
        <v>43293</v>
      </c>
      <c r="E27" s="17">
        <v>20180712</v>
      </c>
      <c r="F27">
        <v>2.5000000000000001E-2</v>
      </c>
      <c r="H27">
        <v>22.7</v>
      </c>
      <c r="J27">
        <v>55.5</v>
      </c>
      <c r="L27">
        <v>0</v>
      </c>
      <c r="N27">
        <v>0</v>
      </c>
      <c r="P27">
        <v>3.85</v>
      </c>
      <c r="R27">
        <v>5.0000000000000001E-3</v>
      </c>
      <c r="T27">
        <v>0.13900000000000001</v>
      </c>
      <c r="V27">
        <v>1.649</v>
      </c>
    </row>
    <row r="28" spans="1:22" x14ac:dyDescent="0.25">
      <c r="A28" s="6" t="s">
        <v>20</v>
      </c>
      <c r="B28" s="14">
        <v>43291</v>
      </c>
      <c r="C28" s="8">
        <v>60</v>
      </c>
      <c r="D28" s="12">
        <v>43293</v>
      </c>
      <c r="E28" s="17">
        <v>20180712</v>
      </c>
      <c r="F28">
        <v>3.5000000000000003E-2</v>
      </c>
      <c r="H28">
        <v>27.4</v>
      </c>
      <c r="J28">
        <v>77</v>
      </c>
      <c r="L28">
        <v>0</v>
      </c>
      <c r="N28">
        <v>1.2</v>
      </c>
      <c r="P28">
        <v>1.38</v>
      </c>
      <c r="R28">
        <v>5.0000000000000001E-3</v>
      </c>
      <c r="T28">
        <v>0.17879999999999999</v>
      </c>
      <c r="V28">
        <v>2.02</v>
      </c>
    </row>
    <row r="29" spans="1:22" x14ac:dyDescent="0.25">
      <c r="A29" s="6" t="s">
        <v>21</v>
      </c>
      <c r="B29" s="14">
        <v>43291</v>
      </c>
      <c r="C29" s="8">
        <v>60</v>
      </c>
      <c r="D29" s="12">
        <v>43293</v>
      </c>
      <c r="E29" s="17">
        <v>20180712</v>
      </c>
      <c r="F29">
        <v>4.2999999999999997E-2</v>
      </c>
      <c r="H29">
        <v>16.2</v>
      </c>
      <c r="J29">
        <v>23</v>
      </c>
      <c r="L29">
        <v>0</v>
      </c>
      <c r="N29">
        <v>0.01</v>
      </c>
      <c r="P29">
        <v>0.43</v>
      </c>
      <c r="R29">
        <v>4.0000000000000001E-3</v>
      </c>
      <c r="T29">
        <v>3.8100000000000002E-2</v>
      </c>
      <c r="V29">
        <v>0.61399999999999999</v>
      </c>
    </row>
    <row r="30" spans="1:22" x14ac:dyDescent="0.25">
      <c r="A30" s="6" t="s">
        <v>15</v>
      </c>
      <c r="B30" s="7">
        <v>43319</v>
      </c>
      <c r="C30" s="8">
        <v>60</v>
      </c>
      <c r="D30" s="9">
        <v>43321</v>
      </c>
      <c r="E30">
        <v>20180815</v>
      </c>
      <c r="F30">
        <v>2.4E-2</v>
      </c>
      <c r="H30">
        <v>28.6</v>
      </c>
      <c r="J30">
        <v>82.2</v>
      </c>
      <c r="L30">
        <v>0</v>
      </c>
      <c r="N30">
        <v>0.02</v>
      </c>
      <c r="P30">
        <v>7.69</v>
      </c>
      <c r="R30">
        <v>0.127</v>
      </c>
      <c r="T30">
        <v>0.33650000000000002</v>
      </c>
      <c r="V30">
        <v>1.804</v>
      </c>
    </row>
    <row r="31" spans="1:22" x14ac:dyDescent="0.25">
      <c r="A31" s="6" t="s">
        <v>16</v>
      </c>
      <c r="B31" s="7">
        <v>43319</v>
      </c>
      <c r="C31" s="8">
        <v>60</v>
      </c>
      <c r="D31" s="9">
        <v>43321</v>
      </c>
      <c r="E31">
        <v>20180815</v>
      </c>
      <c r="F31">
        <v>0.03</v>
      </c>
      <c r="H31">
        <v>27.4</v>
      </c>
      <c r="J31">
        <v>71.400000000000006</v>
      </c>
      <c r="L31">
        <v>0</v>
      </c>
      <c r="N31">
        <v>0.01</v>
      </c>
      <c r="P31">
        <v>8.76</v>
      </c>
      <c r="R31">
        <v>0.20599999999999999</v>
      </c>
      <c r="T31">
        <v>0.4007</v>
      </c>
      <c r="V31">
        <v>2.0059999999999998</v>
      </c>
    </row>
    <row r="32" spans="1:22" x14ac:dyDescent="0.25">
      <c r="A32" s="6" t="s">
        <v>17</v>
      </c>
      <c r="B32" s="7">
        <v>43319</v>
      </c>
      <c r="C32" s="8">
        <v>60</v>
      </c>
      <c r="D32" s="9">
        <v>43321</v>
      </c>
      <c r="E32">
        <v>20180815</v>
      </c>
      <c r="F32">
        <v>2.8000000000000001E-2</v>
      </c>
      <c r="H32">
        <v>25.2</v>
      </c>
      <c r="J32">
        <v>71.3</v>
      </c>
      <c r="L32">
        <v>0.1</v>
      </c>
      <c r="N32">
        <v>1.06</v>
      </c>
      <c r="P32">
        <v>6.74</v>
      </c>
      <c r="R32">
        <v>4.3999999999999997E-2</v>
      </c>
      <c r="T32">
        <v>0.20169999999999999</v>
      </c>
      <c r="V32">
        <v>1.337</v>
      </c>
    </row>
    <row r="33" spans="1:22" x14ac:dyDescent="0.25">
      <c r="A33" s="6" t="s">
        <v>20</v>
      </c>
      <c r="B33" s="7">
        <v>43319</v>
      </c>
      <c r="C33" s="8">
        <v>60</v>
      </c>
      <c r="D33" s="9">
        <v>43321</v>
      </c>
      <c r="E33">
        <v>20180815</v>
      </c>
      <c r="F33">
        <v>3.2000000000000001E-2</v>
      </c>
      <c r="H33">
        <v>31.8</v>
      </c>
      <c r="J33">
        <v>107.9</v>
      </c>
      <c r="L33">
        <v>0</v>
      </c>
      <c r="N33">
        <v>0.03</v>
      </c>
      <c r="P33">
        <v>7.44</v>
      </c>
      <c r="R33">
        <v>9.8000000000000004E-2</v>
      </c>
      <c r="T33">
        <v>0.29720000000000002</v>
      </c>
      <c r="V33">
        <v>1.4419999999999999</v>
      </c>
    </row>
    <row r="34" spans="1:22" x14ac:dyDescent="0.25">
      <c r="A34" s="22" t="s">
        <v>13</v>
      </c>
      <c r="B34" s="23">
        <v>43256</v>
      </c>
      <c r="C34" s="24">
        <v>60</v>
      </c>
      <c r="D34" s="23"/>
      <c r="E34" s="23"/>
      <c r="F34" s="25">
        <v>5.0000000000000001E-3</v>
      </c>
      <c r="G34" s="25"/>
      <c r="H34" s="25">
        <v>23.6</v>
      </c>
      <c r="I34" s="25"/>
      <c r="J34" s="25">
        <v>51.8</v>
      </c>
      <c r="K34" s="25"/>
      <c r="L34" s="25">
        <v>0</v>
      </c>
      <c r="M34" s="25"/>
      <c r="N34" s="25">
        <v>0.02</v>
      </c>
      <c r="O34" s="25"/>
      <c r="P34" s="25">
        <v>1.29</v>
      </c>
      <c r="Q34" s="25"/>
      <c r="R34" s="25">
        <v>4.0000000000000001E-3</v>
      </c>
      <c r="S34" s="25"/>
      <c r="T34">
        <v>8.9399999999999993E-2</v>
      </c>
      <c r="V34">
        <v>1.2909999999999999</v>
      </c>
    </row>
    <row r="35" spans="1:22" x14ac:dyDescent="0.25">
      <c r="A35" s="22" t="s">
        <v>14</v>
      </c>
      <c r="B35" s="23">
        <v>43256</v>
      </c>
      <c r="C35" s="24">
        <v>60</v>
      </c>
      <c r="D35" s="23"/>
      <c r="E35" s="23"/>
      <c r="F35" s="25">
        <v>4.0000000000000001E-3</v>
      </c>
      <c r="G35" s="25"/>
      <c r="H35" s="25">
        <v>27.8</v>
      </c>
      <c r="I35" s="25"/>
      <c r="J35" s="25">
        <v>79.7</v>
      </c>
      <c r="K35" s="25"/>
      <c r="L35" s="25">
        <v>0</v>
      </c>
      <c r="M35" s="25"/>
      <c r="N35" s="25">
        <v>0</v>
      </c>
      <c r="O35" s="25"/>
      <c r="P35" s="25">
        <v>1.0900000000000001</v>
      </c>
      <c r="Q35" s="25"/>
      <c r="R35" s="25">
        <v>1E-3</v>
      </c>
      <c r="S35" s="25"/>
      <c r="T35">
        <v>0.1724</v>
      </c>
      <c r="V35">
        <v>1.895</v>
      </c>
    </row>
    <row r="36" spans="1:22" x14ac:dyDescent="0.25">
      <c r="A36" s="22" t="s">
        <v>15</v>
      </c>
      <c r="B36" s="23">
        <v>43256</v>
      </c>
      <c r="C36" s="24">
        <v>60</v>
      </c>
      <c r="D36" s="23"/>
      <c r="E36" s="23"/>
      <c r="F36" s="25">
        <v>7.0000000000000001E-3</v>
      </c>
      <c r="G36" s="25"/>
      <c r="H36" s="25">
        <v>29.1</v>
      </c>
      <c r="I36" s="25"/>
      <c r="J36" s="25">
        <v>62.3</v>
      </c>
      <c r="K36" s="25"/>
      <c r="L36" s="25">
        <v>0</v>
      </c>
      <c r="M36" s="25"/>
      <c r="N36" s="25">
        <v>1.76</v>
      </c>
      <c r="O36" s="25"/>
      <c r="P36" s="25">
        <v>1.85</v>
      </c>
      <c r="Q36" s="25"/>
      <c r="R36" s="25">
        <v>-1E-3</v>
      </c>
      <c r="S36" s="25"/>
      <c r="T36">
        <v>0.16900000000000001</v>
      </c>
      <c r="V36">
        <v>2.02</v>
      </c>
    </row>
    <row r="37" spans="1:22" x14ac:dyDescent="0.25">
      <c r="A37" s="22" t="s">
        <v>16</v>
      </c>
      <c r="B37" s="23">
        <v>43256</v>
      </c>
      <c r="C37" s="24">
        <v>60</v>
      </c>
      <c r="D37" s="23"/>
      <c r="E37" s="23"/>
      <c r="F37" s="25">
        <v>1.2999999999999999E-2</v>
      </c>
      <c r="G37" s="25"/>
      <c r="H37" s="25">
        <v>29.3</v>
      </c>
      <c r="I37" s="25"/>
      <c r="J37" s="25">
        <v>82.3</v>
      </c>
      <c r="K37" s="25"/>
      <c r="L37" s="25">
        <v>0</v>
      </c>
      <c r="M37" s="25"/>
      <c r="N37" s="25">
        <v>0.01</v>
      </c>
      <c r="O37" s="25"/>
      <c r="P37" s="25">
        <v>1.1299999999999999</v>
      </c>
      <c r="Q37" s="25"/>
      <c r="R37" s="25">
        <v>3.0000000000000001E-3</v>
      </c>
      <c r="S37" s="25"/>
      <c r="T37">
        <v>0.1472</v>
      </c>
      <c r="V37">
        <v>2.2770000000000001</v>
      </c>
    </row>
    <row r="38" spans="1:22" x14ac:dyDescent="0.25">
      <c r="A38" s="22" t="s">
        <v>17</v>
      </c>
      <c r="B38" s="23">
        <v>43256</v>
      </c>
      <c r="C38" s="24">
        <v>60</v>
      </c>
      <c r="D38" s="23"/>
      <c r="E38" s="23"/>
      <c r="F38" s="25">
        <v>0</v>
      </c>
      <c r="G38" s="25"/>
      <c r="H38" s="25">
        <v>28.5</v>
      </c>
      <c r="I38" s="25"/>
      <c r="J38" s="25">
        <v>84.6</v>
      </c>
      <c r="K38" s="25"/>
      <c r="L38" s="25">
        <v>0</v>
      </c>
      <c r="M38" s="25"/>
      <c r="N38" s="25">
        <v>0.02</v>
      </c>
      <c r="O38" s="25"/>
      <c r="P38" s="25">
        <v>1.21</v>
      </c>
      <c r="Q38" s="25"/>
      <c r="R38" s="25">
        <v>3.0000000000000001E-3</v>
      </c>
      <c r="S38" s="25"/>
      <c r="T38">
        <v>0.17169999999999999</v>
      </c>
      <c r="V38">
        <v>1.901</v>
      </c>
    </row>
    <row r="39" spans="1:22" x14ac:dyDescent="0.25">
      <c r="A39" s="22" t="s">
        <v>18</v>
      </c>
      <c r="B39" s="23">
        <v>43256</v>
      </c>
      <c r="C39" s="24">
        <v>60</v>
      </c>
      <c r="D39" s="23"/>
      <c r="E39" s="23"/>
      <c r="F39" s="25">
        <v>8.0000000000000002E-3</v>
      </c>
      <c r="G39" s="25"/>
      <c r="H39" s="25">
        <v>24.8</v>
      </c>
      <c r="I39" s="25"/>
      <c r="J39" s="25">
        <v>57.3</v>
      </c>
      <c r="K39" s="25"/>
      <c r="L39" s="25">
        <v>0</v>
      </c>
      <c r="M39" s="25"/>
      <c r="N39" s="25">
        <v>0.04</v>
      </c>
      <c r="O39" s="25"/>
      <c r="P39" s="25">
        <v>1.2</v>
      </c>
      <c r="Q39" s="25"/>
      <c r="R39" s="25">
        <v>2E-3</v>
      </c>
      <c r="S39" s="25"/>
      <c r="T39">
        <v>0.1148</v>
      </c>
      <c r="V39">
        <v>1.4239999999999999</v>
      </c>
    </row>
    <row r="40" spans="1:22" x14ac:dyDescent="0.25">
      <c r="A40" s="22" t="s">
        <v>19</v>
      </c>
      <c r="B40" s="23">
        <v>43256</v>
      </c>
      <c r="C40" s="24">
        <v>60</v>
      </c>
      <c r="D40" s="23"/>
      <c r="E40" s="23"/>
      <c r="F40" s="25">
        <v>1.7000000000000001E-2</v>
      </c>
      <c r="G40" s="25"/>
      <c r="H40" s="25">
        <v>18.2</v>
      </c>
      <c r="I40" s="25"/>
      <c r="J40" s="25">
        <v>22.3</v>
      </c>
      <c r="K40" s="25"/>
      <c r="L40" s="25">
        <v>0</v>
      </c>
      <c r="M40" s="25"/>
      <c r="N40" s="25">
        <v>0.54</v>
      </c>
      <c r="O40" s="25"/>
      <c r="P40" s="25">
        <v>1.32</v>
      </c>
      <c r="Q40" s="25"/>
      <c r="R40" s="25">
        <v>0</v>
      </c>
      <c r="S40" s="25"/>
      <c r="T40">
        <v>4.0899999999999999E-2</v>
      </c>
      <c r="V40">
        <v>0.42899999999999999</v>
      </c>
    </row>
    <row r="41" spans="1:22" x14ac:dyDescent="0.25">
      <c r="A41" s="22" t="s">
        <v>20</v>
      </c>
      <c r="B41" s="23">
        <v>43256</v>
      </c>
      <c r="C41" s="24">
        <v>60</v>
      </c>
      <c r="D41" s="23"/>
      <c r="E41" s="23"/>
      <c r="F41" s="25">
        <v>0.188</v>
      </c>
      <c r="G41" s="25"/>
      <c r="H41" s="25">
        <v>29</v>
      </c>
      <c r="I41" s="25"/>
      <c r="J41" s="25">
        <v>55.6</v>
      </c>
      <c r="K41" s="25"/>
      <c r="L41" s="25">
        <v>0.16</v>
      </c>
      <c r="M41" s="25"/>
      <c r="N41" s="25">
        <v>4.88</v>
      </c>
      <c r="O41" s="25"/>
      <c r="P41" s="25">
        <v>6.26</v>
      </c>
      <c r="Q41" s="25"/>
      <c r="R41" s="25">
        <v>0.04</v>
      </c>
      <c r="S41" s="25"/>
      <c r="T41">
        <v>0.34449999999999997</v>
      </c>
      <c r="V41">
        <v>1.94</v>
      </c>
    </row>
    <row r="42" spans="1:22" x14ac:dyDescent="0.25">
      <c r="A42" s="6" t="s">
        <v>13</v>
      </c>
      <c r="B42" s="7">
        <v>43270</v>
      </c>
      <c r="C42" s="8">
        <v>60</v>
      </c>
      <c r="D42" s="7"/>
      <c r="E42" s="7"/>
      <c r="F42">
        <v>2E-3</v>
      </c>
      <c r="H42">
        <v>25.6</v>
      </c>
      <c r="J42">
        <v>68.2</v>
      </c>
      <c r="L42">
        <v>0</v>
      </c>
      <c r="N42">
        <v>0.01</v>
      </c>
      <c r="P42">
        <v>2.3199999999999998</v>
      </c>
      <c r="R42">
        <v>3.0000000000000001E-3</v>
      </c>
      <c r="T42" s="6">
        <v>0.11700000000000001</v>
      </c>
      <c r="U42" s="6"/>
      <c r="V42" s="8">
        <v>1.548</v>
      </c>
    </row>
    <row r="43" spans="1:22" x14ac:dyDescent="0.25">
      <c r="A43" s="6" t="s">
        <v>14</v>
      </c>
      <c r="B43" s="7">
        <v>43270</v>
      </c>
      <c r="C43" s="8">
        <v>60</v>
      </c>
      <c r="D43" s="7"/>
      <c r="E43" s="7"/>
      <c r="F43">
        <v>2E-3</v>
      </c>
      <c r="H43">
        <v>28.8</v>
      </c>
      <c r="J43">
        <v>80</v>
      </c>
      <c r="L43">
        <v>0</v>
      </c>
      <c r="N43">
        <v>0</v>
      </c>
      <c r="P43">
        <v>2.42</v>
      </c>
      <c r="R43">
        <v>4.0000000000000001E-3</v>
      </c>
      <c r="T43" s="6">
        <v>0.18920000000000001</v>
      </c>
      <c r="U43" s="6"/>
      <c r="V43" s="8">
        <v>2.081</v>
      </c>
    </row>
    <row r="44" spans="1:22" x14ac:dyDescent="0.25">
      <c r="A44" s="6" t="s">
        <v>15</v>
      </c>
      <c r="B44" s="7">
        <v>43270</v>
      </c>
      <c r="C44" s="8">
        <v>60</v>
      </c>
      <c r="D44" s="7"/>
      <c r="E44" s="7"/>
      <c r="F44">
        <v>0.188</v>
      </c>
      <c r="H44">
        <v>19.3</v>
      </c>
      <c r="J44">
        <v>29.8</v>
      </c>
      <c r="L44">
        <v>0.21</v>
      </c>
      <c r="N44">
        <v>8.4600000000000009</v>
      </c>
      <c r="P44">
        <v>3.31</v>
      </c>
      <c r="R44">
        <v>2.1999999999999999E-2</v>
      </c>
      <c r="T44" s="6">
        <v>0.15229999999999999</v>
      </c>
      <c r="U44" s="6"/>
      <c r="V44" s="8">
        <v>1.5269999999999999</v>
      </c>
    </row>
    <row r="45" spans="1:22" x14ac:dyDescent="0.25">
      <c r="A45" s="6" t="s">
        <v>16</v>
      </c>
      <c r="B45" s="7">
        <v>43270</v>
      </c>
      <c r="C45" s="8">
        <v>60</v>
      </c>
      <c r="D45" s="7"/>
      <c r="E45" s="7"/>
      <c r="F45">
        <v>1.0999999999999999E-2</v>
      </c>
      <c r="H45">
        <v>24.6</v>
      </c>
      <c r="J45">
        <v>57.2</v>
      </c>
      <c r="L45">
        <v>0.13</v>
      </c>
      <c r="N45">
        <v>4.45</v>
      </c>
      <c r="P45">
        <v>2.87</v>
      </c>
      <c r="R45">
        <v>5.0000000000000001E-3</v>
      </c>
      <c r="T45" s="6">
        <v>0.1482</v>
      </c>
      <c r="U45" s="6"/>
      <c r="V45" s="8">
        <v>2.1459999999999999</v>
      </c>
    </row>
    <row r="46" spans="1:22" x14ac:dyDescent="0.25">
      <c r="A46" s="6" t="s">
        <v>17</v>
      </c>
      <c r="B46" s="7">
        <v>43270</v>
      </c>
      <c r="C46" s="8">
        <v>60</v>
      </c>
      <c r="D46" s="7"/>
      <c r="E46" s="7"/>
      <c r="F46">
        <v>3.0000000000000001E-3</v>
      </c>
      <c r="H46">
        <v>28.4</v>
      </c>
      <c r="J46">
        <v>82.5</v>
      </c>
      <c r="L46">
        <v>0</v>
      </c>
      <c r="N46">
        <v>0.06</v>
      </c>
      <c r="P46">
        <v>2.79</v>
      </c>
      <c r="R46">
        <v>4.0000000000000001E-3</v>
      </c>
      <c r="T46" s="6">
        <v>0.17730000000000001</v>
      </c>
      <c r="U46" s="6"/>
      <c r="V46" s="8">
        <v>2.351</v>
      </c>
    </row>
    <row r="47" spans="1:22" x14ac:dyDescent="0.25">
      <c r="A47" s="6" t="s">
        <v>18</v>
      </c>
      <c r="B47" s="7">
        <v>43270</v>
      </c>
      <c r="C47" s="8">
        <v>60</v>
      </c>
      <c r="D47" s="7"/>
      <c r="E47" s="7"/>
      <c r="F47">
        <v>3.0000000000000001E-3</v>
      </c>
      <c r="H47">
        <v>26.5</v>
      </c>
      <c r="J47">
        <v>70.099999999999994</v>
      </c>
      <c r="L47">
        <v>0</v>
      </c>
      <c r="N47">
        <v>0.01</v>
      </c>
      <c r="P47">
        <v>2.48</v>
      </c>
      <c r="R47">
        <v>4.0000000000000001E-3</v>
      </c>
      <c r="T47" s="6">
        <v>0.12820000000000001</v>
      </c>
      <c r="U47" s="6"/>
      <c r="V47" s="8">
        <v>0.94099999999999995</v>
      </c>
    </row>
    <row r="48" spans="1:22" x14ac:dyDescent="0.25">
      <c r="A48" s="6" t="s">
        <v>19</v>
      </c>
      <c r="B48" s="7">
        <v>43270</v>
      </c>
      <c r="C48" s="8">
        <v>60</v>
      </c>
      <c r="D48" s="7"/>
      <c r="E48" s="7"/>
      <c r="F48">
        <v>4.0000000000000001E-3</v>
      </c>
      <c r="H48">
        <v>24.3</v>
      </c>
      <c r="J48">
        <v>59.5</v>
      </c>
      <c r="L48">
        <v>0</v>
      </c>
      <c r="N48">
        <v>0.05</v>
      </c>
      <c r="P48">
        <v>1.2</v>
      </c>
      <c r="R48">
        <v>3.0000000000000001E-3</v>
      </c>
      <c r="T48" s="6">
        <v>0.1047</v>
      </c>
      <c r="U48" s="6"/>
      <c r="V48" s="8">
        <v>1.5029999999999999</v>
      </c>
    </row>
    <row r="49" spans="1:22" x14ac:dyDescent="0.25">
      <c r="A49" s="6" t="s">
        <v>20</v>
      </c>
      <c r="B49" s="7">
        <v>43270</v>
      </c>
      <c r="C49" s="8">
        <v>60</v>
      </c>
      <c r="D49" s="7"/>
      <c r="E49" s="7"/>
      <c r="F49">
        <v>8.3000000000000004E-2</v>
      </c>
      <c r="H49">
        <v>18.5</v>
      </c>
      <c r="J49">
        <v>26.5</v>
      </c>
      <c r="L49">
        <v>0.22</v>
      </c>
      <c r="N49">
        <v>9.25</v>
      </c>
      <c r="P49">
        <v>5.36</v>
      </c>
      <c r="R49">
        <v>3.6999999999999998E-2</v>
      </c>
      <c r="T49" s="6">
        <v>0.21340000000000001</v>
      </c>
      <c r="U49" s="6"/>
      <c r="V49" s="8">
        <v>1.8480000000000001</v>
      </c>
    </row>
    <row r="50" spans="1:22" x14ac:dyDescent="0.25">
      <c r="A50" s="6" t="s">
        <v>21</v>
      </c>
      <c r="B50" s="7">
        <v>43270</v>
      </c>
      <c r="C50" s="8">
        <v>60</v>
      </c>
      <c r="D50" s="7"/>
      <c r="E50" s="7"/>
      <c r="F50">
        <v>4.7E-2</v>
      </c>
      <c r="H50">
        <v>17</v>
      </c>
      <c r="J50">
        <v>20.6</v>
      </c>
      <c r="L50">
        <v>0.01</v>
      </c>
      <c r="N50">
        <v>0.49</v>
      </c>
      <c r="P50">
        <v>1.17</v>
      </c>
      <c r="R50">
        <v>2E-3</v>
      </c>
      <c r="T50" s="6">
        <v>2.7300000000000001E-2</v>
      </c>
      <c r="U50" s="6"/>
      <c r="V50" s="8">
        <v>0.39800000000000002</v>
      </c>
    </row>
    <row r="51" spans="1:22" x14ac:dyDescent="0.25">
      <c r="A51" s="6" t="s">
        <v>13</v>
      </c>
      <c r="B51" s="7">
        <v>43277</v>
      </c>
      <c r="C51" s="8">
        <v>60</v>
      </c>
      <c r="D51" s="7"/>
      <c r="E51" s="7"/>
      <c r="F51">
        <v>4.0000000000000001E-3</v>
      </c>
      <c r="H51">
        <v>26.8</v>
      </c>
      <c r="J51">
        <v>73.099999999999994</v>
      </c>
      <c r="L51">
        <v>0.01</v>
      </c>
      <c r="N51">
        <v>7.0000000000000007E-2</v>
      </c>
      <c r="P51">
        <v>3.11</v>
      </c>
      <c r="R51">
        <v>3.0000000000000001E-3</v>
      </c>
      <c r="T51" s="8">
        <v>0.17460000000000001</v>
      </c>
      <c r="U51" s="8"/>
      <c r="V51" s="8">
        <v>2.4319999999999999</v>
      </c>
    </row>
    <row r="52" spans="1:22" x14ac:dyDescent="0.25">
      <c r="A52" s="6" t="s">
        <v>14</v>
      </c>
      <c r="B52" s="7">
        <v>43277</v>
      </c>
      <c r="C52" s="8">
        <v>60</v>
      </c>
      <c r="D52" s="7"/>
      <c r="E52" s="7"/>
      <c r="F52">
        <v>7.0000000000000001E-3</v>
      </c>
      <c r="H52">
        <v>25</v>
      </c>
      <c r="J52">
        <v>63.3</v>
      </c>
      <c r="L52">
        <v>0</v>
      </c>
      <c r="N52">
        <v>0</v>
      </c>
      <c r="P52">
        <v>2.79</v>
      </c>
      <c r="R52">
        <v>4.0000000000000001E-3</v>
      </c>
      <c r="T52" s="8">
        <v>0.13439999999999999</v>
      </c>
      <c r="U52" s="8"/>
      <c r="V52" s="8">
        <v>1.224</v>
      </c>
    </row>
    <row r="53" spans="1:22" x14ac:dyDescent="0.25">
      <c r="A53" s="6" t="s">
        <v>15</v>
      </c>
      <c r="B53" s="7">
        <v>43277</v>
      </c>
      <c r="C53" s="8">
        <v>60</v>
      </c>
      <c r="D53" s="7"/>
      <c r="E53" s="7"/>
      <c r="F53">
        <v>2.1999999999999999E-2</v>
      </c>
      <c r="H53">
        <v>21.9</v>
      </c>
      <c r="J53">
        <v>47.2</v>
      </c>
      <c r="L53">
        <v>0.13</v>
      </c>
      <c r="N53">
        <v>5.6</v>
      </c>
      <c r="P53">
        <v>3.73</v>
      </c>
      <c r="R53">
        <v>1.7999999999999999E-2</v>
      </c>
      <c r="T53" s="8">
        <v>0.18770000000000001</v>
      </c>
      <c r="U53" s="8"/>
      <c r="V53" s="8">
        <v>2.17</v>
      </c>
    </row>
    <row r="54" spans="1:22" x14ac:dyDescent="0.25">
      <c r="A54" s="6" t="s">
        <v>16</v>
      </c>
      <c r="B54" s="7">
        <v>43277</v>
      </c>
      <c r="C54" s="8">
        <v>60</v>
      </c>
      <c r="D54" s="7"/>
      <c r="E54" s="7"/>
      <c r="F54">
        <v>1.0999999999999999E-2</v>
      </c>
      <c r="H54">
        <v>25.3</v>
      </c>
      <c r="J54">
        <v>71.599999999999994</v>
      </c>
      <c r="L54">
        <v>0.1</v>
      </c>
      <c r="N54">
        <v>2.2999999999999998</v>
      </c>
      <c r="P54">
        <v>2.92</v>
      </c>
      <c r="R54">
        <v>2E-3</v>
      </c>
      <c r="T54" s="8">
        <v>0.16039999999999999</v>
      </c>
      <c r="U54" s="8"/>
      <c r="V54" s="8">
        <v>1.9159999999999999</v>
      </c>
    </row>
    <row r="55" spans="1:22" x14ac:dyDescent="0.25">
      <c r="A55" s="6" t="s">
        <v>17</v>
      </c>
      <c r="B55" s="7">
        <v>43277</v>
      </c>
      <c r="C55" s="8">
        <v>60</v>
      </c>
      <c r="D55" s="7"/>
      <c r="E55" s="7"/>
      <c r="F55">
        <v>7.0000000000000001E-3</v>
      </c>
      <c r="H55">
        <v>24.3</v>
      </c>
      <c r="J55">
        <v>66.900000000000006</v>
      </c>
      <c r="L55">
        <v>0.14000000000000001</v>
      </c>
      <c r="N55">
        <v>2.76</v>
      </c>
      <c r="P55">
        <v>2.64</v>
      </c>
      <c r="R55">
        <v>3.0000000000000001E-3</v>
      </c>
      <c r="T55" s="8">
        <v>0.1676</v>
      </c>
      <c r="U55" s="8"/>
      <c r="V55" s="8">
        <v>1.913</v>
      </c>
    </row>
    <row r="56" spans="1:22" x14ac:dyDescent="0.25">
      <c r="A56" s="6" t="s">
        <v>18</v>
      </c>
      <c r="B56" s="7">
        <v>43277</v>
      </c>
      <c r="C56" s="8">
        <v>60</v>
      </c>
      <c r="D56" s="7"/>
      <c r="E56" s="7"/>
      <c r="F56">
        <v>3.0000000000000001E-3</v>
      </c>
      <c r="H56">
        <v>26.3</v>
      </c>
      <c r="J56">
        <v>69.599999999999994</v>
      </c>
      <c r="L56">
        <v>0</v>
      </c>
      <c r="N56">
        <v>0</v>
      </c>
      <c r="P56">
        <v>3.3</v>
      </c>
      <c r="R56">
        <v>4.0000000000000001E-3</v>
      </c>
      <c r="T56" s="8">
        <v>0.15840000000000001</v>
      </c>
      <c r="U56" s="8"/>
      <c r="V56" s="8">
        <v>1.9350000000000001</v>
      </c>
    </row>
    <row r="57" spans="1:22" x14ac:dyDescent="0.25">
      <c r="A57" s="6" t="s">
        <v>19</v>
      </c>
      <c r="B57" s="7">
        <v>43277</v>
      </c>
      <c r="C57" s="8">
        <v>60</v>
      </c>
      <c r="D57" s="7"/>
      <c r="E57" s="7"/>
      <c r="F57">
        <v>5.0000000000000001E-3</v>
      </c>
      <c r="H57">
        <v>23</v>
      </c>
      <c r="J57">
        <v>51</v>
      </c>
      <c r="L57">
        <v>0</v>
      </c>
      <c r="N57">
        <v>0.01</v>
      </c>
      <c r="P57">
        <v>2.42</v>
      </c>
      <c r="R57">
        <v>2E-3</v>
      </c>
      <c r="T57" s="8">
        <v>0.1081</v>
      </c>
      <c r="U57" s="8"/>
      <c r="V57" s="8">
        <v>1.532</v>
      </c>
    </row>
    <row r="58" spans="1:22" x14ac:dyDescent="0.25">
      <c r="A58" s="6" t="s">
        <v>20</v>
      </c>
      <c r="B58" s="7">
        <v>43277</v>
      </c>
      <c r="C58" s="8">
        <v>60</v>
      </c>
      <c r="D58" s="7"/>
      <c r="E58" s="7"/>
      <c r="F58">
        <v>0.02</v>
      </c>
      <c r="H58">
        <v>22.8</v>
      </c>
      <c r="J58">
        <v>58.8</v>
      </c>
      <c r="L58">
        <v>0.17</v>
      </c>
      <c r="N58">
        <v>7.79</v>
      </c>
      <c r="P58">
        <v>5.27</v>
      </c>
      <c r="R58">
        <v>3.1E-2</v>
      </c>
      <c r="T58" s="8">
        <v>0.21</v>
      </c>
      <c r="U58" s="8"/>
      <c r="V58" s="8">
        <v>1.962</v>
      </c>
    </row>
    <row r="59" spans="1:22" x14ac:dyDescent="0.25">
      <c r="A59" s="6" t="s">
        <v>21</v>
      </c>
      <c r="B59" s="7">
        <v>43277</v>
      </c>
      <c r="C59" s="8">
        <v>60</v>
      </c>
      <c r="D59" s="26"/>
      <c r="E59" s="26"/>
      <c r="F59">
        <v>0.02</v>
      </c>
      <c r="H59">
        <v>17.600000000000001</v>
      </c>
      <c r="J59">
        <v>24.4</v>
      </c>
      <c r="L59">
        <v>0.01</v>
      </c>
      <c r="N59">
        <v>0.4</v>
      </c>
      <c r="P59">
        <v>5.27</v>
      </c>
      <c r="R59">
        <v>3.1E-2</v>
      </c>
      <c r="T59" s="8">
        <v>4.8000000000000001E-2</v>
      </c>
      <c r="U59" s="8"/>
      <c r="V59" s="8">
        <v>0.60199999999999998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2D7C-833A-4B62-A3DB-47F3D608BBB1}">
  <dimension ref="A1:AC60"/>
  <sheetViews>
    <sheetView tabSelected="1" zoomScale="80" zoomScaleNormal="80" workbookViewId="0">
      <selection activeCell="AA14" sqref="AA14"/>
    </sheetView>
  </sheetViews>
  <sheetFormatPr defaultRowHeight="15" x14ac:dyDescent="0.25"/>
  <cols>
    <col min="1" max="1" width="17.42578125" bestFit="1" customWidth="1"/>
    <col min="2" max="2" width="9.7109375" customWidth="1"/>
    <col min="3" max="3" width="9.5703125" customWidth="1"/>
    <col min="4" max="4" width="12.42578125" bestFit="1" customWidth="1"/>
    <col min="5" max="5" width="11.7109375" bestFit="1" customWidth="1"/>
    <col min="6" max="6" width="11.7109375" customWidth="1"/>
    <col min="7" max="7" width="11.85546875" bestFit="1" customWidth="1"/>
    <col min="8" max="10" width="9.28515625" customWidth="1"/>
    <col min="11" max="11" width="8.85546875" customWidth="1"/>
    <col min="12" max="12" width="10.28515625" customWidth="1"/>
    <col min="13" max="13" width="11.42578125" customWidth="1"/>
    <col min="14" max="16" width="11.140625" customWidth="1"/>
    <col min="17" max="19" width="10.140625" customWidth="1"/>
    <col min="20" max="22" width="10.5703125" customWidth="1"/>
    <col min="23" max="25" width="11.28515625" customWidth="1"/>
    <col min="26" max="28" width="10.5703125" customWidth="1"/>
  </cols>
  <sheetData>
    <row r="1" spans="1:29" x14ac:dyDescent="0.25">
      <c r="A1" s="54" t="s">
        <v>24</v>
      </c>
      <c r="B1" s="27" t="s">
        <v>0</v>
      </c>
      <c r="C1" s="28"/>
      <c r="D1" s="29" t="s">
        <v>0</v>
      </c>
      <c r="E1" s="27" t="s">
        <v>1</v>
      </c>
      <c r="F1" s="28"/>
      <c r="G1" s="29" t="s">
        <v>1</v>
      </c>
      <c r="H1" s="27" t="s">
        <v>2</v>
      </c>
      <c r="I1" s="28"/>
      <c r="J1" s="29" t="s">
        <v>2</v>
      </c>
      <c r="K1" s="27" t="s">
        <v>3</v>
      </c>
      <c r="L1" s="28"/>
      <c r="M1" s="29" t="s">
        <v>3</v>
      </c>
      <c r="N1" s="27" t="s">
        <v>4</v>
      </c>
      <c r="O1" s="28"/>
      <c r="P1" s="29" t="s">
        <v>4</v>
      </c>
      <c r="Q1" s="27" t="s">
        <v>5</v>
      </c>
      <c r="R1" s="28"/>
      <c r="S1" s="29" t="s">
        <v>5</v>
      </c>
      <c r="T1" s="27" t="s">
        <v>6</v>
      </c>
      <c r="U1" s="28"/>
      <c r="V1" s="29" t="s">
        <v>6</v>
      </c>
      <c r="W1" s="39" t="s">
        <v>22</v>
      </c>
      <c r="X1" s="42"/>
      <c r="Y1" s="40" t="s">
        <v>22</v>
      </c>
      <c r="Z1" s="39" t="s">
        <v>23</v>
      </c>
      <c r="AA1" s="42"/>
      <c r="AB1" s="40" t="s">
        <v>23</v>
      </c>
      <c r="AC1" s="44" t="s">
        <v>42</v>
      </c>
    </row>
    <row r="2" spans="1:29" x14ac:dyDescent="0.25">
      <c r="A2" s="54"/>
      <c r="B2" s="35">
        <v>14.0067</v>
      </c>
      <c r="C2" s="30" t="s">
        <v>39</v>
      </c>
      <c r="D2" s="31"/>
      <c r="E2" s="35">
        <v>35.453000000000003</v>
      </c>
      <c r="F2" s="36" t="s">
        <v>39</v>
      </c>
      <c r="G2" s="37"/>
      <c r="H2" s="35">
        <v>28</v>
      </c>
      <c r="I2" s="36" t="s">
        <v>39</v>
      </c>
      <c r="J2" s="37"/>
      <c r="K2" s="35">
        <v>14.0067</v>
      </c>
      <c r="L2" s="36" t="s">
        <v>39</v>
      </c>
      <c r="M2" s="37"/>
      <c r="N2" s="35">
        <v>14.0067</v>
      </c>
      <c r="O2" s="36" t="s">
        <v>39</v>
      </c>
      <c r="P2" s="37"/>
      <c r="Q2" s="35">
        <v>28</v>
      </c>
      <c r="R2" s="36" t="s">
        <v>39</v>
      </c>
      <c r="S2" s="37"/>
      <c r="T2" s="35">
        <v>30.973762000000001</v>
      </c>
      <c r="U2" s="36" t="s">
        <v>39</v>
      </c>
      <c r="V2" s="37"/>
      <c r="W2" s="35">
        <v>30.973762000000001</v>
      </c>
      <c r="X2" s="36" t="s">
        <v>39</v>
      </c>
      <c r="Y2" s="37"/>
      <c r="Z2" s="35">
        <v>14.0067</v>
      </c>
      <c r="AA2" s="36" t="s">
        <v>39</v>
      </c>
      <c r="AB2" s="37"/>
      <c r="AC2" s="45"/>
    </row>
    <row r="3" spans="1:29" ht="15.75" thickBot="1" x14ac:dyDescent="0.3">
      <c r="A3" s="54"/>
      <c r="B3" s="32" t="s">
        <v>12</v>
      </c>
      <c r="C3" s="33" t="s">
        <v>41</v>
      </c>
      <c r="D3" s="34" t="s">
        <v>38</v>
      </c>
      <c r="E3" s="32" t="s">
        <v>12</v>
      </c>
      <c r="F3" s="38" t="s">
        <v>40</v>
      </c>
      <c r="G3" s="34" t="s">
        <v>38</v>
      </c>
      <c r="H3" s="32" t="s">
        <v>12</v>
      </c>
      <c r="I3" s="38" t="s">
        <v>40</v>
      </c>
      <c r="J3" s="34" t="s">
        <v>38</v>
      </c>
      <c r="K3" s="32" t="s">
        <v>12</v>
      </c>
      <c r="L3" s="38" t="s">
        <v>40</v>
      </c>
      <c r="M3" s="34" t="s">
        <v>38</v>
      </c>
      <c r="N3" s="32" t="s">
        <v>12</v>
      </c>
      <c r="O3" s="38" t="s">
        <v>40</v>
      </c>
      <c r="P3" s="34" t="s">
        <v>38</v>
      </c>
      <c r="Q3" s="32" t="s">
        <v>12</v>
      </c>
      <c r="R3" s="38" t="s">
        <v>40</v>
      </c>
      <c r="S3" s="34" t="s">
        <v>38</v>
      </c>
      <c r="T3" s="32" t="s">
        <v>12</v>
      </c>
      <c r="U3" s="38" t="s">
        <v>40</v>
      </c>
      <c r="V3" s="34" t="s">
        <v>38</v>
      </c>
      <c r="W3" s="41" t="s">
        <v>12</v>
      </c>
      <c r="X3" s="43" t="s">
        <v>40</v>
      </c>
      <c r="Y3" s="34" t="s">
        <v>38</v>
      </c>
      <c r="Z3" s="41" t="s">
        <v>12</v>
      </c>
      <c r="AA3" s="43" t="s">
        <v>40</v>
      </c>
      <c r="AB3" s="34" t="s">
        <v>38</v>
      </c>
      <c r="AC3" s="46"/>
    </row>
    <row r="4" spans="1:29" x14ac:dyDescent="0.25">
      <c r="A4" s="6" t="s">
        <v>13</v>
      </c>
      <c r="B4">
        <v>3.5000000000000003E-2</v>
      </c>
      <c r="C4">
        <f t="shared" ref="C4:C35" si="0">(B4/$B$2)</f>
        <v>2.4988041437312147E-3</v>
      </c>
      <c r="D4">
        <f>C4*1000</f>
        <v>2.4988041437312147</v>
      </c>
      <c r="E4">
        <v>19.399999999999999</v>
      </c>
      <c r="F4">
        <f>(E4/$E$2)</f>
        <v>0.54720333963275314</v>
      </c>
      <c r="G4">
        <f>F4*1000</f>
        <v>547.20333963275311</v>
      </c>
      <c r="H4">
        <v>35.9</v>
      </c>
      <c r="I4">
        <f t="shared" ref="I4:I35" si="1">(H4/$H$2)</f>
        <v>1.282142857142857</v>
      </c>
      <c r="J4">
        <f>I4*1000</f>
        <v>1282.1428571428571</v>
      </c>
      <c r="K4">
        <v>0</v>
      </c>
      <c r="L4">
        <f>(K4/$K$2)</f>
        <v>0</v>
      </c>
      <c r="M4">
        <f>L4*1000</f>
        <v>0</v>
      </c>
      <c r="N4">
        <v>0.22</v>
      </c>
      <c r="O4">
        <f>(N4/$N$2)</f>
        <v>1.5706768903453346E-2</v>
      </c>
      <c r="P4">
        <f>O4*1000</f>
        <v>15.706768903453346</v>
      </c>
      <c r="Q4">
        <v>3.44</v>
      </c>
      <c r="R4">
        <f>Q4/$Q$2</f>
        <v>0.12285714285714286</v>
      </c>
      <c r="S4">
        <f>R4*1000</f>
        <v>122.85714285714286</v>
      </c>
      <c r="T4">
        <v>2.9000000000000001E-2</v>
      </c>
      <c r="U4">
        <f>T4/$T$2</f>
        <v>9.3627632316668546E-4</v>
      </c>
      <c r="V4">
        <f>U4*1000</f>
        <v>0.93627632316668541</v>
      </c>
      <c r="W4">
        <v>9.7000000000000003E-2</v>
      </c>
      <c r="X4">
        <f>W4/$W$2</f>
        <v>3.1316828740402926E-3</v>
      </c>
      <c r="Y4">
        <f>X4*1000</f>
        <v>3.1316828740402927</v>
      </c>
      <c r="Z4">
        <v>7.2300000000000003E-2</v>
      </c>
      <c r="AA4">
        <f>Z4/$Z$2</f>
        <v>5.1618154169076232E-3</v>
      </c>
      <c r="AB4">
        <f>AA4*1000</f>
        <v>5.1618154169076229</v>
      </c>
      <c r="AC4">
        <f>AA4/X4</f>
        <v>1.6482561052703866</v>
      </c>
    </row>
    <row r="5" spans="1:29" x14ac:dyDescent="0.25">
      <c r="A5" s="6" t="s">
        <v>14</v>
      </c>
      <c r="B5">
        <v>2.5999999999999999E-2</v>
      </c>
      <c r="C5">
        <f t="shared" si="0"/>
        <v>1.856254506771759E-3</v>
      </c>
      <c r="D5">
        <f t="shared" ref="D5:D60" si="2">C5*1000</f>
        <v>1.8562545067717591</v>
      </c>
      <c r="E5">
        <v>25.9</v>
      </c>
      <c r="F5">
        <f t="shared" ref="F5:F60" si="3">(E5/$E$2)</f>
        <v>0.73054466476743851</v>
      </c>
      <c r="G5">
        <f t="shared" ref="G5:G60" si="4">F5*1000</f>
        <v>730.54466476743846</v>
      </c>
      <c r="H5">
        <v>81.7</v>
      </c>
      <c r="I5">
        <f t="shared" si="1"/>
        <v>2.9178571428571431</v>
      </c>
      <c r="J5">
        <f t="shared" ref="J5:J60" si="5">I5*1000</f>
        <v>2917.8571428571431</v>
      </c>
      <c r="K5">
        <v>0</v>
      </c>
      <c r="L5">
        <f t="shared" ref="L5:L60" si="6">(K5/$K$2)</f>
        <v>0</v>
      </c>
      <c r="M5">
        <f t="shared" ref="M5:M60" si="7">L5*1000</f>
        <v>0</v>
      </c>
      <c r="N5">
        <v>0.2</v>
      </c>
      <c r="O5">
        <f t="shared" ref="O5:O60" si="8">(N5/$N$2)</f>
        <v>1.4278880821321225E-2</v>
      </c>
      <c r="P5">
        <f t="shared" ref="P5:P60" si="9">O5*1000</f>
        <v>14.278880821321225</v>
      </c>
      <c r="Q5">
        <v>11.49</v>
      </c>
      <c r="R5">
        <f t="shared" ref="R5:R60" si="10">Q5/$Q$2</f>
        <v>0.41035714285714286</v>
      </c>
      <c r="S5">
        <f t="shared" ref="S5:S60" si="11">R5*1000</f>
        <v>410.35714285714289</v>
      </c>
      <c r="T5">
        <v>7.4999999999999997E-2</v>
      </c>
      <c r="U5">
        <f t="shared" ref="U5:U60" si="12">T5/$T$2</f>
        <v>2.4214042840517724E-3</v>
      </c>
      <c r="V5">
        <f t="shared" ref="V5:V60" si="13">U5*1000</f>
        <v>2.4214042840517722</v>
      </c>
      <c r="W5">
        <v>0.18379999999999999</v>
      </c>
      <c r="X5">
        <f t="shared" ref="X5:X60" si="14">W5/$W$2</f>
        <v>5.9340547654495434E-3</v>
      </c>
      <c r="Y5">
        <f t="shared" ref="Y5:Y60" si="15">X5*1000</f>
        <v>5.9340547654495435</v>
      </c>
      <c r="Z5">
        <v>1.3</v>
      </c>
      <c r="AA5">
        <f t="shared" ref="AA5:AA60" si="16">Z5/$Z$2</f>
        <v>9.2812725338587962E-2</v>
      </c>
      <c r="AB5">
        <f t="shared" ref="AB5:AB60" si="17">AA5*1000</f>
        <v>92.812725338587967</v>
      </c>
      <c r="AC5">
        <f t="shared" ref="AC5:AC60" si="18">AA5/X5</f>
        <v>15.640692411364491</v>
      </c>
    </row>
    <row r="6" spans="1:29" x14ac:dyDescent="0.25">
      <c r="A6" s="6" t="s">
        <v>15</v>
      </c>
      <c r="B6">
        <v>3.4000000000000002E-2</v>
      </c>
      <c r="C6">
        <f t="shared" si="0"/>
        <v>2.4274097396246083E-3</v>
      </c>
      <c r="D6">
        <f t="shared" si="2"/>
        <v>2.4274097396246082</v>
      </c>
      <c r="E6">
        <v>30.3</v>
      </c>
      <c r="F6">
        <f t="shared" si="3"/>
        <v>0.85465263870476404</v>
      </c>
      <c r="G6">
        <f t="shared" si="4"/>
        <v>854.65263870476406</v>
      </c>
      <c r="H6">
        <v>95.4</v>
      </c>
      <c r="I6">
        <f t="shared" si="1"/>
        <v>3.4071428571428575</v>
      </c>
      <c r="J6">
        <f t="shared" si="5"/>
        <v>3407.1428571428573</v>
      </c>
      <c r="K6">
        <v>0</v>
      </c>
      <c r="L6">
        <f t="shared" si="6"/>
        <v>0</v>
      </c>
      <c r="M6">
        <f t="shared" si="7"/>
        <v>0</v>
      </c>
      <c r="N6">
        <v>0.21</v>
      </c>
      <c r="O6">
        <f t="shared" si="8"/>
        <v>1.4992824862387285E-2</v>
      </c>
      <c r="P6">
        <f t="shared" si="9"/>
        <v>14.992824862387286</v>
      </c>
      <c r="Q6">
        <v>9.77</v>
      </c>
      <c r="R6">
        <f t="shared" si="10"/>
        <v>0.34892857142857142</v>
      </c>
      <c r="S6">
        <f t="shared" si="11"/>
        <v>348.92857142857144</v>
      </c>
      <c r="T6">
        <v>7.5999999999999998E-2</v>
      </c>
      <c r="U6">
        <f t="shared" si="12"/>
        <v>2.4536896745057961E-3</v>
      </c>
      <c r="V6">
        <f t="shared" si="13"/>
        <v>2.4536896745057959</v>
      </c>
      <c r="W6">
        <v>0.20230000000000001</v>
      </c>
      <c r="X6">
        <f t="shared" si="14"/>
        <v>6.531334488848981E-3</v>
      </c>
      <c r="Y6">
        <f t="shared" si="15"/>
        <v>6.531334488848981</v>
      </c>
      <c r="Z6">
        <v>1.387</v>
      </c>
      <c r="AA6">
        <f t="shared" si="16"/>
        <v>9.9024038495862693E-2</v>
      </c>
      <c r="AB6">
        <f t="shared" si="17"/>
        <v>99.024038495862698</v>
      </c>
      <c r="AC6">
        <f t="shared" si="18"/>
        <v>15.161379143102764</v>
      </c>
    </row>
    <row r="7" spans="1:29" x14ac:dyDescent="0.25">
      <c r="A7" s="6" t="s">
        <v>16</v>
      </c>
      <c r="B7">
        <v>5.3999999999999999E-2</v>
      </c>
      <c r="C7">
        <f t="shared" si="0"/>
        <v>3.8552978217567305E-3</v>
      </c>
      <c r="D7">
        <f t="shared" si="2"/>
        <v>3.8552978217567304</v>
      </c>
      <c r="E7">
        <v>23.4</v>
      </c>
      <c r="F7">
        <f t="shared" si="3"/>
        <v>0.66002877048486719</v>
      </c>
      <c r="G7">
        <f t="shared" si="4"/>
        <v>660.02877048486721</v>
      </c>
      <c r="H7">
        <v>56</v>
      </c>
      <c r="I7">
        <f t="shared" si="1"/>
        <v>2</v>
      </c>
      <c r="J7">
        <f t="shared" si="5"/>
        <v>2000</v>
      </c>
      <c r="K7">
        <v>0</v>
      </c>
      <c r="L7">
        <f t="shared" si="6"/>
        <v>0</v>
      </c>
      <c r="M7">
        <f t="shared" si="7"/>
        <v>0</v>
      </c>
      <c r="N7">
        <v>0.21</v>
      </c>
      <c r="O7">
        <f t="shared" si="8"/>
        <v>1.4992824862387285E-2</v>
      </c>
      <c r="P7">
        <f t="shared" si="9"/>
        <v>14.992824862387286</v>
      </c>
      <c r="Q7">
        <v>7.12</v>
      </c>
      <c r="R7">
        <f t="shared" si="10"/>
        <v>0.25428571428571428</v>
      </c>
      <c r="S7">
        <f t="shared" si="11"/>
        <v>254.28571428571428</v>
      </c>
      <c r="T7">
        <v>0.04</v>
      </c>
      <c r="U7">
        <f t="shared" si="12"/>
        <v>1.2914156181609454E-3</v>
      </c>
      <c r="V7">
        <f t="shared" si="13"/>
        <v>1.2914156181609453</v>
      </c>
      <c r="W7">
        <v>0.15240000000000001</v>
      </c>
      <c r="X7">
        <f t="shared" si="14"/>
        <v>4.9202935051932024E-3</v>
      </c>
      <c r="Y7">
        <f t="shared" si="15"/>
        <v>4.9202935051932029</v>
      </c>
      <c r="Z7">
        <v>1.0720000000000001</v>
      </c>
      <c r="AA7">
        <f t="shared" si="16"/>
        <v>7.6534801202281774E-2</v>
      </c>
      <c r="AB7">
        <f t="shared" si="17"/>
        <v>76.53480120228177</v>
      </c>
      <c r="AC7">
        <f t="shared" si="18"/>
        <v>15.55492596559573</v>
      </c>
    </row>
    <row r="8" spans="1:29" x14ac:dyDescent="0.25">
      <c r="A8" s="6" t="s">
        <v>17</v>
      </c>
      <c r="B8">
        <v>3.3000000000000002E-2</v>
      </c>
      <c r="C8">
        <f t="shared" si="0"/>
        <v>2.3560153355180022E-3</v>
      </c>
      <c r="D8">
        <f t="shared" si="2"/>
        <v>2.356015335518002</v>
      </c>
      <c r="E8">
        <v>26.2</v>
      </c>
      <c r="F8">
        <f t="shared" si="3"/>
        <v>0.73900657208134701</v>
      </c>
      <c r="G8">
        <f t="shared" si="4"/>
        <v>739.00657208134703</v>
      </c>
      <c r="H8">
        <v>82.8</v>
      </c>
      <c r="I8">
        <f t="shared" si="1"/>
        <v>2.9571428571428569</v>
      </c>
      <c r="J8">
        <f t="shared" si="5"/>
        <v>2957.1428571428569</v>
      </c>
      <c r="K8">
        <v>0</v>
      </c>
      <c r="L8">
        <f t="shared" si="6"/>
        <v>0</v>
      </c>
      <c r="M8">
        <f t="shared" si="7"/>
        <v>0</v>
      </c>
      <c r="N8">
        <v>0.21</v>
      </c>
      <c r="O8">
        <f t="shared" si="8"/>
        <v>1.4992824862387285E-2</v>
      </c>
      <c r="P8">
        <f t="shared" si="9"/>
        <v>14.992824862387286</v>
      </c>
      <c r="Q8">
        <v>10.19</v>
      </c>
      <c r="R8">
        <f t="shared" si="10"/>
        <v>0.36392857142857143</v>
      </c>
      <c r="S8">
        <f t="shared" si="11"/>
        <v>363.92857142857144</v>
      </c>
      <c r="T8">
        <v>0.06</v>
      </c>
      <c r="U8">
        <f t="shared" si="12"/>
        <v>1.937123427241418E-3</v>
      </c>
      <c r="V8">
        <f t="shared" si="13"/>
        <v>1.937123427241418</v>
      </c>
      <c r="W8">
        <v>0.18820000000000001</v>
      </c>
      <c r="X8">
        <f t="shared" si="14"/>
        <v>6.0761104834472484E-3</v>
      </c>
      <c r="Y8">
        <f t="shared" si="15"/>
        <v>6.0761104834472484</v>
      </c>
      <c r="Z8">
        <v>1.4179999999999999</v>
      </c>
      <c r="AA8">
        <f t="shared" si="16"/>
        <v>0.10123726502316747</v>
      </c>
      <c r="AB8">
        <f t="shared" si="17"/>
        <v>101.23726502316748</v>
      </c>
      <c r="AC8">
        <f t="shared" si="18"/>
        <v>16.661524720289659</v>
      </c>
    </row>
    <row r="9" spans="1:29" x14ac:dyDescent="0.25">
      <c r="A9" s="6" t="s">
        <v>18</v>
      </c>
      <c r="B9">
        <v>2.3E-2</v>
      </c>
      <c r="C9">
        <f t="shared" si="0"/>
        <v>1.6420712944519409E-3</v>
      </c>
      <c r="D9">
        <f t="shared" si="2"/>
        <v>1.6420712944519409</v>
      </c>
      <c r="E9">
        <v>22.7</v>
      </c>
      <c r="F9">
        <f t="shared" si="3"/>
        <v>0.64028432008574721</v>
      </c>
      <c r="G9">
        <f t="shared" si="4"/>
        <v>640.28432008574725</v>
      </c>
      <c r="H9">
        <v>55.3</v>
      </c>
      <c r="I9">
        <f t="shared" si="1"/>
        <v>1.9749999999999999</v>
      </c>
      <c r="J9">
        <f t="shared" si="5"/>
        <v>1974.9999999999998</v>
      </c>
      <c r="K9">
        <v>0</v>
      </c>
      <c r="L9">
        <f t="shared" si="6"/>
        <v>0</v>
      </c>
      <c r="M9">
        <f t="shared" si="7"/>
        <v>0</v>
      </c>
      <c r="N9">
        <v>0.21</v>
      </c>
      <c r="O9">
        <f t="shared" si="8"/>
        <v>1.4992824862387285E-2</v>
      </c>
      <c r="P9">
        <f t="shared" si="9"/>
        <v>14.992824862387286</v>
      </c>
      <c r="Q9">
        <v>6</v>
      </c>
      <c r="R9">
        <f t="shared" si="10"/>
        <v>0.21428571428571427</v>
      </c>
      <c r="S9">
        <f t="shared" si="11"/>
        <v>214.28571428571428</v>
      </c>
      <c r="T9">
        <v>3.6999999999999998E-2</v>
      </c>
      <c r="U9">
        <f t="shared" si="12"/>
        <v>1.1945594467988744E-3</v>
      </c>
      <c r="V9">
        <f t="shared" si="13"/>
        <v>1.1945594467988743</v>
      </c>
      <c r="W9">
        <v>0.13469999999999999</v>
      </c>
      <c r="X9">
        <f t="shared" si="14"/>
        <v>4.3488420941569829E-3</v>
      </c>
      <c r="Y9">
        <f t="shared" si="15"/>
        <v>4.348842094156983</v>
      </c>
      <c r="Z9">
        <v>0.97899999999999998</v>
      </c>
      <c r="AA9">
        <f t="shared" si="16"/>
        <v>6.9895121620367387E-2</v>
      </c>
      <c r="AB9">
        <f t="shared" si="17"/>
        <v>69.895121620367391</v>
      </c>
      <c r="AC9">
        <f t="shared" si="18"/>
        <v>16.072122212548731</v>
      </c>
    </row>
    <row r="10" spans="1:29" x14ac:dyDescent="0.25">
      <c r="A10" s="6" t="s">
        <v>19</v>
      </c>
      <c r="B10">
        <v>4.3999999999999997E-2</v>
      </c>
      <c r="C10">
        <f t="shared" si="0"/>
        <v>3.1413537806906692E-3</v>
      </c>
      <c r="D10">
        <f t="shared" si="2"/>
        <v>3.1413537806906691</v>
      </c>
      <c r="E10">
        <v>21</v>
      </c>
      <c r="F10">
        <f t="shared" si="3"/>
        <v>0.59233351197359885</v>
      </c>
      <c r="G10">
        <f t="shared" si="4"/>
        <v>592.33351197359889</v>
      </c>
      <c r="H10">
        <v>41.4</v>
      </c>
      <c r="I10">
        <f t="shared" si="1"/>
        <v>1.4785714285714284</v>
      </c>
      <c r="J10">
        <f t="shared" si="5"/>
        <v>1478.5714285714284</v>
      </c>
      <c r="K10">
        <v>0</v>
      </c>
      <c r="L10">
        <f t="shared" si="6"/>
        <v>0</v>
      </c>
      <c r="M10">
        <f t="shared" si="7"/>
        <v>0</v>
      </c>
      <c r="N10">
        <v>0.22</v>
      </c>
      <c r="O10">
        <f t="shared" si="8"/>
        <v>1.5706768903453346E-2</v>
      </c>
      <c r="P10">
        <f t="shared" si="9"/>
        <v>15.706768903453346</v>
      </c>
      <c r="Q10">
        <v>3.9</v>
      </c>
      <c r="R10">
        <f t="shared" si="10"/>
        <v>0.13928571428571429</v>
      </c>
      <c r="S10">
        <f t="shared" si="11"/>
        <v>139.28571428571428</v>
      </c>
      <c r="T10">
        <v>2.5000000000000001E-2</v>
      </c>
      <c r="U10">
        <f t="shared" si="12"/>
        <v>8.071347613505909E-4</v>
      </c>
      <c r="V10">
        <f t="shared" si="13"/>
        <v>0.80713476135059092</v>
      </c>
      <c r="W10">
        <v>9.9099999999999994E-2</v>
      </c>
      <c r="X10">
        <f t="shared" si="14"/>
        <v>3.1994821939937421E-3</v>
      </c>
      <c r="Y10">
        <f t="shared" si="15"/>
        <v>3.1994821939937421</v>
      </c>
      <c r="Z10">
        <v>0.79900000000000004</v>
      </c>
      <c r="AA10">
        <f t="shared" si="16"/>
        <v>5.7044128881178296E-2</v>
      </c>
      <c r="AB10">
        <f t="shared" si="17"/>
        <v>57.044128881178295</v>
      </c>
      <c r="AC10">
        <f t="shared" si="18"/>
        <v>17.829175292259766</v>
      </c>
    </row>
    <row r="11" spans="1:29" x14ac:dyDescent="0.25">
      <c r="A11" s="6" t="s">
        <v>20</v>
      </c>
      <c r="B11">
        <v>0.10100000000000001</v>
      </c>
      <c r="C11">
        <f t="shared" si="0"/>
        <v>7.2108348147672191E-3</v>
      </c>
      <c r="D11">
        <f t="shared" si="2"/>
        <v>7.2108348147672192</v>
      </c>
      <c r="E11">
        <v>42.3</v>
      </c>
      <c r="F11">
        <f t="shared" si="3"/>
        <v>1.193128931261106</v>
      </c>
      <c r="G11">
        <f t="shared" si="4"/>
        <v>1193.1289312611059</v>
      </c>
      <c r="H11">
        <v>122.2</v>
      </c>
      <c r="I11">
        <f t="shared" si="1"/>
        <v>4.3642857142857148</v>
      </c>
      <c r="J11">
        <f t="shared" si="5"/>
        <v>4364.2857142857147</v>
      </c>
      <c r="K11">
        <v>0</v>
      </c>
      <c r="L11">
        <f t="shared" si="6"/>
        <v>0</v>
      </c>
      <c r="M11">
        <f t="shared" si="7"/>
        <v>0</v>
      </c>
      <c r="N11">
        <v>0.23</v>
      </c>
      <c r="O11">
        <f t="shared" si="8"/>
        <v>1.6420712944519408E-2</v>
      </c>
      <c r="P11">
        <f t="shared" si="9"/>
        <v>16.420712944519408</v>
      </c>
      <c r="Q11">
        <v>6.59</v>
      </c>
      <c r="R11">
        <f t="shared" si="10"/>
        <v>0.23535714285714285</v>
      </c>
      <c r="S11">
        <f t="shared" si="11"/>
        <v>235.35714285714286</v>
      </c>
      <c r="T11">
        <v>8.5000000000000006E-2</v>
      </c>
      <c r="U11">
        <f t="shared" si="12"/>
        <v>2.7442581885920091E-3</v>
      </c>
      <c r="V11">
        <f t="shared" si="13"/>
        <v>2.744258188592009</v>
      </c>
      <c r="W11">
        <v>0.1993</v>
      </c>
      <c r="X11">
        <f t="shared" si="14"/>
        <v>6.4344783174869104E-3</v>
      </c>
      <c r="Y11">
        <f t="shared" si="15"/>
        <v>6.43447831748691</v>
      </c>
      <c r="Z11">
        <v>1.1200000000000001</v>
      </c>
      <c r="AA11">
        <f t="shared" si="16"/>
        <v>7.9961732599398871E-2</v>
      </c>
      <c r="AB11">
        <f t="shared" si="17"/>
        <v>79.961732599398871</v>
      </c>
      <c r="AC11">
        <f t="shared" si="18"/>
        <v>12.427073129159167</v>
      </c>
    </row>
    <row r="12" spans="1:29" x14ac:dyDescent="0.25">
      <c r="A12" s="6" t="s">
        <v>21</v>
      </c>
      <c r="B12">
        <v>6.7000000000000004E-2</v>
      </c>
      <c r="C12">
        <f t="shared" si="0"/>
        <v>4.7834250751426109E-3</v>
      </c>
      <c r="D12">
        <f t="shared" si="2"/>
        <v>4.7834250751426106</v>
      </c>
      <c r="E12">
        <v>16.3</v>
      </c>
      <c r="F12">
        <f t="shared" si="3"/>
        <v>0.45976363072236481</v>
      </c>
      <c r="G12">
        <f t="shared" si="4"/>
        <v>459.76363072236484</v>
      </c>
      <c r="H12">
        <v>18.899999999999999</v>
      </c>
      <c r="I12">
        <f t="shared" si="1"/>
        <v>0.67499999999999993</v>
      </c>
      <c r="J12">
        <f t="shared" si="5"/>
        <v>674.99999999999989</v>
      </c>
      <c r="K12">
        <v>0</v>
      </c>
      <c r="L12">
        <f t="shared" si="6"/>
        <v>0</v>
      </c>
      <c r="M12">
        <f t="shared" si="7"/>
        <v>0</v>
      </c>
      <c r="N12">
        <v>0.21</v>
      </c>
      <c r="O12">
        <f t="shared" si="8"/>
        <v>1.4992824862387285E-2</v>
      </c>
      <c r="P12">
        <f t="shared" si="9"/>
        <v>14.992824862387286</v>
      </c>
      <c r="Q12">
        <v>1.08</v>
      </c>
      <c r="R12">
        <f t="shared" si="10"/>
        <v>3.8571428571428576E-2</v>
      </c>
      <c r="S12">
        <f t="shared" si="11"/>
        <v>38.571428571428577</v>
      </c>
      <c r="T12">
        <v>1.0999999999999999E-2</v>
      </c>
      <c r="U12">
        <f t="shared" si="12"/>
        <v>3.5513929499425995E-4</v>
      </c>
      <c r="V12">
        <f t="shared" si="13"/>
        <v>0.35513929499425995</v>
      </c>
      <c r="W12">
        <v>4.02E-2</v>
      </c>
      <c r="X12">
        <f t="shared" si="14"/>
        <v>1.2978726962517501E-3</v>
      </c>
      <c r="Y12">
        <f t="shared" si="15"/>
        <v>1.2978726962517502</v>
      </c>
      <c r="Z12">
        <v>0.39800000000000002</v>
      </c>
      <c r="AA12">
        <f t="shared" si="16"/>
        <v>2.8414972834429238E-2</v>
      </c>
      <c r="AB12">
        <f t="shared" si="17"/>
        <v>28.414972834429239</v>
      </c>
      <c r="AC12">
        <f t="shared" si="18"/>
        <v>21.893497656967082</v>
      </c>
    </row>
    <row r="13" spans="1:29" x14ac:dyDescent="0.25">
      <c r="A13" s="6" t="s">
        <v>13</v>
      </c>
      <c r="B13">
        <v>2E-3</v>
      </c>
      <c r="C13">
        <f t="shared" si="0"/>
        <v>1.4278880821321226E-4</v>
      </c>
      <c r="D13">
        <f t="shared" si="2"/>
        <v>0.14278880821321227</v>
      </c>
      <c r="E13">
        <v>21.6</v>
      </c>
      <c r="F13">
        <f t="shared" si="3"/>
        <v>0.60925732660141596</v>
      </c>
      <c r="G13">
        <f t="shared" si="4"/>
        <v>609.25732660141591</v>
      </c>
      <c r="H13">
        <v>39.299999999999997</v>
      </c>
      <c r="I13">
        <f t="shared" si="1"/>
        <v>1.4035714285714285</v>
      </c>
      <c r="J13">
        <f t="shared" si="5"/>
        <v>1403.5714285714284</v>
      </c>
      <c r="K13">
        <v>0</v>
      </c>
      <c r="L13">
        <f t="shared" si="6"/>
        <v>0</v>
      </c>
      <c r="M13">
        <f t="shared" si="7"/>
        <v>0</v>
      </c>
      <c r="N13">
        <v>0</v>
      </c>
      <c r="O13">
        <f t="shared" si="8"/>
        <v>0</v>
      </c>
      <c r="P13">
        <f t="shared" si="9"/>
        <v>0</v>
      </c>
      <c r="Q13">
        <v>2.63</v>
      </c>
      <c r="R13">
        <f t="shared" si="10"/>
        <v>9.3928571428571431E-2</v>
      </c>
      <c r="S13">
        <f t="shared" si="11"/>
        <v>93.928571428571431</v>
      </c>
      <c r="T13">
        <v>4.0000000000000001E-3</v>
      </c>
      <c r="U13">
        <f t="shared" si="12"/>
        <v>1.2914156181609453E-4</v>
      </c>
      <c r="V13">
        <f t="shared" si="13"/>
        <v>0.12914156181609454</v>
      </c>
      <c r="W13">
        <v>0.1011</v>
      </c>
      <c r="X13">
        <f t="shared" si="14"/>
        <v>3.2640529749017894E-3</v>
      </c>
      <c r="Y13">
        <f t="shared" si="15"/>
        <v>3.2640529749017895</v>
      </c>
      <c r="Z13">
        <v>1.43</v>
      </c>
      <c r="AA13">
        <f t="shared" si="16"/>
        <v>0.10209399787244675</v>
      </c>
      <c r="AB13">
        <f t="shared" si="17"/>
        <v>102.09399787244675</v>
      </c>
      <c r="AC13">
        <f t="shared" si="18"/>
        <v>31.278290719383499</v>
      </c>
    </row>
    <row r="14" spans="1:29" x14ac:dyDescent="0.25">
      <c r="A14" s="6" t="s">
        <v>14</v>
      </c>
      <c r="B14">
        <v>-4.0000000000000001E-3</v>
      </c>
      <c r="C14">
        <f t="shared" si="0"/>
        <v>-2.8557761642642452E-4</v>
      </c>
      <c r="D14">
        <f t="shared" si="2"/>
        <v>-0.28557761642642454</v>
      </c>
      <c r="E14">
        <v>19.899999999999999</v>
      </c>
      <c r="F14">
        <f t="shared" si="3"/>
        <v>0.56130651848926738</v>
      </c>
      <c r="G14">
        <f t="shared" si="4"/>
        <v>561.30651848926743</v>
      </c>
      <c r="H14">
        <v>51.2</v>
      </c>
      <c r="I14">
        <f t="shared" si="1"/>
        <v>1.8285714285714287</v>
      </c>
      <c r="J14">
        <f t="shared" si="5"/>
        <v>1828.5714285714287</v>
      </c>
      <c r="K14">
        <v>0.01</v>
      </c>
      <c r="L14">
        <f t="shared" si="6"/>
        <v>7.1394404106606124E-4</v>
      </c>
      <c r="M14">
        <f t="shared" si="7"/>
        <v>0.71394404106606124</v>
      </c>
      <c r="N14">
        <v>0.04</v>
      </c>
      <c r="O14">
        <f t="shared" si="8"/>
        <v>2.855776164264245E-3</v>
      </c>
      <c r="P14">
        <f t="shared" si="9"/>
        <v>2.855776164264245</v>
      </c>
      <c r="Q14">
        <v>4.9800000000000004</v>
      </c>
      <c r="R14">
        <f t="shared" si="10"/>
        <v>0.17785714285714288</v>
      </c>
      <c r="S14">
        <f t="shared" si="11"/>
        <v>177.85714285714289</v>
      </c>
      <c r="T14">
        <v>2.1000000000000001E-2</v>
      </c>
      <c r="U14">
        <f t="shared" si="12"/>
        <v>6.7799319953449635E-4</v>
      </c>
      <c r="V14">
        <f t="shared" si="13"/>
        <v>0.67799319953449633</v>
      </c>
      <c r="W14">
        <v>0.15859999999999999</v>
      </c>
      <c r="X14">
        <f t="shared" si="14"/>
        <v>5.1204629260081479E-3</v>
      </c>
      <c r="Y14">
        <f t="shared" si="15"/>
        <v>5.1204629260081482</v>
      </c>
      <c r="Z14">
        <v>1.075</v>
      </c>
      <c r="AA14">
        <f t="shared" si="16"/>
        <v>7.6748984414601581E-2</v>
      </c>
      <c r="AB14">
        <f t="shared" si="17"/>
        <v>76.74898441460158</v>
      </c>
      <c r="AC14">
        <f t="shared" si="18"/>
        <v>14.988680813364306</v>
      </c>
    </row>
    <row r="15" spans="1:29" x14ac:dyDescent="0.25">
      <c r="A15" s="6" t="s">
        <v>15</v>
      </c>
      <c r="B15">
        <v>5.0000000000000001E-3</v>
      </c>
      <c r="C15">
        <f t="shared" si="0"/>
        <v>3.5697202053303062E-4</v>
      </c>
      <c r="D15">
        <f t="shared" si="2"/>
        <v>0.35697202053303062</v>
      </c>
      <c r="E15">
        <v>26.5</v>
      </c>
      <c r="F15">
        <f t="shared" si="3"/>
        <v>0.74746847939525562</v>
      </c>
      <c r="G15">
        <f t="shared" si="4"/>
        <v>747.4684793952556</v>
      </c>
      <c r="H15">
        <v>66.400000000000006</v>
      </c>
      <c r="I15">
        <f t="shared" si="1"/>
        <v>2.3714285714285714</v>
      </c>
      <c r="J15">
        <f t="shared" si="5"/>
        <v>2371.4285714285716</v>
      </c>
      <c r="K15">
        <v>0</v>
      </c>
      <c r="L15">
        <f t="shared" si="6"/>
        <v>0</v>
      </c>
      <c r="M15">
        <f t="shared" si="7"/>
        <v>0</v>
      </c>
      <c r="N15">
        <v>0</v>
      </c>
      <c r="O15">
        <f t="shared" si="8"/>
        <v>0</v>
      </c>
      <c r="P15">
        <f t="shared" si="9"/>
        <v>0</v>
      </c>
      <c r="Q15">
        <v>6.53</v>
      </c>
      <c r="R15">
        <f t="shared" si="10"/>
        <v>0.23321428571428574</v>
      </c>
      <c r="S15">
        <f t="shared" si="11"/>
        <v>233.21428571428572</v>
      </c>
      <c r="T15">
        <v>0.121</v>
      </c>
      <c r="U15">
        <f t="shared" si="12"/>
        <v>3.9065322449368597E-3</v>
      </c>
      <c r="V15">
        <f t="shared" si="13"/>
        <v>3.9065322449368596</v>
      </c>
      <c r="W15">
        <v>0.38129999999999997</v>
      </c>
      <c r="X15">
        <f t="shared" si="14"/>
        <v>1.231041938011921E-2</v>
      </c>
      <c r="Y15">
        <f t="shared" si="15"/>
        <v>12.31041938011921</v>
      </c>
      <c r="Z15">
        <v>2.3319999999999999</v>
      </c>
      <c r="AA15">
        <f t="shared" si="16"/>
        <v>0.16649175037660546</v>
      </c>
      <c r="AB15">
        <f t="shared" si="17"/>
        <v>166.49175037660547</v>
      </c>
      <c r="AC15">
        <f t="shared" si="18"/>
        <v>13.52445804124938</v>
      </c>
    </row>
    <row r="16" spans="1:29" x14ac:dyDescent="0.25">
      <c r="A16" s="6" t="s">
        <v>16</v>
      </c>
      <c r="B16">
        <v>-8.9999999999999993E-3</v>
      </c>
      <c r="C16">
        <f t="shared" si="0"/>
        <v>-6.4254963695945509E-4</v>
      </c>
      <c r="D16">
        <f t="shared" si="2"/>
        <v>-0.64254963695945511</v>
      </c>
      <c r="E16">
        <v>20</v>
      </c>
      <c r="F16">
        <f t="shared" si="3"/>
        <v>0.56412715426057025</v>
      </c>
      <c r="G16">
        <f t="shared" si="4"/>
        <v>564.12715426057025</v>
      </c>
      <c r="H16">
        <v>48.8</v>
      </c>
      <c r="I16">
        <f t="shared" si="1"/>
        <v>1.7428571428571427</v>
      </c>
      <c r="J16">
        <f t="shared" si="5"/>
        <v>1742.8571428571427</v>
      </c>
      <c r="K16">
        <v>0</v>
      </c>
      <c r="L16">
        <f t="shared" si="6"/>
        <v>0</v>
      </c>
      <c r="M16">
        <f t="shared" si="7"/>
        <v>0</v>
      </c>
      <c r="N16">
        <v>0</v>
      </c>
      <c r="O16">
        <f t="shared" si="8"/>
        <v>0</v>
      </c>
      <c r="P16">
        <f t="shared" si="9"/>
        <v>0</v>
      </c>
      <c r="Q16">
        <v>6.55</v>
      </c>
      <c r="R16">
        <f t="shared" si="10"/>
        <v>0.23392857142857143</v>
      </c>
      <c r="S16">
        <f t="shared" si="11"/>
        <v>233.92857142857142</v>
      </c>
      <c r="T16">
        <v>0.111</v>
      </c>
      <c r="U16">
        <f t="shared" si="12"/>
        <v>3.5836783403966235E-3</v>
      </c>
      <c r="V16">
        <f t="shared" si="13"/>
        <v>3.5836783403966237</v>
      </c>
      <c r="W16">
        <v>0.38490000000000002</v>
      </c>
      <c r="X16">
        <f t="shared" si="14"/>
        <v>1.2426646785753698E-2</v>
      </c>
      <c r="Y16">
        <f t="shared" si="15"/>
        <v>12.426646785753698</v>
      </c>
      <c r="Z16">
        <v>2.645</v>
      </c>
      <c r="AA16">
        <f t="shared" si="16"/>
        <v>0.1888381988619732</v>
      </c>
      <c r="AB16">
        <f t="shared" si="17"/>
        <v>188.83819886197321</v>
      </c>
      <c r="AC16">
        <f t="shared" si="18"/>
        <v>15.196231301791189</v>
      </c>
    </row>
    <row r="17" spans="1:29" x14ac:dyDescent="0.25">
      <c r="A17" s="6" t="s">
        <v>17</v>
      </c>
      <c r="B17">
        <v>-1E-3</v>
      </c>
      <c r="C17">
        <f t="shared" si="0"/>
        <v>-7.139440410660613E-5</v>
      </c>
      <c r="D17">
        <f t="shared" si="2"/>
        <v>-7.1394404106606135E-2</v>
      </c>
      <c r="E17">
        <v>22.4</v>
      </c>
      <c r="F17">
        <f t="shared" si="3"/>
        <v>0.6318224127718387</v>
      </c>
      <c r="G17">
        <f t="shared" si="4"/>
        <v>631.82241277183869</v>
      </c>
      <c r="H17">
        <v>55.7</v>
      </c>
      <c r="I17">
        <f t="shared" si="1"/>
        <v>1.9892857142857143</v>
      </c>
      <c r="J17">
        <f t="shared" si="5"/>
        <v>1989.2857142857142</v>
      </c>
      <c r="K17">
        <v>0</v>
      </c>
      <c r="L17">
        <f t="shared" si="6"/>
        <v>0</v>
      </c>
      <c r="M17">
        <f t="shared" si="7"/>
        <v>0</v>
      </c>
      <c r="N17">
        <v>0</v>
      </c>
      <c r="O17">
        <f t="shared" si="8"/>
        <v>0</v>
      </c>
      <c r="P17">
        <f t="shared" si="9"/>
        <v>0</v>
      </c>
      <c r="Q17">
        <v>5.93</v>
      </c>
      <c r="R17">
        <f t="shared" si="10"/>
        <v>0.21178571428571427</v>
      </c>
      <c r="S17">
        <f t="shared" si="11"/>
        <v>211.78571428571428</v>
      </c>
      <c r="T17">
        <v>4.8000000000000001E-2</v>
      </c>
      <c r="U17">
        <f t="shared" si="12"/>
        <v>1.5496987417931345E-3</v>
      </c>
      <c r="V17">
        <f t="shared" si="13"/>
        <v>1.5496987417931345</v>
      </c>
      <c r="W17">
        <v>0.24399999999999999</v>
      </c>
      <c r="X17">
        <f t="shared" si="14"/>
        <v>7.877635270781766E-3</v>
      </c>
      <c r="Y17">
        <f t="shared" si="15"/>
        <v>7.8776352707817656</v>
      </c>
      <c r="Z17">
        <v>1.9450000000000001</v>
      </c>
      <c r="AA17">
        <f t="shared" si="16"/>
        <v>0.13886211598734891</v>
      </c>
      <c r="AB17">
        <f t="shared" si="17"/>
        <v>138.86211598734891</v>
      </c>
      <c r="AC17">
        <f t="shared" si="18"/>
        <v>17.627385784461232</v>
      </c>
    </row>
    <row r="18" spans="1:29" x14ac:dyDescent="0.25">
      <c r="A18" s="6" t="s">
        <v>18</v>
      </c>
      <c r="B18">
        <v>-5.0000000000000001E-3</v>
      </c>
      <c r="C18">
        <f t="shared" si="0"/>
        <v>-3.5697202053303062E-4</v>
      </c>
      <c r="D18">
        <f t="shared" si="2"/>
        <v>-0.35697202053303062</v>
      </c>
      <c r="E18">
        <v>22.3</v>
      </c>
      <c r="F18">
        <f t="shared" si="3"/>
        <v>0.62900177700053583</v>
      </c>
      <c r="G18">
        <f t="shared" si="4"/>
        <v>629.00177700053587</v>
      </c>
      <c r="H18">
        <v>46.8</v>
      </c>
      <c r="I18">
        <f t="shared" si="1"/>
        <v>1.6714285714285713</v>
      </c>
      <c r="J18">
        <f t="shared" si="5"/>
        <v>1671.4285714285713</v>
      </c>
      <c r="K18">
        <v>0</v>
      </c>
      <c r="L18">
        <f t="shared" si="6"/>
        <v>0</v>
      </c>
      <c r="M18">
        <f t="shared" si="7"/>
        <v>0</v>
      </c>
      <c r="N18">
        <v>0</v>
      </c>
      <c r="O18">
        <f t="shared" si="8"/>
        <v>0</v>
      </c>
      <c r="P18">
        <f t="shared" si="9"/>
        <v>0</v>
      </c>
      <c r="Q18">
        <v>3.43</v>
      </c>
      <c r="R18">
        <f t="shared" si="10"/>
        <v>0.12250000000000001</v>
      </c>
      <c r="S18">
        <f t="shared" si="11"/>
        <v>122.50000000000001</v>
      </c>
      <c r="T18">
        <v>6.0000000000000001E-3</v>
      </c>
      <c r="U18">
        <f t="shared" si="12"/>
        <v>1.9371234272414181E-4</v>
      </c>
      <c r="V18">
        <f t="shared" si="13"/>
        <v>0.19371234272414181</v>
      </c>
      <c r="W18">
        <v>0.11749999999999999</v>
      </c>
      <c r="X18">
        <f t="shared" si="14"/>
        <v>3.7935333783477767E-3</v>
      </c>
      <c r="Y18">
        <f t="shared" si="15"/>
        <v>3.7935333783477767</v>
      </c>
      <c r="Z18">
        <v>1.0569999999999999</v>
      </c>
      <c r="AA18">
        <f t="shared" si="16"/>
        <v>7.5463885140682668E-2</v>
      </c>
      <c r="AB18">
        <f t="shared" si="17"/>
        <v>75.463885140682663</v>
      </c>
      <c r="AC18">
        <f t="shared" si="18"/>
        <v>19.892769514407163</v>
      </c>
    </row>
    <row r="19" spans="1:29" x14ac:dyDescent="0.25">
      <c r="A19" s="6" t="s">
        <v>19</v>
      </c>
      <c r="B19">
        <v>-5.0000000000000001E-3</v>
      </c>
      <c r="C19">
        <f t="shared" si="0"/>
        <v>-3.5697202053303062E-4</v>
      </c>
      <c r="D19">
        <f t="shared" si="2"/>
        <v>-0.35697202053303062</v>
      </c>
      <c r="E19">
        <v>20.100000000000001</v>
      </c>
      <c r="F19">
        <f t="shared" si="3"/>
        <v>0.56694779003187312</v>
      </c>
      <c r="G19">
        <f t="shared" si="4"/>
        <v>566.94779003187307</v>
      </c>
      <c r="H19">
        <v>37</v>
      </c>
      <c r="I19">
        <f t="shared" si="1"/>
        <v>1.3214285714285714</v>
      </c>
      <c r="J19">
        <f t="shared" si="5"/>
        <v>1321.4285714285713</v>
      </c>
      <c r="K19">
        <v>0</v>
      </c>
      <c r="L19">
        <f t="shared" si="6"/>
        <v>0</v>
      </c>
      <c r="M19">
        <f t="shared" si="7"/>
        <v>0</v>
      </c>
      <c r="N19">
        <v>0</v>
      </c>
      <c r="O19">
        <f t="shared" si="8"/>
        <v>0</v>
      </c>
      <c r="P19">
        <f t="shared" si="9"/>
        <v>0</v>
      </c>
      <c r="Q19">
        <v>2.9</v>
      </c>
      <c r="R19">
        <f t="shared" si="10"/>
        <v>0.10357142857142856</v>
      </c>
      <c r="S19">
        <f t="shared" si="11"/>
        <v>103.57142857142857</v>
      </c>
      <c r="T19">
        <v>6.0000000000000001E-3</v>
      </c>
      <c r="U19">
        <f t="shared" si="12"/>
        <v>1.9371234272414181E-4</v>
      </c>
      <c r="V19">
        <f t="shared" si="13"/>
        <v>0.19371234272414181</v>
      </c>
      <c r="W19">
        <v>0.10780000000000001</v>
      </c>
      <c r="X19">
        <f t="shared" si="14"/>
        <v>3.4803650909437478E-3</v>
      </c>
      <c r="Y19">
        <f t="shared" si="15"/>
        <v>3.4803650909437476</v>
      </c>
      <c r="Z19">
        <v>0.98499999999999999</v>
      </c>
      <c r="AA19">
        <f t="shared" si="16"/>
        <v>7.0323488045007029E-2</v>
      </c>
      <c r="AB19">
        <f t="shared" si="17"/>
        <v>70.323488045007025</v>
      </c>
      <c r="AC19">
        <f t="shared" si="18"/>
        <v>20.205779051167838</v>
      </c>
    </row>
    <row r="20" spans="1:29" x14ac:dyDescent="0.25">
      <c r="A20" s="6" t="s">
        <v>20</v>
      </c>
      <c r="B20">
        <v>6.2E-2</v>
      </c>
      <c r="C20">
        <f t="shared" si="0"/>
        <v>4.4264530546095793E-3</v>
      </c>
      <c r="D20">
        <f t="shared" si="2"/>
        <v>4.4264530546095795</v>
      </c>
      <c r="E20">
        <v>28.6</v>
      </c>
      <c r="F20">
        <f t="shared" si="3"/>
        <v>0.80670183059261558</v>
      </c>
      <c r="G20">
        <f t="shared" si="4"/>
        <v>806.70183059261558</v>
      </c>
      <c r="H20">
        <v>93.1</v>
      </c>
      <c r="I20">
        <f t="shared" si="1"/>
        <v>3.3249999999999997</v>
      </c>
      <c r="J20">
        <f t="shared" si="5"/>
        <v>3324.9999999999995</v>
      </c>
      <c r="K20">
        <v>0</v>
      </c>
      <c r="L20">
        <f t="shared" si="6"/>
        <v>0</v>
      </c>
      <c r="M20">
        <f t="shared" si="7"/>
        <v>0</v>
      </c>
      <c r="N20">
        <v>0.01</v>
      </c>
      <c r="O20">
        <f t="shared" si="8"/>
        <v>7.1394404106606124E-4</v>
      </c>
      <c r="P20">
        <f t="shared" si="9"/>
        <v>0.71394404106606124</v>
      </c>
      <c r="Q20">
        <v>4.3099999999999996</v>
      </c>
      <c r="R20">
        <f t="shared" si="10"/>
        <v>0.15392857142857141</v>
      </c>
      <c r="S20">
        <f t="shared" si="11"/>
        <v>153.92857142857142</v>
      </c>
      <c r="T20">
        <v>8.8999999999999996E-2</v>
      </c>
      <c r="U20">
        <f t="shared" si="12"/>
        <v>2.8733997504081033E-3</v>
      </c>
      <c r="V20">
        <f t="shared" si="13"/>
        <v>2.8733997504081032</v>
      </c>
      <c r="W20">
        <v>0.33</v>
      </c>
      <c r="X20">
        <f t="shared" si="14"/>
        <v>1.06541788498278E-2</v>
      </c>
      <c r="Y20">
        <f t="shared" si="15"/>
        <v>10.654178849827801</v>
      </c>
      <c r="Z20">
        <v>1.9870000000000001</v>
      </c>
      <c r="AA20">
        <f t="shared" si="16"/>
        <v>0.14186068095982637</v>
      </c>
      <c r="AB20">
        <f t="shared" si="17"/>
        <v>141.86068095982637</v>
      </c>
      <c r="AC20">
        <f t="shared" si="18"/>
        <v>13.315027179416949</v>
      </c>
    </row>
    <row r="21" spans="1:29" x14ac:dyDescent="0.25">
      <c r="A21" s="6" t="s">
        <v>21</v>
      </c>
      <c r="B21">
        <v>-8.9999999999999993E-3</v>
      </c>
      <c r="C21">
        <f t="shared" si="0"/>
        <v>-6.4254963695945509E-4</v>
      </c>
      <c r="D21">
        <f t="shared" si="2"/>
        <v>-0.64254963695945511</v>
      </c>
      <c r="E21">
        <v>16.5</v>
      </c>
      <c r="F21">
        <f t="shared" si="3"/>
        <v>0.4654049022649705</v>
      </c>
      <c r="G21">
        <f t="shared" si="4"/>
        <v>465.40490226497047</v>
      </c>
      <c r="H21">
        <v>23.5</v>
      </c>
      <c r="I21">
        <f t="shared" si="1"/>
        <v>0.8392857142857143</v>
      </c>
      <c r="J21">
        <f t="shared" si="5"/>
        <v>839.28571428571433</v>
      </c>
      <c r="K21">
        <v>0</v>
      </c>
      <c r="L21">
        <f t="shared" si="6"/>
        <v>0</v>
      </c>
      <c r="M21">
        <f t="shared" si="7"/>
        <v>0</v>
      </c>
      <c r="N21">
        <v>0.06</v>
      </c>
      <c r="O21">
        <f t="shared" si="8"/>
        <v>4.2836642463963672E-3</v>
      </c>
      <c r="P21">
        <f t="shared" si="9"/>
        <v>4.2836642463963672</v>
      </c>
      <c r="Q21">
        <v>1.06</v>
      </c>
      <c r="R21">
        <f t="shared" si="10"/>
        <v>3.785714285714286E-2</v>
      </c>
      <c r="S21">
        <f t="shared" si="11"/>
        <v>37.857142857142861</v>
      </c>
      <c r="T21">
        <v>5.0000000000000001E-3</v>
      </c>
      <c r="U21">
        <f t="shared" si="12"/>
        <v>1.6142695227011817E-4</v>
      </c>
      <c r="V21">
        <f t="shared" si="13"/>
        <v>0.16142695227011816</v>
      </c>
      <c r="W21">
        <v>4.2099999999999999E-2</v>
      </c>
      <c r="X21">
        <f t="shared" si="14"/>
        <v>1.3592149381143948E-3</v>
      </c>
      <c r="Y21">
        <f t="shared" si="15"/>
        <v>1.3592149381143948</v>
      </c>
      <c r="Z21">
        <v>0.51900000000000002</v>
      </c>
      <c r="AA21">
        <f t="shared" si="16"/>
        <v>3.7053695731328579E-2</v>
      </c>
      <c r="AB21">
        <f t="shared" si="17"/>
        <v>37.053695731328581</v>
      </c>
      <c r="AC21">
        <f t="shared" si="18"/>
        <v>27.261101016688539</v>
      </c>
    </row>
    <row r="22" spans="1:29" x14ac:dyDescent="0.25">
      <c r="A22" s="6" t="s">
        <v>13</v>
      </c>
      <c r="B22">
        <v>1.4999999999999999E-2</v>
      </c>
      <c r="C22">
        <f t="shared" si="0"/>
        <v>1.0709160615990918E-3</v>
      </c>
      <c r="D22">
        <f t="shared" si="2"/>
        <v>1.0709160615990918</v>
      </c>
      <c r="E22">
        <v>22.9</v>
      </c>
      <c r="F22">
        <f t="shared" si="3"/>
        <v>0.64592559162835295</v>
      </c>
      <c r="G22">
        <f t="shared" si="4"/>
        <v>645.92559162835289</v>
      </c>
      <c r="H22">
        <v>57.6</v>
      </c>
      <c r="I22">
        <f t="shared" si="1"/>
        <v>2.0571428571428574</v>
      </c>
      <c r="J22">
        <f t="shared" si="5"/>
        <v>2057.1428571428573</v>
      </c>
      <c r="K22">
        <v>0</v>
      </c>
      <c r="L22">
        <f t="shared" si="6"/>
        <v>0</v>
      </c>
      <c r="M22">
        <f t="shared" si="7"/>
        <v>0</v>
      </c>
      <c r="N22">
        <v>0</v>
      </c>
      <c r="O22">
        <f t="shared" si="8"/>
        <v>0</v>
      </c>
      <c r="P22">
        <f t="shared" si="9"/>
        <v>0</v>
      </c>
      <c r="Q22">
        <v>4.04</v>
      </c>
      <c r="R22">
        <f t="shared" si="10"/>
        <v>0.14428571428571429</v>
      </c>
      <c r="S22">
        <f t="shared" si="11"/>
        <v>144.28571428571431</v>
      </c>
      <c r="T22">
        <v>3.0000000000000001E-3</v>
      </c>
      <c r="U22">
        <f t="shared" si="12"/>
        <v>9.6856171362070905E-5</v>
      </c>
      <c r="V22">
        <f t="shared" si="13"/>
        <v>9.6856171362070906E-2</v>
      </c>
      <c r="W22">
        <v>0.15140000000000001</v>
      </c>
      <c r="X22">
        <f t="shared" si="14"/>
        <v>4.8880081147391783E-3</v>
      </c>
      <c r="Y22">
        <f t="shared" si="15"/>
        <v>4.8880081147391783</v>
      </c>
      <c r="Z22">
        <v>1.633</v>
      </c>
      <c r="AA22">
        <f t="shared" si="16"/>
        <v>0.11658706190608779</v>
      </c>
      <c r="AB22">
        <f t="shared" si="17"/>
        <v>116.5870619060878</v>
      </c>
      <c r="AC22">
        <f t="shared" si="18"/>
        <v>23.851650645696363</v>
      </c>
    </row>
    <row r="23" spans="1:29" x14ac:dyDescent="0.25">
      <c r="A23" s="6" t="s">
        <v>14</v>
      </c>
      <c r="B23">
        <v>0.02</v>
      </c>
      <c r="C23">
        <f t="shared" si="0"/>
        <v>1.4278880821321225E-3</v>
      </c>
      <c r="D23">
        <f t="shared" si="2"/>
        <v>1.4278880821321225</v>
      </c>
      <c r="E23">
        <v>23.4</v>
      </c>
      <c r="F23">
        <f t="shared" si="3"/>
        <v>0.66002877048486719</v>
      </c>
      <c r="G23">
        <f t="shared" si="4"/>
        <v>660.02877048486721</v>
      </c>
      <c r="H23">
        <v>60.2</v>
      </c>
      <c r="I23">
        <f t="shared" si="1"/>
        <v>2.15</v>
      </c>
      <c r="J23">
        <f t="shared" si="5"/>
        <v>2150</v>
      </c>
      <c r="K23">
        <v>0</v>
      </c>
      <c r="L23">
        <f t="shared" si="6"/>
        <v>0</v>
      </c>
      <c r="M23">
        <f t="shared" si="7"/>
        <v>0</v>
      </c>
      <c r="N23">
        <v>0</v>
      </c>
      <c r="O23">
        <f t="shared" si="8"/>
        <v>0</v>
      </c>
      <c r="P23">
        <f t="shared" si="9"/>
        <v>0</v>
      </c>
      <c r="Q23">
        <v>4.41</v>
      </c>
      <c r="R23">
        <f t="shared" si="10"/>
        <v>0.1575</v>
      </c>
      <c r="S23">
        <f t="shared" si="11"/>
        <v>157.5</v>
      </c>
      <c r="T23">
        <v>3.0000000000000001E-3</v>
      </c>
      <c r="U23">
        <f t="shared" si="12"/>
        <v>9.6856171362070905E-5</v>
      </c>
      <c r="V23">
        <f t="shared" si="13"/>
        <v>9.6856171362070906E-2</v>
      </c>
      <c r="W23">
        <v>0.14680000000000001</v>
      </c>
      <c r="X23">
        <f t="shared" si="14"/>
        <v>4.7394953186506699E-3</v>
      </c>
      <c r="Y23">
        <f t="shared" si="15"/>
        <v>4.7394953186506701</v>
      </c>
      <c r="Z23">
        <v>1.6879999999999999</v>
      </c>
      <c r="AA23">
        <f t="shared" si="16"/>
        <v>0.12051375413195113</v>
      </c>
      <c r="AB23">
        <f t="shared" si="17"/>
        <v>120.51375413195113</v>
      </c>
      <c r="AC23">
        <f t="shared" si="18"/>
        <v>25.427549987803616</v>
      </c>
    </row>
    <row r="24" spans="1:29" x14ac:dyDescent="0.25">
      <c r="A24" s="6" t="s">
        <v>15</v>
      </c>
      <c r="B24">
        <v>2.8000000000000001E-2</v>
      </c>
      <c r="C24">
        <f t="shared" si="0"/>
        <v>1.9990433149849715E-3</v>
      </c>
      <c r="D24">
        <f t="shared" si="2"/>
        <v>1.9990433149849716</v>
      </c>
      <c r="E24">
        <v>23.7</v>
      </c>
      <c r="F24">
        <f t="shared" si="3"/>
        <v>0.6684906777987758</v>
      </c>
      <c r="G24">
        <f t="shared" si="4"/>
        <v>668.49067779877578</v>
      </c>
      <c r="H24">
        <v>69.2</v>
      </c>
      <c r="I24">
        <f t="shared" si="1"/>
        <v>2.4714285714285715</v>
      </c>
      <c r="J24">
        <f t="shared" si="5"/>
        <v>2471.4285714285716</v>
      </c>
      <c r="K24">
        <v>0</v>
      </c>
      <c r="L24">
        <f t="shared" si="6"/>
        <v>0</v>
      </c>
      <c r="M24">
        <f t="shared" si="7"/>
        <v>0</v>
      </c>
      <c r="N24">
        <v>0</v>
      </c>
      <c r="O24">
        <f t="shared" si="8"/>
        <v>0</v>
      </c>
      <c r="P24">
        <f t="shared" si="9"/>
        <v>0</v>
      </c>
      <c r="Q24">
        <v>5.01</v>
      </c>
      <c r="R24">
        <f t="shared" si="10"/>
        <v>0.17892857142857141</v>
      </c>
      <c r="S24">
        <f t="shared" si="11"/>
        <v>178.92857142857142</v>
      </c>
      <c r="T24">
        <v>5.0000000000000001E-3</v>
      </c>
      <c r="U24">
        <f t="shared" si="12"/>
        <v>1.6142695227011817E-4</v>
      </c>
      <c r="V24">
        <f t="shared" si="13"/>
        <v>0.16142695227011816</v>
      </c>
      <c r="W24">
        <v>0.25679999999999997</v>
      </c>
      <c r="X24">
        <f t="shared" si="14"/>
        <v>8.2908882685932689E-3</v>
      </c>
      <c r="Y24">
        <f t="shared" si="15"/>
        <v>8.2908882685932692</v>
      </c>
      <c r="Z24">
        <v>2.7090000000000001</v>
      </c>
      <c r="AA24">
        <f t="shared" si="16"/>
        <v>0.19340744072479599</v>
      </c>
      <c r="AB24">
        <f t="shared" si="17"/>
        <v>193.40744072479598</v>
      </c>
      <c r="AC24">
        <f t="shared" si="18"/>
        <v>23.327710428500541</v>
      </c>
    </row>
    <row r="25" spans="1:29" x14ac:dyDescent="0.25">
      <c r="A25" s="6" t="s">
        <v>16</v>
      </c>
      <c r="B25">
        <v>3.2000000000000001E-2</v>
      </c>
      <c r="C25">
        <f t="shared" si="0"/>
        <v>2.2846209314113962E-3</v>
      </c>
      <c r="D25">
        <f t="shared" si="2"/>
        <v>2.2846209314113963</v>
      </c>
      <c r="E25">
        <v>21.7</v>
      </c>
      <c r="F25">
        <f t="shared" si="3"/>
        <v>0.61207796237271872</v>
      </c>
      <c r="G25">
        <f t="shared" si="4"/>
        <v>612.07796237271873</v>
      </c>
      <c r="H25">
        <v>62.6</v>
      </c>
      <c r="I25">
        <f t="shared" si="1"/>
        <v>2.2357142857142858</v>
      </c>
      <c r="J25">
        <f t="shared" si="5"/>
        <v>2235.7142857142858</v>
      </c>
      <c r="K25">
        <v>0</v>
      </c>
      <c r="L25">
        <f t="shared" si="6"/>
        <v>0</v>
      </c>
      <c r="M25">
        <f t="shared" si="7"/>
        <v>0</v>
      </c>
      <c r="N25">
        <v>0</v>
      </c>
      <c r="O25">
        <f t="shared" si="8"/>
        <v>0</v>
      </c>
      <c r="P25">
        <f t="shared" si="9"/>
        <v>0</v>
      </c>
      <c r="Q25">
        <v>4.66</v>
      </c>
      <c r="R25">
        <f t="shared" si="10"/>
        <v>0.16642857142857143</v>
      </c>
      <c r="S25">
        <f t="shared" si="11"/>
        <v>166.42857142857142</v>
      </c>
      <c r="T25">
        <v>2E-3</v>
      </c>
      <c r="U25">
        <f t="shared" si="12"/>
        <v>6.4570780908047265E-5</v>
      </c>
      <c r="V25">
        <f t="shared" si="13"/>
        <v>6.4570780908047271E-2</v>
      </c>
      <c r="W25">
        <v>0.19159999999999999</v>
      </c>
      <c r="X25">
        <f t="shared" si="14"/>
        <v>6.1858808109909284E-3</v>
      </c>
      <c r="Y25">
        <f t="shared" si="15"/>
        <v>6.1858808109909287</v>
      </c>
      <c r="Z25">
        <v>2.5609999999999999</v>
      </c>
      <c r="AA25">
        <f t="shared" si="16"/>
        <v>0.18284106891701826</v>
      </c>
      <c r="AB25">
        <f t="shared" si="17"/>
        <v>182.84106891701828</v>
      </c>
      <c r="AC25">
        <f t="shared" si="18"/>
        <v>29.557806641238628</v>
      </c>
    </row>
    <row r="26" spans="1:29" x14ac:dyDescent="0.25">
      <c r="A26" s="6" t="s">
        <v>17</v>
      </c>
      <c r="B26">
        <v>4.3999999999999997E-2</v>
      </c>
      <c r="C26">
        <f t="shared" si="0"/>
        <v>3.1413537806906692E-3</v>
      </c>
      <c r="D26">
        <f t="shared" si="2"/>
        <v>3.1413537806906691</v>
      </c>
      <c r="E26">
        <v>23.7</v>
      </c>
      <c r="F26">
        <f t="shared" si="3"/>
        <v>0.6684906777987758</v>
      </c>
      <c r="G26">
        <f t="shared" si="4"/>
        <v>668.49067779877578</v>
      </c>
      <c r="H26">
        <v>61</v>
      </c>
      <c r="I26">
        <f t="shared" si="1"/>
        <v>2.1785714285714284</v>
      </c>
      <c r="J26">
        <f t="shared" si="5"/>
        <v>2178.5714285714284</v>
      </c>
      <c r="K26">
        <v>0</v>
      </c>
      <c r="L26">
        <f t="shared" si="6"/>
        <v>0</v>
      </c>
      <c r="M26">
        <f t="shared" si="7"/>
        <v>0</v>
      </c>
      <c r="N26">
        <v>0.03</v>
      </c>
      <c r="O26">
        <f t="shared" si="8"/>
        <v>2.1418321231981836E-3</v>
      </c>
      <c r="P26">
        <f t="shared" si="9"/>
        <v>2.1418321231981836</v>
      </c>
      <c r="Q26">
        <v>4.25</v>
      </c>
      <c r="R26">
        <f t="shared" si="10"/>
        <v>0.15178571428571427</v>
      </c>
      <c r="S26">
        <f t="shared" si="11"/>
        <v>151.78571428571428</v>
      </c>
      <c r="T26">
        <v>4.0000000000000001E-3</v>
      </c>
      <c r="U26">
        <f t="shared" si="12"/>
        <v>1.2914156181609453E-4</v>
      </c>
      <c r="V26">
        <f t="shared" si="13"/>
        <v>0.12914156181609454</v>
      </c>
      <c r="W26">
        <v>0.2034</v>
      </c>
      <c r="X26">
        <f t="shared" si="14"/>
        <v>6.5668484183484073E-3</v>
      </c>
      <c r="Y26">
        <f t="shared" si="15"/>
        <v>6.5668484183484068</v>
      </c>
      <c r="Z26">
        <v>2.77</v>
      </c>
      <c r="AA26">
        <f t="shared" si="16"/>
        <v>0.19776249937529897</v>
      </c>
      <c r="AB26">
        <f t="shared" si="17"/>
        <v>197.76249937529897</v>
      </c>
      <c r="AC26">
        <f t="shared" si="18"/>
        <v>30.115283127707272</v>
      </c>
    </row>
    <row r="27" spans="1:29" x14ac:dyDescent="0.25">
      <c r="A27" s="6" t="s">
        <v>18</v>
      </c>
      <c r="B27">
        <v>0.04</v>
      </c>
      <c r="C27">
        <f t="shared" si="0"/>
        <v>2.855776164264245E-3</v>
      </c>
      <c r="D27">
        <f t="shared" si="2"/>
        <v>2.855776164264245</v>
      </c>
      <c r="E27">
        <v>23.3</v>
      </c>
      <c r="F27">
        <f t="shared" si="3"/>
        <v>0.65720813471356443</v>
      </c>
      <c r="G27">
        <f t="shared" si="4"/>
        <v>657.20813471356439</v>
      </c>
      <c r="H27">
        <v>59.9</v>
      </c>
      <c r="I27">
        <f t="shared" si="1"/>
        <v>2.1392857142857142</v>
      </c>
      <c r="J27">
        <f t="shared" si="5"/>
        <v>2139.2857142857142</v>
      </c>
      <c r="K27">
        <v>0</v>
      </c>
      <c r="L27">
        <f t="shared" si="6"/>
        <v>0</v>
      </c>
      <c r="M27">
        <f t="shared" si="7"/>
        <v>0</v>
      </c>
      <c r="N27">
        <v>0</v>
      </c>
      <c r="O27">
        <f t="shared" si="8"/>
        <v>0</v>
      </c>
      <c r="P27">
        <f t="shared" si="9"/>
        <v>0</v>
      </c>
      <c r="Q27">
        <v>4.28</v>
      </c>
      <c r="R27">
        <f t="shared" si="10"/>
        <v>0.15285714285714286</v>
      </c>
      <c r="S27">
        <f t="shared" si="11"/>
        <v>152.85714285714286</v>
      </c>
      <c r="T27">
        <v>5.0000000000000001E-3</v>
      </c>
      <c r="U27">
        <f t="shared" si="12"/>
        <v>1.6142695227011817E-4</v>
      </c>
      <c r="V27">
        <f t="shared" si="13"/>
        <v>0.16142695227011816</v>
      </c>
      <c r="W27">
        <v>0.1497</v>
      </c>
      <c r="X27">
        <f t="shared" si="14"/>
        <v>4.8331229509673383E-3</v>
      </c>
      <c r="Y27">
        <f t="shared" si="15"/>
        <v>4.8331229509673381</v>
      </c>
      <c r="Z27">
        <v>1.6619999999999999</v>
      </c>
      <c r="AA27">
        <f t="shared" si="16"/>
        <v>0.11865749962517937</v>
      </c>
      <c r="AB27">
        <f t="shared" si="17"/>
        <v>118.65749962517937</v>
      </c>
      <c r="AC27">
        <f t="shared" si="18"/>
        <v>24.550896144992617</v>
      </c>
    </row>
    <row r="28" spans="1:29" x14ac:dyDescent="0.25">
      <c r="A28" s="6" t="s">
        <v>19</v>
      </c>
      <c r="B28">
        <v>2.5000000000000001E-2</v>
      </c>
      <c r="C28">
        <f t="shared" si="0"/>
        <v>1.7848601026651532E-3</v>
      </c>
      <c r="D28">
        <f t="shared" si="2"/>
        <v>1.7848601026651532</v>
      </c>
      <c r="E28">
        <v>22.7</v>
      </c>
      <c r="F28">
        <f t="shared" si="3"/>
        <v>0.64028432008574721</v>
      </c>
      <c r="G28">
        <f t="shared" si="4"/>
        <v>640.28432008574725</v>
      </c>
      <c r="H28">
        <v>55.5</v>
      </c>
      <c r="I28">
        <f t="shared" si="1"/>
        <v>1.9821428571428572</v>
      </c>
      <c r="J28">
        <f t="shared" si="5"/>
        <v>1982.1428571428571</v>
      </c>
      <c r="K28">
        <v>0</v>
      </c>
      <c r="L28">
        <f t="shared" si="6"/>
        <v>0</v>
      </c>
      <c r="M28">
        <f t="shared" si="7"/>
        <v>0</v>
      </c>
      <c r="N28">
        <v>0</v>
      </c>
      <c r="O28">
        <f t="shared" si="8"/>
        <v>0</v>
      </c>
      <c r="P28">
        <f t="shared" si="9"/>
        <v>0</v>
      </c>
      <c r="Q28">
        <v>3.85</v>
      </c>
      <c r="R28">
        <f t="shared" si="10"/>
        <v>0.13750000000000001</v>
      </c>
      <c r="S28">
        <f t="shared" si="11"/>
        <v>137.5</v>
      </c>
      <c r="T28">
        <v>5.0000000000000001E-3</v>
      </c>
      <c r="U28">
        <f t="shared" si="12"/>
        <v>1.6142695227011817E-4</v>
      </c>
      <c r="V28">
        <f t="shared" si="13"/>
        <v>0.16142695227011816</v>
      </c>
      <c r="W28">
        <v>0.13900000000000001</v>
      </c>
      <c r="X28">
        <f t="shared" si="14"/>
        <v>4.4876692731092857E-3</v>
      </c>
      <c r="Y28">
        <f t="shared" si="15"/>
        <v>4.4876692731092858</v>
      </c>
      <c r="Z28">
        <v>1.649</v>
      </c>
      <c r="AA28">
        <f t="shared" si="16"/>
        <v>0.1177293723717935</v>
      </c>
      <c r="AB28">
        <f t="shared" si="17"/>
        <v>117.7293723717935</v>
      </c>
      <c r="AC28">
        <f t="shared" si="18"/>
        <v>26.233968059376309</v>
      </c>
    </row>
    <row r="29" spans="1:29" x14ac:dyDescent="0.25">
      <c r="A29" s="6" t="s">
        <v>20</v>
      </c>
      <c r="B29">
        <v>3.5000000000000003E-2</v>
      </c>
      <c r="C29">
        <f t="shared" si="0"/>
        <v>2.4988041437312147E-3</v>
      </c>
      <c r="D29">
        <f t="shared" si="2"/>
        <v>2.4988041437312147</v>
      </c>
      <c r="E29">
        <v>27.4</v>
      </c>
      <c r="F29">
        <f t="shared" si="3"/>
        <v>0.77285420133698124</v>
      </c>
      <c r="G29">
        <f t="shared" si="4"/>
        <v>772.85420133698119</v>
      </c>
      <c r="H29">
        <v>77</v>
      </c>
      <c r="I29">
        <f t="shared" si="1"/>
        <v>2.75</v>
      </c>
      <c r="J29">
        <f t="shared" si="5"/>
        <v>2750</v>
      </c>
      <c r="K29">
        <v>0</v>
      </c>
      <c r="L29">
        <f t="shared" si="6"/>
        <v>0</v>
      </c>
      <c r="M29">
        <f t="shared" si="7"/>
        <v>0</v>
      </c>
      <c r="N29">
        <v>1.2</v>
      </c>
      <c r="O29">
        <f t="shared" si="8"/>
        <v>8.5673284927927348E-2</v>
      </c>
      <c r="P29">
        <f t="shared" si="9"/>
        <v>85.673284927927355</v>
      </c>
      <c r="Q29">
        <v>1.38</v>
      </c>
      <c r="R29">
        <f t="shared" si="10"/>
        <v>4.928571428571428E-2</v>
      </c>
      <c r="S29">
        <f t="shared" si="11"/>
        <v>49.285714285714278</v>
      </c>
      <c r="T29">
        <v>5.0000000000000001E-3</v>
      </c>
      <c r="U29">
        <f t="shared" si="12"/>
        <v>1.6142695227011817E-4</v>
      </c>
      <c r="V29">
        <f t="shared" si="13"/>
        <v>0.16142695227011816</v>
      </c>
      <c r="W29">
        <v>0.17879999999999999</v>
      </c>
      <c r="X29">
        <f t="shared" si="14"/>
        <v>5.7726278131794255E-3</v>
      </c>
      <c r="Y29">
        <f t="shared" si="15"/>
        <v>5.7726278131794251</v>
      </c>
      <c r="Z29">
        <v>2.02</v>
      </c>
      <c r="AA29">
        <f t="shared" si="16"/>
        <v>0.14421669629534437</v>
      </c>
      <c r="AB29">
        <f t="shared" si="17"/>
        <v>144.21669629534438</v>
      </c>
      <c r="AC29">
        <f t="shared" si="18"/>
        <v>24.98285026553847</v>
      </c>
    </row>
    <row r="30" spans="1:29" x14ac:dyDescent="0.25">
      <c r="A30" s="6" t="s">
        <v>21</v>
      </c>
      <c r="B30">
        <v>4.2999999999999997E-2</v>
      </c>
      <c r="C30">
        <f t="shared" si="0"/>
        <v>3.0699593765840631E-3</v>
      </c>
      <c r="D30">
        <f t="shared" si="2"/>
        <v>3.0699593765840629</v>
      </c>
      <c r="E30">
        <v>16.2</v>
      </c>
      <c r="F30">
        <f t="shared" si="3"/>
        <v>0.45694299495106189</v>
      </c>
      <c r="G30">
        <f t="shared" si="4"/>
        <v>456.94299495106191</v>
      </c>
      <c r="H30">
        <v>23</v>
      </c>
      <c r="I30">
        <f t="shared" si="1"/>
        <v>0.8214285714285714</v>
      </c>
      <c r="J30">
        <f t="shared" si="5"/>
        <v>821.42857142857144</v>
      </c>
      <c r="K30">
        <v>0</v>
      </c>
      <c r="L30">
        <f t="shared" si="6"/>
        <v>0</v>
      </c>
      <c r="M30">
        <f t="shared" si="7"/>
        <v>0</v>
      </c>
      <c r="N30">
        <v>0.01</v>
      </c>
      <c r="O30">
        <f t="shared" si="8"/>
        <v>7.1394404106606124E-4</v>
      </c>
      <c r="P30">
        <f t="shared" si="9"/>
        <v>0.71394404106606124</v>
      </c>
      <c r="Q30">
        <v>0.43</v>
      </c>
      <c r="R30">
        <f t="shared" si="10"/>
        <v>1.5357142857142857E-2</v>
      </c>
      <c r="S30">
        <f t="shared" si="11"/>
        <v>15.357142857142858</v>
      </c>
      <c r="T30">
        <v>4.0000000000000001E-3</v>
      </c>
      <c r="U30">
        <f t="shared" si="12"/>
        <v>1.2914156181609453E-4</v>
      </c>
      <c r="V30">
        <f t="shared" si="13"/>
        <v>0.12914156181609454</v>
      </c>
      <c r="W30">
        <v>3.8100000000000002E-2</v>
      </c>
      <c r="X30">
        <f t="shared" si="14"/>
        <v>1.2300733762983006E-3</v>
      </c>
      <c r="Y30">
        <f t="shared" si="15"/>
        <v>1.2300733762983007</v>
      </c>
      <c r="Z30">
        <v>0.61399999999999999</v>
      </c>
      <c r="AA30">
        <f t="shared" si="16"/>
        <v>4.3836164121456161E-2</v>
      </c>
      <c r="AB30">
        <f t="shared" si="17"/>
        <v>43.836164121456164</v>
      </c>
      <c r="AC30">
        <f t="shared" si="18"/>
        <v>35.637031876402155</v>
      </c>
    </row>
    <row r="31" spans="1:29" x14ac:dyDescent="0.25">
      <c r="A31" s="6" t="s">
        <v>15</v>
      </c>
      <c r="B31">
        <v>2.4E-2</v>
      </c>
      <c r="C31">
        <f t="shared" si="0"/>
        <v>1.7134656985585469E-3</v>
      </c>
      <c r="D31">
        <f t="shared" si="2"/>
        <v>1.7134656985585468</v>
      </c>
      <c r="E31">
        <v>28.6</v>
      </c>
      <c r="F31">
        <f t="shared" si="3"/>
        <v>0.80670183059261558</v>
      </c>
      <c r="G31">
        <f t="shared" si="4"/>
        <v>806.70183059261558</v>
      </c>
      <c r="H31">
        <v>82.2</v>
      </c>
      <c r="I31">
        <f t="shared" si="1"/>
        <v>2.9357142857142859</v>
      </c>
      <c r="J31">
        <f t="shared" si="5"/>
        <v>2935.7142857142858</v>
      </c>
      <c r="K31">
        <v>0</v>
      </c>
      <c r="L31">
        <f t="shared" si="6"/>
        <v>0</v>
      </c>
      <c r="M31">
        <f t="shared" si="7"/>
        <v>0</v>
      </c>
      <c r="N31">
        <v>0.02</v>
      </c>
      <c r="O31">
        <f t="shared" si="8"/>
        <v>1.4278880821321225E-3</v>
      </c>
      <c r="P31">
        <f t="shared" si="9"/>
        <v>1.4278880821321225</v>
      </c>
      <c r="Q31">
        <v>7.69</v>
      </c>
      <c r="R31">
        <f t="shared" si="10"/>
        <v>0.27464285714285713</v>
      </c>
      <c r="S31">
        <f t="shared" si="11"/>
        <v>274.64285714285711</v>
      </c>
      <c r="T31">
        <v>0.127</v>
      </c>
      <c r="U31">
        <f t="shared" si="12"/>
        <v>4.1002445876610017E-3</v>
      </c>
      <c r="V31">
        <f t="shared" si="13"/>
        <v>4.1002445876610016</v>
      </c>
      <c r="W31">
        <v>0.33650000000000002</v>
      </c>
      <c r="X31">
        <f t="shared" si="14"/>
        <v>1.0864033887778953E-2</v>
      </c>
      <c r="Y31">
        <f t="shared" si="15"/>
        <v>10.864033887778954</v>
      </c>
      <c r="Z31">
        <v>1.804</v>
      </c>
      <c r="AA31">
        <f t="shared" si="16"/>
        <v>0.12879550500831743</v>
      </c>
      <c r="AB31">
        <f t="shared" si="17"/>
        <v>128.79550500831743</v>
      </c>
      <c r="AC31">
        <f t="shared" si="18"/>
        <v>11.855219372354926</v>
      </c>
    </row>
    <row r="32" spans="1:29" x14ac:dyDescent="0.25">
      <c r="A32" s="6" t="s">
        <v>16</v>
      </c>
      <c r="B32">
        <v>0.03</v>
      </c>
      <c r="C32">
        <f t="shared" si="0"/>
        <v>2.1418321231981836E-3</v>
      </c>
      <c r="D32">
        <f t="shared" si="2"/>
        <v>2.1418321231981836</v>
      </c>
      <c r="E32">
        <v>27.4</v>
      </c>
      <c r="F32">
        <f t="shared" si="3"/>
        <v>0.77285420133698124</v>
      </c>
      <c r="G32">
        <f t="shared" si="4"/>
        <v>772.85420133698119</v>
      </c>
      <c r="H32">
        <v>71.400000000000006</v>
      </c>
      <c r="I32">
        <f t="shared" si="1"/>
        <v>2.5500000000000003</v>
      </c>
      <c r="J32">
        <f t="shared" si="5"/>
        <v>2550.0000000000005</v>
      </c>
      <c r="K32">
        <v>0</v>
      </c>
      <c r="L32">
        <f t="shared" si="6"/>
        <v>0</v>
      </c>
      <c r="M32">
        <f t="shared" si="7"/>
        <v>0</v>
      </c>
      <c r="N32">
        <v>0.01</v>
      </c>
      <c r="O32">
        <f t="shared" si="8"/>
        <v>7.1394404106606124E-4</v>
      </c>
      <c r="P32">
        <f t="shared" si="9"/>
        <v>0.71394404106606124</v>
      </c>
      <c r="Q32">
        <v>8.76</v>
      </c>
      <c r="R32">
        <f t="shared" si="10"/>
        <v>0.31285714285714283</v>
      </c>
      <c r="S32">
        <f t="shared" si="11"/>
        <v>312.85714285714283</v>
      </c>
      <c r="T32">
        <v>0.20599999999999999</v>
      </c>
      <c r="U32">
        <f t="shared" si="12"/>
        <v>6.6507904335288684E-3</v>
      </c>
      <c r="V32">
        <f t="shared" si="13"/>
        <v>6.6507904335288686</v>
      </c>
      <c r="W32">
        <v>0.4007</v>
      </c>
      <c r="X32">
        <f t="shared" si="14"/>
        <v>1.293675595492727E-2</v>
      </c>
      <c r="Y32">
        <f t="shared" si="15"/>
        <v>12.936755954927271</v>
      </c>
      <c r="Z32">
        <v>2.0059999999999998</v>
      </c>
      <c r="AA32">
        <f t="shared" si="16"/>
        <v>0.14321717463785186</v>
      </c>
      <c r="AB32">
        <f t="shared" si="17"/>
        <v>143.21717463785185</v>
      </c>
      <c r="AC32">
        <f t="shared" si="18"/>
        <v>11.070563218231245</v>
      </c>
    </row>
    <row r="33" spans="1:29" x14ac:dyDescent="0.25">
      <c r="A33" s="6" t="s">
        <v>17</v>
      </c>
      <c r="B33">
        <v>2.8000000000000001E-2</v>
      </c>
      <c r="C33">
        <f t="shared" si="0"/>
        <v>1.9990433149849715E-3</v>
      </c>
      <c r="D33">
        <f t="shared" si="2"/>
        <v>1.9990433149849716</v>
      </c>
      <c r="E33">
        <v>25.2</v>
      </c>
      <c r="F33">
        <f t="shared" si="3"/>
        <v>0.71080021436831853</v>
      </c>
      <c r="G33">
        <f t="shared" si="4"/>
        <v>710.80021436831851</v>
      </c>
      <c r="H33">
        <v>71.3</v>
      </c>
      <c r="I33">
        <f t="shared" si="1"/>
        <v>2.5464285714285713</v>
      </c>
      <c r="J33">
        <f t="shared" si="5"/>
        <v>2546.4285714285711</v>
      </c>
      <c r="K33">
        <v>0.1</v>
      </c>
      <c r="L33">
        <f t="shared" si="6"/>
        <v>7.1394404106606127E-3</v>
      </c>
      <c r="M33">
        <f t="shared" si="7"/>
        <v>7.1394404106606126</v>
      </c>
      <c r="N33">
        <v>1.06</v>
      </c>
      <c r="O33">
        <f t="shared" si="8"/>
        <v>7.5678068353002489E-2</v>
      </c>
      <c r="P33">
        <f t="shared" si="9"/>
        <v>75.678068353002487</v>
      </c>
      <c r="Q33">
        <v>6.74</v>
      </c>
      <c r="R33">
        <f t="shared" si="10"/>
        <v>0.24071428571428571</v>
      </c>
      <c r="S33">
        <f t="shared" si="11"/>
        <v>240.71428571428572</v>
      </c>
      <c r="T33">
        <v>4.3999999999999997E-2</v>
      </c>
      <c r="U33">
        <f t="shared" si="12"/>
        <v>1.4205571799770398E-3</v>
      </c>
      <c r="V33">
        <f t="shared" si="13"/>
        <v>1.4205571799770398</v>
      </c>
      <c r="W33">
        <v>0.20169999999999999</v>
      </c>
      <c r="X33">
        <f t="shared" si="14"/>
        <v>6.5119632545765664E-3</v>
      </c>
      <c r="Y33">
        <f t="shared" si="15"/>
        <v>6.5119632545765667</v>
      </c>
      <c r="Z33">
        <v>1.337</v>
      </c>
      <c r="AA33">
        <f t="shared" si="16"/>
        <v>9.5454318290532386E-2</v>
      </c>
      <c r="AB33">
        <f t="shared" si="17"/>
        <v>95.454318290532385</v>
      </c>
      <c r="AC33">
        <f t="shared" si="18"/>
        <v>14.65830112346652</v>
      </c>
    </row>
    <row r="34" spans="1:29" x14ac:dyDescent="0.25">
      <c r="A34" s="6" t="s">
        <v>20</v>
      </c>
      <c r="B34">
        <v>3.2000000000000001E-2</v>
      </c>
      <c r="C34">
        <f t="shared" si="0"/>
        <v>2.2846209314113962E-3</v>
      </c>
      <c r="D34">
        <f t="shared" si="2"/>
        <v>2.2846209314113963</v>
      </c>
      <c r="E34">
        <v>31.8</v>
      </c>
      <c r="F34">
        <f t="shared" si="3"/>
        <v>0.89696217527430677</v>
      </c>
      <c r="G34">
        <f t="shared" si="4"/>
        <v>896.96217527430679</v>
      </c>
      <c r="H34">
        <v>107.9</v>
      </c>
      <c r="I34">
        <f t="shared" si="1"/>
        <v>3.8535714285714286</v>
      </c>
      <c r="J34">
        <f t="shared" si="5"/>
        <v>3853.5714285714284</v>
      </c>
      <c r="K34">
        <v>0</v>
      </c>
      <c r="L34">
        <f t="shared" si="6"/>
        <v>0</v>
      </c>
      <c r="M34">
        <f t="shared" si="7"/>
        <v>0</v>
      </c>
      <c r="N34">
        <v>0.03</v>
      </c>
      <c r="O34">
        <f t="shared" si="8"/>
        <v>2.1418321231981836E-3</v>
      </c>
      <c r="P34">
        <f t="shared" si="9"/>
        <v>2.1418321231981836</v>
      </c>
      <c r="Q34">
        <v>7.44</v>
      </c>
      <c r="R34">
        <f t="shared" si="10"/>
        <v>0.26571428571428574</v>
      </c>
      <c r="S34">
        <f t="shared" si="11"/>
        <v>265.71428571428572</v>
      </c>
      <c r="T34">
        <v>9.8000000000000004E-2</v>
      </c>
      <c r="U34">
        <f t="shared" si="12"/>
        <v>3.1639682644943163E-3</v>
      </c>
      <c r="V34">
        <f t="shared" si="13"/>
        <v>3.1639682644943163</v>
      </c>
      <c r="W34">
        <v>0.29720000000000002</v>
      </c>
      <c r="X34">
        <f t="shared" si="14"/>
        <v>9.5952180429358241E-3</v>
      </c>
      <c r="Y34">
        <f t="shared" si="15"/>
        <v>9.5952180429358247</v>
      </c>
      <c r="Z34">
        <v>1.4419999999999999</v>
      </c>
      <c r="AA34">
        <f t="shared" si="16"/>
        <v>0.10295073072172603</v>
      </c>
      <c r="AB34">
        <f t="shared" si="17"/>
        <v>102.95073072172603</v>
      </c>
      <c r="AC34">
        <f t="shared" si="18"/>
        <v>10.729378974094315</v>
      </c>
    </row>
    <row r="35" spans="1:29" x14ac:dyDescent="0.25">
      <c r="A35" s="22" t="s">
        <v>13</v>
      </c>
      <c r="B35" s="25">
        <v>5.0000000000000001E-3</v>
      </c>
      <c r="C35">
        <f t="shared" si="0"/>
        <v>3.5697202053303062E-4</v>
      </c>
      <c r="D35">
        <f t="shared" si="2"/>
        <v>0.35697202053303062</v>
      </c>
      <c r="E35" s="25">
        <v>23.6</v>
      </c>
      <c r="F35">
        <f t="shared" si="3"/>
        <v>0.66567004202747293</v>
      </c>
      <c r="G35">
        <f t="shared" si="4"/>
        <v>665.67004202747296</v>
      </c>
      <c r="H35" s="25">
        <v>51.8</v>
      </c>
      <c r="I35">
        <f t="shared" si="1"/>
        <v>1.8499999999999999</v>
      </c>
      <c r="J35">
        <f t="shared" si="5"/>
        <v>1849.9999999999998</v>
      </c>
      <c r="K35" s="25">
        <v>0</v>
      </c>
      <c r="L35">
        <f t="shared" si="6"/>
        <v>0</v>
      </c>
      <c r="M35">
        <f t="shared" si="7"/>
        <v>0</v>
      </c>
      <c r="N35" s="25">
        <v>0.02</v>
      </c>
      <c r="O35">
        <f t="shared" si="8"/>
        <v>1.4278880821321225E-3</v>
      </c>
      <c r="P35">
        <f t="shared" si="9"/>
        <v>1.4278880821321225</v>
      </c>
      <c r="Q35" s="25">
        <v>1.29</v>
      </c>
      <c r="R35">
        <f t="shared" si="10"/>
        <v>4.6071428571428576E-2</v>
      </c>
      <c r="S35">
        <f t="shared" si="11"/>
        <v>46.071428571428577</v>
      </c>
      <c r="T35" s="25">
        <v>4.0000000000000001E-3</v>
      </c>
      <c r="U35">
        <f t="shared" si="12"/>
        <v>1.2914156181609453E-4</v>
      </c>
      <c r="V35">
        <f t="shared" si="13"/>
        <v>0.12914156181609454</v>
      </c>
      <c r="W35">
        <v>8.9399999999999993E-2</v>
      </c>
      <c r="X35">
        <f t="shared" si="14"/>
        <v>2.8863139065897127E-3</v>
      </c>
      <c r="Y35">
        <f t="shared" si="15"/>
        <v>2.8863139065897125</v>
      </c>
      <c r="Z35">
        <v>1.2909999999999999</v>
      </c>
      <c r="AA35">
        <f t="shared" si="16"/>
        <v>9.2170175701628498E-2</v>
      </c>
      <c r="AB35">
        <f t="shared" si="17"/>
        <v>92.170175701628494</v>
      </c>
      <c r="AC35">
        <f t="shared" si="18"/>
        <v>31.933524448326892</v>
      </c>
    </row>
    <row r="36" spans="1:29" x14ac:dyDescent="0.25">
      <c r="A36" s="22" t="s">
        <v>14</v>
      </c>
      <c r="B36" s="25">
        <v>4.0000000000000001E-3</v>
      </c>
      <c r="C36">
        <f t="shared" ref="C36:C60" si="19">(B36/$B$2)</f>
        <v>2.8557761642642452E-4</v>
      </c>
      <c r="D36">
        <f t="shared" si="2"/>
        <v>0.28557761642642454</v>
      </c>
      <c r="E36" s="25">
        <v>27.8</v>
      </c>
      <c r="F36">
        <f t="shared" si="3"/>
        <v>0.78413674442219272</v>
      </c>
      <c r="G36">
        <f t="shared" si="4"/>
        <v>784.13674442219269</v>
      </c>
      <c r="H36" s="25">
        <v>79.7</v>
      </c>
      <c r="I36">
        <f t="shared" ref="I36:I60" si="20">(H36/$H$2)</f>
        <v>2.8464285714285715</v>
      </c>
      <c r="J36">
        <f t="shared" si="5"/>
        <v>2846.4285714285716</v>
      </c>
      <c r="K36" s="25">
        <v>0</v>
      </c>
      <c r="L36">
        <f t="shared" si="6"/>
        <v>0</v>
      </c>
      <c r="M36">
        <f t="shared" si="7"/>
        <v>0</v>
      </c>
      <c r="N36" s="25">
        <v>0</v>
      </c>
      <c r="O36">
        <f t="shared" si="8"/>
        <v>0</v>
      </c>
      <c r="P36">
        <f t="shared" si="9"/>
        <v>0</v>
      </c>
      <c r="Q36" s="25">
        <v>1.0900000000000001</v>
      </c>
      <c r="R36">
        <f t="shared" si="10"/>
        <v>3.892857142857143E-2</v>
      </c>
      <c r="S36">
        <f t="shared" si="11"/>
        <v>38.928571428571431</v>
      </c>
      <c r="T36" s="25">
        <v>1E-3</v>
      </c>
      <c r="U36">
        <f t="shared" si="12"/>
        <v>3.2285390454023633E-5</v>
      </c>
      <c r="V36">
        <f t="shared" si="13"/>
        <v>3.2285390454023635E-2</v>
      </c>
      <c r="W36">
        <v>0.1724</v>
      </c>
      <c r="X36">
        <f t="shared" si="14"/>
        <v>5.566001314273674E-3</v>
      </c>
      <c r="Y36">
        <f t="shared" si="15"/>
        <v>5.5660013142736737</v>
      </c>
      <c r="Z36">
        <v>1.895</v>
      </c>
      <c r="AA36">
        <f t="shared" si="16"/>
        <v>0.1352923957820186</v>
      </c>
      <c r="AB36">
        <f t="shared" si="17"/>
        <v>135.29239578201859</v>
      </c>
      <c r="AC36">
        <f t="shared" si="18"/>
        <v>24.30692846497708</v>
      </c>
    </row>
    <row r="37" spans="1:29" x14ac:dyDescent="0.25">
      <c r="A37" s="22" t="s">
        <v>15</v>
      </c>
      <c r="B37" s="25">
        <v>7.0000000000000001E-3</v>
      </c>
      <c r="C37">
        <f t="shared" si="19"/>
        <v>4.9976082874624288E-4</v>
      </c>
      <c r="D37">
        <f t="shared" si="2"/>
        <v>0.49976082874624289</v>
      </c>
      <c r="E37" s="25">
        <v>29.1</v>
      </c>
      <c r="F37">
        <f t="shared" si="3"/>
        <v>0.82080500944912982</v>
      </c>
      <c r="G37">
        <f t="shared" si="4"/>
        <v>820.80500944912978</v>
      </c>
      <c r="H37" s="25">
        <v>62.3</v>
      </c>
      <c r="I37">
        <f t="shared" si="20"/>
        <v>2.2250000000000001</v>
      </c>
      <c r="J37">
        <f t="shared" si="5"/>
        <v>2225</v>
      </c>
      <c r="K37" s="25">
        <v>0</v>
      </c>
      <c r="L37">
        <f t="shared" si="6"/>
        <v>0</v>
      </c>
      <c r="M37">
        <f t="shared" si="7"/>
        <v>0</v>
      </c>
      <c r="N37" s="25">
        <v>1.76</v>
      </c>
      <c r="O37">
        <f t="shared" si="8"/>
        <v>0.12565415122762677</v>
      </c>
      <c r="P37">
        <f t="shared" si="9"/>
        <v>125.65415122762677</v>
      </c>
      <c r="Q37" s="25">
        <v>1.85</v>
      </c>
      <c r="R37">
        <f t="shared" si="10"/>
        <v>6.6071428571428573E-2</v>
      </c>
      <c r="S37">
        <f t="shared" si="11"/>
        <v>66.071428571428569</v>
      </c>
      <c r="T37" s="25">
        <v>-1E-3</v>
      </c>
      <c r="U37">
        <f t="shared" si="12"/>
        <v>-3.2285390454023633E-5</v>
      </c>
      <c r="V37">
        <f t="shared" si="13"/>
        <v>-3.2285390454023635E-2</v>
      </c>
      <c r="W37">
        <v>0.16900000000000001</v>
      </c>
      <c r="X37">
        <f t="shared" si="14"/>
        <v>5.4562309867299949E-3</v>
      </c>
      <c r="Y37">
        <f t="shared" si="15"/>
        <v>5.4562309867299952</v>
      </c>
      <c r="Z37">
        <v>2.02</v>
      </c>
      <c r="AA37">
        <f t="shared" si="16"/>
        <v>0.14421669629534437</v>
      </c>
      <c r="AB37">
        <f t="shared" si="17"/>
        <v>144.21669629534438</v>
      </c>
      <c r="AC37">
        <f t="shared" si="18"/>
        <v>26.431559925906967</v>
      </c>
    </row>
    <row r="38" spans="1:29" x14ac:dyDescent="0.25">
      <c r="A38" s="22" t="s">
        <v>16</v>
      </c>
      <c r="B38" s="25">
        <v>1.2999999999999999E-2</v>
      </c>
      <c r="C38">
        <f t="shared" si="19"/>
        <v>9.281272533858795E-4</v>
      </c>
      <c r="D38">
        <f t="shared" si="2"/>
        <v>0.92812725338587954</v>
      </c>
      <c r="E38" s="25">
        <v>29.3</v>
      </c>
      <c r="F38">
        <f t="shared" si="3"/>
        <v>0.82644628099173545</v>
      </c>
      <c r="G38">
        <f t="shared" si="4"/>
        <v>826.44628099173542</v>
      </c>
      <c r="H38" s="25">
        <v>82.3</v>
      </c>
      <c r="I38">
        <f t="shared" si="20"/>
        <v>2.9392857142857141</v>
      </c>
      <c r="J38">
        <f t="shared" si="5"/>
        <v>2939.2857142857142</v>
      </c>
      <c r="K38" s="25">
        <v>0</v>
      </c>
      <c r="L38">
        <f t="shared" si="6"/>
        <v>0</v>
      </c>
      <c r="M38">
        <f t="shared" si="7"/>
        <v>0</v>
      </c>
      <c r="N38" s="25">
        <v>0.01</v>
      </c>
      <c r="O38">
        <f t="shared" si="8"/>
        <v>7.1394404106606124E-4</v>
      </c>
      <c r="P38">
        <f t="shared" si="9"/>
        <v>0.71394404106606124</v>
      </c>
      <c r="Q38" s="25">
        <v>1.1299999999999999</v>
      </c>
      <c r="R38">
        <f t="shared" si="10"/>
        <v>4.0357142857142855E-2</v>
      </c>
      <c r="S38">
        <f t="shared" si="11"/>
        <v>40.357142857142854</v>
      </c>
      <c r="T38" s="25">
        <v>3.0000000000000001E-3</v>
      </c>
      <c r="U38">
        <f t="shared" si="12"/>
        <v>9.6856171362070905E-5</v>
      </c>
      <c r="V38">
        <f t="shared" si="13"/>
        <v>9.6856171362070906E-2</v>
      </c>
      <c r="W38">
        <v>0.1472</v>
      </c>
      <c r="X38">
        <f t="shared" si="14"/>
        <v>4.7524094748322785E-3</v>
      </c>
      <c r="Y38">
        <f t="shared" si="15"/>
        <v>4.7524094748322785</v>
      </c>
      <c r="Z38">
        <v>2.2770000000000001</v>
      </c>
      <c r="AA38">
        <f t="shared" si="16"/>
        <v>0.16256505815074215</v>
      </c>
      <c r="AB38">
        <f t="shared" si="17"/>
        <v>162.56505815074215</v>
      </c>
      <c r="AC38">
        <f t="shared" si="18"/>
        <v>34.206871064383478</v>
      </c>
    </row>
    <row r="39" spans="1:29" x14ac:dyDescent="0.25">
      <c r="A39" s="22" t="s">
        <v>17</v>
      </c>
      <c r="B39" s="25">
        <v>0</v>
      </c>
      <c r="C39">
        <f t="shared" si="19"/>
        <v>0</v>
      </c>
      <c r="D39">
        <f t="shared" si="2"/>
        <v>0</v>
      </c>
      <c r="E39" s="25">
        <v>28.5</v>
      </c>
      <c r="F39">
        <f t="shared" si="3"/>
        <v>0.80388119482131271</v>
      </c>
      <c r="G39">
        <f t="shared" si="4"/>
        <v>803.88119482131276</v>
      </c>
      <c r="H39" s="25">
        <v>84.6</v>
      </c>
      <c r="I39">
        <f t="shared" si="20"/>
        <v>3.0214285714285714</v>
      </c>
      <c r="J39">
        <f t="shared" si="5"/>
        <v>3021.4285714285716</v>
      </c>
      <c r="K39" s="25">
        <v>0</v>
      </c>
      <c r="L39">
        <f t="shared" si="6"/>
        <v>0</v>
      </c>
      <c r="M39">
        <f t="shared" si="7"/>
        <v>0</v>
      </c>
      <c r="N39" s="25">
        <v>0.02</v>
      </c>
      <c r="O39">
        <f t="shared" si="8"/>
        <v>1.4278880821321225E-3</v>
      </c>
      <c r="P39">
        <f t="shared" si="9"/>
        <v>1.4278880821321225</v>
      </c>
      <c r="Q39" s="25">
        <v>1.21</v>
      </c>
      <c r="R39">
        <f t="shared" si="10"/>
        <v>4.3214285714285712E-2</v>
      </c>
      <c r="S39">
        <f t="shared" si="11"/>
        <v>43.214285714285715</v>
      </c>
      <c r="T39" s="25">
        <v>3.0000000000000001E-3</v>
      </c>
      <c r="U39">
        <f t="shared" si="12"/>
        <v>9.6856171362070905E-5</v>
      </c>
      <c r="V39">
        <f t="shared" si="13"/>
        <v>9.6856171362070906E-2</v>
      </c>
      <c r="W39">
        <v>0.17169999999999999</v>
      </c>
      <c r="X39">
        <f t="shared" si="14"/>
        <v>5.5434015409558572E-3</v>
      </c>
      <c r="Y39">
        <f t="shared" si="15"/>
        <v>5.5434015409558572</v>
      </c>
      <c r="Z39">
        <v>1.901</v>
      </c>
      <c r="AA39">
        <f t="shared" si="16"/>
        <v>0.13572076220665824</v>
      </c>
      <c r="AB39">
        <f t="shared" si="17"/>
        <v>135.72076220665824</v>
      </c>
      <c r="AC39">
        <f t="shared" si="18"/>
        <v>24.483299866322817</v>
      </c>
    </row>
    <row r="40" spans="1:29" x14ac:dyDescent="0.25">
      <c r="A40" s="22" t="s">
        <v>18</v>
      </c>
      <c r="B40" s="25">
        <v>8.0000000000000002E-3</v>
      </c>
      <c r="C40">
        <f t="shared" si="19"/>
        <v>5.7115523285284904E-4</v>
      </c>
      <c r="D40">
        <f t="shared" si="2"/>
        <v>0.57115523285284908</v>
      </c>
      <c r="E40" s="25">
        <v>24.8</v>
      </c>
      <c r="F40">
        <f t="shared" si="3"/>
        <v>0.69951767128310716</v>
      </c>
      <c r="G40">
        <f t="shared" si="4"/>
        <v>699.51767128310712</v>
      </c>
      <c r="H40" s="25">
        <v>57.3</v>
      </c>
      <c r="I40">
        <f t="shared" si="20"/>
        <v>2.0464285714285713</v>
      </c>
      <c r="J40">
        <f t="shared" si="5"/>
        <v>2046.4285714285713</v>
      </c>
      <c r="K40" s="25">
        <v>0</v>
      </c>
      <c r="L40">
        <f t="shared" si="6"/>
        <v>0</v>
      </c>
      <c r="M40">
        <f t="shared" si="7"/>
        <v>0</v>
      </c>
      <c r="N40" s="25">
        <v>0.04</v>
      </c>
      <c r="O40">
        <f t="shared" si="8"/>
        <v>2.855776164264245E-3</v>
      </c>
      <c r="P40">
        <f t="shared" si="9"/>
        <v>2.855776164264245</v>
      </c>
      <c r="Q40" s="25">
        <v>1.2</v>
      </c>
      <c r="R40">
        <f t="shared" si="10"/>
        <v>4.2857142857142858E-2</v>
      </c>
      <c r="S40">
        <f t="shared" si="11"/>
        <v>42.857142857142854</v>
      </c>
      <c r="T40" s="25">
        <v>2E-3</v>
      </c>
      <c r="U40">
        <f t="shared" si="12"/>
        <v>6.4570780908047265E-5</v>
      </c>
      <c r="V40">
        <f t="shared" si="13"/>
        <v>6.4570780908047271E-2</v>
      </c>
      <c r="W40">
        <v>0.1148</v>
      </c>
      <c r="X40">
        <f t="shared" si="14"/>
        <v>3.706362824121913E-3</v>
      </c>
      <c r="Y40">
        <f t="shared" si="15"/>
        <v>3.7063628241219129</v>
      </c>
      <c r="Z40">
        <v>1.4239999999999999</v>
      </c>
      <c r="AA40">
        <f t="shared" si="16"/>
        <v>0.10166563144780712</v>
      </c>
      <c r="AB40">
        <f t="shared" si="17"/>
        <v>101.66563144780712</v>
      </c>
      <c r="AC40">
        <f t="shared" si="18"/>
        <v>27.430026759965969</v>
      </c>
    </row>
    <row r="41" spans="1:29" x14ac:dyDescent="0.25">
      <c r="A41" s="22" t="s">
        <v>19</v>
      </c>
      <c r="B41" s="25">
        <v>1.7000000000000001E-2</v>
      </c>
      <c r="C41">
        <f t="shared" si="19"/>
        <v>1.2137048698123041E-3</v>
      </c>
      <c r="D41">
        <f t="shared" si="2"/>
        <v>1.2137048698123041</v>
      </c>
      <c r="E41" s="25">
        <v>18.2</v>
      </c>
      <c r="F41">
        <f t="shared" si="3"/>
        <v>0.51335571037711891</v>
      </c>
      <c r="G41">
        <f t="shared" si="4"/>
        <v>513.35571037711895</v>
      </c>
      <c r="H41" s="25">
        <v>22.3</v>
      </c>
      <c r="I41">
        <f t="shared" si="20"/>
        <v>0.79642857142857149</v>
      </c>
      <c r="J41">
        <f t="shared" si="5"/>
        <v>796.42857142857144</v>
      </c>
      <c r="K41" s="25">
        <v>0</v>
      </c>
      <c r="L41">
        <f t="shared" si="6"/>
        <v>0</v>
      </c>
      <c r="M41">
        <f t="shared" si="7"/>
        <v>0</v>
      </c>
      <c r="N41" s="25">
        <v>0.54</v>
      </c>
      <c r="O41">
        <f t="shared" si="8"/>
        <v>3.8552978217567306E-2</v>
      </c>
      <c r="P41">
        <f t="shared" si="9"/>
        <v>38.552978217567308</v>
      </c>
      <c r="Q41" s="25">
        <v>1.32</v>
      </c>
      <c r="R41">
        <f t="shared" si="10"/>
        <v>4.7142857142857146E-2</v>
      </c>
      <c r="S41">
        <f t="shared" si="11"/>
        <v>47.142857142857146</v>
      </c>
      <c r="T41" s="25">
        <v>0</v>
      </c>
      <c r="U41">
        <f t="shared" si="12"/>
        <v>0</v>
      </c>
      <c r="V41">
        <f t="shared" si="13"/>
        <v>0</v>
      </c>
      <c r="W41">
        <v>4.0899999999999999E-2</v>
      </c>
      <c r="X41">
        <f t="shared" si="14"/>
        <v>1.3204724695695667E-3</v>
      </c>
      <c r="Y41">
        <f t="shared" si="15"/>
        <v>1.3204724695695667</v>
      </c>
      <c r="Z41">
        <v>0.42899999999999999</v>
      </c>
      <c r="AA41">
        <f t="shared" si="16"/>
        <v>3.0628199361734026E-2</v>
      </c>
      <c r="AB41">
        <f t="shared" si="17"/>
        <v>30.628199361734026</v>
      </c>
      <c r="AC41">
        <f t="shared" si="18"/>
        <v>23.194879156941361</v>
      </c>
    </row>
    <row r="42" spans="1:29" x14ac:dyDescent="0.25">
      <c r="A42" s="22" t="s">
        <v>20</v>
      </c>
      <c r="B42" s="25">
        <v>0.188</v>
      </c>
      <c r="C42">
        <f t="shared" si="19"/>
        <v>1.3422147972041951E-2</v>
      </c>
      <c r="D42">
        <f t="shared" si="2"/>
        <v>13.422147972041952</v>
      </c>
      <c r="E42" s="25">
        <v>29</v>
      </c>
      <c r="F42">
        <f t="shared" si="3"/>
        <v>0.81798437367782695</v>
      </c>
      <c r="G42">
        <f t="shared" si="4"/>
        <v>817.98437367782697</v>
      </c>
      <c r="H42" s="25">
        <v>55.6</v>
      </c>
      <c r="I42">
        <f t="shared" si="20"/>
        <v>1.9857142857142858</v>
      </c>
      <c r="J42">
        <f t="shared" si="5"/>
        <v>1985.7142857142858</v>
      </c>
      <c r="K42" s="25">
        <v>0.16</v>
      </c>
      <c r="L42">
        <f t="shared" si="6"/>
        <v>1.142310465705698E-2</v>
      </c>
      <c r="M42">
        <f t="shared" si="7"/>
        <v>11.42310465705698</v>
      </c>
      <c r="N42" s="25">
        <v>4.88</v>
      </c>
      <c r="O42">
        <f t="shared" si="8"/>
        <v>0.34840469204023788</v>
      </c>
      <c r="P42">
        <f t="shared" si="9"/>
        <v>348.40469204023788</v>
      </c>
      <c r="Q42" s="25">
        <v>6.26</v>
      </c>
      <c r="R42">
        <f t="shared" si="10"/>
        <v>0.22357142857142856</v>
      </c>
      <c r="S42">
        <f t="shared" si="11"/>
        <v>223.57142857142856</v>
      </c>
      <c r="T42" s="25">
        <v>0.04</v>
      </c>
      <c r="U42">
        <f t="shared" si="12"/>
        <v>1.2914156181609454E-3</v>
      </c>
      <c r="V42">
        <f t="shared" si="13"/>
        <v>1.2914156181609453</v>
      </c>
      <c r="W42">
        <v>0.34449999999999997</v>
      </c>
      <c r="X42">
        <f t="shared" si="14"/>
        <v>1.1122317011411141E-2</v>
      </c>
      <c r="Y42">
        <f t="shared" si="15"/>
        <v>11.122317011411141</v>
      </c>
      <c r="Z42">
        <v>1.94</v>
      </c>
      <c r="AA42">
        <f t="shared" si="16"/>
        <v>0.13850514396681587</v>
      </c>
      <c r="AB42">
        <f t="shared" si="17"/>
        <v>138.50514396681587</v>
      </c>
      <c r="AC42">
        <f t="shared" si="18"/>
        <v>12.452903817137566</v>
      </c>
    </row>
    <row r="43" spans="1:29" x14ac:dyDescent="0.25">
      <c r="A43" s="6" t="s">
        <v>13</v>
      </c>
      <c r="B43">
        <v>2E-3</v>
      </c>
      <c r="C43">
        <f t="shared" si="19"/>
        <v>1.4278880821321226E-4</v>
      </c>
      <c r="D43">
        <f t="shared" si="2"/>
        <v>0.14278880821321227</v>
      </c>
      <c r="E43">
        <v>25.6</v>
      </c>
      <c r="F43">
        <f t="shared" si="3"/>
        <v>0.72208275745353001</v>
      </c>
      <c r="G43">
        <f t="shared" si="4"/>
        <v>722.08275745353001</v>
      </c>
      <c r="H43">
        <v>68.2</v>
      </c>
      <c r="I43">
        <f t="shared" si="20"/>
        <v>2.4357142857142859</v>
      </c>
      <c r="J43">
        <f t="shared" si="5"/>
        <v>2435.7142857142858</v>
      </c>
      <c r="K43">
        <v>0</v>
      </c>
      <c r="L43">
        <f t="shared" si="6"/>
        <v>0</v>
      </c>
      <c r="M43">
        <f t="shared" si="7"/>
        <v>0</v>
      </c>
      <c r="N43">
        <v>0.01</v>
      </c>
      <c r="O43">
        <f t="shared" si="8"/>
        <v>7.1394404106606124E-4</v>
      </c>
      <c r="P43">
        <f t="shared" si="9"/>
        <v>0.71394404106606124</v>
      </c>
      <c r="Q43">
        <v>2.3199999999999998</v>
      </c>
      <c r="R43">
        <f t="shared" si="10"/>
        <v>8.2857142857142851E-2</v>
      </c>
      <c r="S43">
        <f t="shared" si="11"/>
        <v>82.857142857142847</v>
      </c>
      <c r="T43">
        <v>3.0000000000000001E-3</v>
      </c>
      <c r="U43">
        <f t="shared" si="12"/>
        <v>9.6856171362070905E-5</v>
      </c>
      <c r="V43">
        <f t="shared" si="13"/>
        <v>9.6856171362070906E-2</v>
      </c>
      <c r="W43" s="6">
        <v>0.11700000000000001</v>
      </c>
      <c r="X43">
        <f t="shared" si="14"/>
        <v>3.7773906831207655E-3</v>
      </c>
      <c r="Y43">
        <f t="shared" si="15"/>
        <v>3.7773906831207653</v>
      </c>
      <c r="Z43" s="8">
        <v>1.548</v>
      </c>
      <c r="AA43">
        <f t="shared" si="16"/>
        <v>0.11051853755702629</v>
      </c>
      <c r="AB43">
        <f t="shared" si="17"/>
        <v>110.51853755702629</v>
      </c>
      <c r="AC43">
        <f t="shared" si="18"/>
        <v>29.257904947687123</v>
      </c>
    </row>
    <row r="44" spans="1:29" x14ac:dyDescent="0.25">
      <c r="A44" s="6" t="s">
        <v>14</v>
      </c>
      <c r="B44">
        <v>2E-3</v>
      </c>
      <c r="C44">
        <f t="shared" si="19"/>
        <v>1.4278880821321226E-4</v>
      </c>
      <c r="D44">
        <f t="shared" si="2"/>
        <v>0.14278880821321227</v>
      </c>
      <c r="E44">
        <v>28.8</v>
      </c>
      <c r="F44">
        <f t="shared" si="3"/>
        <v>0.81234310213522121</v>
      </c>
      <c r="G44">
        <f t="shared" si="4"/>
        <v>812.34310213522122</v>
      </c>
      <c r="H44">
        <v>80</v>
      </c>
      <c r="I44">
        <f t="shared" si="20"/>
        <v>2.8571428571428572</v>
      </c>
      <c r="J44">
        <f t="shared" si="5"/>
        <v>2857.1428571428573</v>
      </c>
      <c r="K44">
        <v>0</v>
      </c>
      <c r="L44">
        <f t="shared" si="6"/>
        <v>0</v>
      </c>
      <c r="M44">
        <f t="shared" si="7"/>
        <v>0</v>
      </c>
      <c r="N44">
        <v>0</v>
      </c>
      <c r="O44">
        <f t="shared" si="8"/>
        <v>0</v>
      </c>
      <c r="P44">
        <f t="shared" si="9"/>
        <v>0</v>
      </c>
      <c r="Q44">
        <v>2.42</v>
      </c>
      <c r="R44">
        <f t="shared" si="10"/>
        <v>8.6428571428571424E-2</v>
      </c>
      <c r="S44">
        <f t="shared" si="11"/>
        <v>86.428571428571431</v>
      </c>
      <c r="T44">
        <v>4.0000000000000001E-3</v>
      </c>
      <c r="U44">
        <f t="shared" si="12"/>
        <v>1.2914156181609453E-4</v>
      </c>
      <c r="V44">
        <f t="shared" si="13"/>
        <v>0.12914156181609454</v>
      </c>
      <c r="W44" s="6">
        <v>0.18920000000000001</v>
      </c>
      <c r="X44">
        <f t="shared" si="14"/>
        <v>6.1083958739012716E-3</v>
      </c>
      <c r="Y44">
        <f t="shared" si="15"/>
        <v>6.108395873901272</v>
      </c>
      <c r="Z44" s="8">
        <v>2.081</v>
      </c>
      <c r="AA44">
        <f t="shared" si="16"/>
        <v>0.14857175494584735</v>
      </c>
      <c r="AB44">
        <f t="shared" si="17"/>
        <v>148.57175494584735</v>
      </c>
      <c r="AC44">
        <f t="shared" si="18"/>
        <v>24.322548507478849</v>
      </c>
    </row>
    <row r="45" spans="1:29" x14ac:dyDescent="0.25">
      <c r="A45" s="6" t="s">
        <v>15</v>
      </c>
      <c r="B45">
        <v>0.188</v>
      </c>
      <c r="C45">
        <f t="shared" si="19"/>
        <v>1.3422147972041951E-2</v>
      </c>
      <c r="D45">
        <f t="shared" si="2"/>
        <v>13.422147972041952</v>
      </c>
      <c r="E45">
        <v>19.3</v>
      </c>
      <c r="F45">
        <f t="shared" si="3"/>
        <v>0.54438270386145038</v>
      </c>
      <c r="G45">
        <f t="shared" si="4"/>
        <v>544.38270386145041</v>
      </c>
      <c r="H45">
        <v>29.8</v>
      </c>
      <c r="I45">
        <f t="shared" si="20"/>
        <v>1.0642857142857143</v>
      </c>
      <c r="J45">
        <f t="shared" si="5"/>
        <v>1064.2857142857142</v>
      </c>
      <c r="K45">
        <v>0.21</v>
      </c>
      <c r="L45">
        <f t="shared" si="6"/>
        <v>1.4992824862387285E-2</v>
      </c>
      <c r="M45">
        <f t="shared" si="7"/>
        <v>14.992824862387286</v>
      </c>
      <c r="N45">
        <v>8.4600000000000009</v>
      </c>
      <c r="O45">
        <f t="shared" si="8"/>
        <v>0.6039966587418879</v>
      </c>
      <c r="P45">
        <f t="shared" si="9"/>
        <v>603.99665874188793</v>
      </c>
      <c r="Q45">
        <v>3.31</v>
      </c>
      <c r="R45">
        <f t="shared" si="10"/>
        <v>0.11821428571428572</v>
      </c>
      <c r="S45">
        <f t="shared" si="11"/>
        <v>118.21428571428572</v>
      </c>
      <c r="T45">
        <v>2.1999999999999999E-2</v>
      </c>
      <c r="U45">
        <f t="shared" si="12"/>
        <v>7.102785899885199E-4</v>
      </c>
      <c r="V45">
        <f t="shared" si="13"/>
        <v>0.71027858998851989</v>
      </c>
      <c r="W45" s="6">
        <v>0.15229999999999999</v>
      </c>
      <c r="X45">
        <f t="shared" si="14"/>
        <v>4.9170649661477994E-3</v>
      </c>
      <c r="Y45">
        <f t="shared" si="15"/>
        <v>4.9170649661477999</v>
      </c>
      <c r="Z45" s="8">
        <v>1.5269999999999999</v>
      </c>
      <c r="AA45">
        <f t="shared" si="16"/>
        <v>0.10901925507078754</v>
      </c>
      <c r="AB45">
        <f t="shared" si="17"/>
        <v>109.01925507078754</v>
      </c>
      <c r="AC45">
        <f t="shared" si="18"/>
        <v>22.171611687326767</v>
      </c>
    </row>
    <row r="46" spans="1:29" x14ac:dyDescent="0.25">
      <c r="A46" s="6" t="s">
        <v>16</v>
      </c>
      <c r="B46">
        <v>1.0999999999999999E-2</v>
      </c>
      <c r="C46">
        <f t="shared" si="19"/>
        <v>7.8533844517266729E-4</v>
      </c>
      <c r="D46">
        <f t="shared" si="2"/>
        <v>0.78533844517266727</v>
      </c>
      <c r="E46">
        <v>24.6</v>
      </c>
      <c r="F46">
        <f t="shared" si="3"/>
        <v>0.69387639974050153</v>
      </c>
      <c r="G46">
        <f t="shared" si="4"/>
        <v>693.87639974050148</v>
      </c>
      <c r="H46">
        <v>57.2</v>
      </c>
      <c r="I46">
        <f t="shared" si="20"/>
        <v>2.0428571428571431</v>
      </c>
      <c r="J46">
        <f t="shared" si="5"/>
        <v>2042.8571428571431</v>
      </c>
      <c r="K46">
        <v>0.13</v>
      </c>
      <c r="L46">
        <f t="shared" si="6"/>
        <v>9.2812725338587958E-3</v>
      </c>
      <c r="M46">
        <f t="shared" si="7"/>
        <v>9.2812725338587967</v>
      </c>
      <c r="N46">
        <v>4.45</v>
      </c>
      <c r="O46">
        <f t="shared" si="8"/>
        <v>0.31770509827439725</v>
      </c>
      <c r="P46">
        <f t="shared" si="9"/>
        <v>317.70509827439724</v>
      </c>
      <c r="Q46">
        <v>2.87</v>
      </c>
      <c r="R46">
        <f t="shared" si="10"/>
        <v>0.10250000000000001</v>
      </c>
      <c r="S46">
        <f t="shared" si="11"/>
        <v>102.50000000000001</v>
      </c>
      <c r="T46">
        <v>5.0000000000000001E-3</v>
      </c>
      <c r="U46">
        <f t="shared" si="12"/>
        <v>1.6142695227011817E-4</v>
      </c>
      <c r="V46">
        <f t="shared" si="13"/>
        <v>0.16142695227011816</v>
      </c>
      <c r="W46" s="6">
        <v>0.1482</v>
      </c>
      <c r="X46">
        <f t="shared" si="14"/>
        <v>4.7846948652863026E-3</v>
      </c>
      <c r="Y46">
        <f t="shared" si="15"/>
        <v>4.7846948652863022</v>
      </c>
      <c r="Z46" s="8">
        <v>2.1459999999999999</v>
      </c>
      <c r="AA46">
        <f t="shared" si="16"/>
        <v>0.15321239121277674</v>
      </c>
      <c r="AB46">
        <f t="shared" si="17"/>
        <v>153.21239121277674</v>
      </c>
      <c r="AC46">
        <f t="shared" si="18"/>
        <v>32.021350478241821</v>
      </c>
    </row>
    <row r="47" spans="1:29" x14ac:dyDescent="0.25">
      <c r="A47" s="6" t="s">
        <v>17</v>
      </c>
      <c r="B47">
        <v>3.0000000000000001E-3</v>
      </c>
      <c r="C47">
        <f t="shared" si="19"/>
        <v>2.1418321231981836E-4</v>
      </c>
      <c r="D47">
        <f t="shared" si="2"/>
        <v>0.21418321231981835</v>
      </c>
      <c r="E47">
        <v>28.4</v>
      </c>
      <c r="F47">
        <f t="shared" si="3"/>
        <v>0.80106055905000972</v>
      </c>
      <c r="G47">
        <f t="shared" si="4"/>
        <v>801.06055905000972</v>
      </c>
      <c r="H47">
        <v>82.5</v>
      </c>
      <c r="I47">
        <f t="shared" si="20"/>
        <v>2.9464285714285716</v>
      </c>
      <c r="J47">
        <f t="shared" si="5"/>
        <v>2946.4285714285716</v>
      </c>
      <c r="K47">
        <v>0</v>
      </c>
      <c r="L47">
        <f t="shared" si="6"/>
        <v>0</v>
      </c>
      <c r="M47">
        <f t="shared" si="7"/>
        <v>0</v>
      </c>
      <c r="N47">
        <v>0.06</v>
      </c>
      <c r="O47">
        <f t="shared" si="8"/>
        <v>4.2836642463963672E-3</v>
      </c>
      <c r="P47">
        <f t="shared" si="9"/>
        <v>4.2836642463963672</v>
      </c>
      <c r="Q47">
        <v>2.79</v>
      </c>
      <c r="R47">
        <f t="shared" si="10"/>
        <v>9.9642857142857144E-2</v>
      </c>
      <c r="S47">
        <f t="shared" si="11"/>
        <v>99.642857142857139</v>
      </c>
      <c r="T47">
        <v>4.0000000000000001E-3</v>
      </c>
      <c r="U47">
        <f t="shared" si="12"/>
        <v>1.2914156181609453E-4</v>
      </c>
      <c r="V47">
        <f t="shared" si="13"/>
        <v>0.12914156181609454</v>
      </c>
      <c r="W47" s="6">
        <v>0.17730000000000001</v>
      </c>
      <c r="X47">
        <f t="shared" si="14"/>
        <v>5.7241997274983906E-3</v>
      </c>
      <c r="Y47">
        <f t="shared" si="15"/>
        <v>5.7241997274983909</v>
      </c>
      <c r="Z47" s="8">
        <v>2.351</v>
      </c>
      <c r="AA47">
        <f t="shared" si="16"/>
        <v>0.167848244054631</v>
      </c>
      <c r="AB47">
        <f t="shared" si="17"/>
        <v>167.84824405463101</v>
      </c>
      <c r="AC47">
        <f t="shared" si="18"/>
        <v>29.322569449893148</v>
      </c>
    </row>
    <row r="48" spans="1:29" x14ac:dyDescent="0.25">
      <c r="A48" s="6" t="s">
        <v>18</v>
      </c>
      <c r="B48">
        <v>3.0000000000000001E-3</v>
      </c>
      <c r="C48">
        <f t="shared" si="19"/>
        <v>2.1418321231981836E-4</v>
      </c>
      <c r="D48">
        <f t="shared" si="2"/>
        <v>0.21418321231981835</v>
      </c>
      <c r="E48">
        <v>26.5</v>
      </c>
      <c r="F48">
        <f t="shared" si="3"/>
        <v>0.74746847939525562</v>
      </c>
      <c r="G48">
        <f t="shared" si="4"/>
        <v>747.4684793952556</v>
      </c>
      <c r="H48">
        <v>70.099999999999994</v>
      </c>
      <c r="I48">
        <f t="shared" si="20"/>
        <v>2.5035714285714286</v>
      </c>
      <c r="J48">
        <f t="shared" si="5"/>
        <v>2503.5714285714284</v>
      </c>
      <c r="K48">
        <v>0</v>
      </c>
      <c r="L48">
        <f t="shared" si="6"/>
        <v>0</v>
      </c>
      <c r="M48">
        <f t="shared" si="7"/>
        <v>0</v>
      </c>
      <c r="N48">
        <v>0.01</v>
      </c>
      <c r="O48">
        <f t="shared" si="8"/>
        <v>7.1394404106606124E-4</v>
      </c>
      <c r="P48">
        <f t="shared" si="9"/>
        <v>0.71394404106606124</v>
      </c>
      <c r="Q48">
        <v>2.48</v>
      </c>
      <c r="R48">
        <f t="shared" si="10"/>
        <v>8.8571428571428565E-2</v>
      </c>
      <c r="S48">
        <f t="shared" si="11"/>
        <v>88.571428571428569</v>
      </c>
      <c r="T48">
        <v>4.0000000000000001E-3</v>
      </c>
      <c r="U48">
        <f t="shared" si="12"/>
        <v>1.2914156181609453E-4</v>
      </c>
      <c r="V48">
        <f t="shared" si="13"/>
        <v>0.12914156181609454</v>
      </c>
      <c r="W48" s="6">
        <v>0.12820000000000001</v>
      </c>
      <c r="X48">
        <f t="shared" si="14"/>
        <v>4.1389870562058301E-3</v>
      </c>
      <c r="Y48">
        <f t="shared" si="15"/>
        <v>4.1389870562058304</v>
      </c>
      <c r="Z48" s="8">
        <v>0.94099999999999995</v>
      </c>
      <c r="AA48">
        <f t="shared" si="16"/>
        <v>6.7182134264316351E-2</v>
      </c>
      <c r="AB48">
        <f t="shared" si="17"/>
        <v>67.182134264316346</v>
      </c>
      <c r="AC48">
        <f t="shared" si="18"/>
        <v>16.231540072971761</v>
      </c>
    </row>
    <row r="49" spans="1:29" x14ac:dyDescent="0.25">
      <c r="A49" s="6" t="s">
        <v>19</v>
      </c>
      <c r="B49">
        <v>4.0000000000000001E-3</v>
      </c>
      <c r="C49">
        <f t="shared" si="19"/>
        <v>2.8557761642642452E-4</v>
      </c>
      <c r="D49">
        <f t="shared" si="2"/>
        <v>0.28557761642642454</v>
      </c>
      <c r="E49">
        <v>24.3</v>
      </c>
      <c r="F49">
        <f t="shared" si="3"/>
        <v>0.68541449242659291</v>
      </c>
      <c r="G49">
        <f t="shared" si="4"/>
        <v>685.41449242659291</v>
      </c>
      <c r="H49">
        <v>59.5</v>
      </c>
      <c r="I49">
        <f t="shared" si="20"/>
        <v>2.125</v>
      </c>
      <c r="J49">
        <f t="shared" si="5"/>
        <v>2125</v>
      </c>
      <c r="K49">
        <v>0</v>
      </c>
      <c r="L49">
        <f t="shared" si="6"/>
        <v>0</v>
      </c>
      <c r="M49">
        <f t="shared" si="7"/>
        <v>0</v>
      </c>
      <c r="N49">
        <v>0.05</v>
      </c>
      <c r="O49">
        <f t="shared" si="8"/>
        <v>3.5697202053303063E-3</v>
      </c>
      <c r="P49">
        <f t="shared" si="9"/>
        <v>3.5697202053303063</v>
      </c>
      <c r="Q49">
        <v>1.2</v>
      </c>
      <c r="R49">
        <f t="shared" si="10"/>
        <v>4.2857142857142858E-2</v>
      </c>
      <c r="S49">
        <f t="shared" si="11"/>
        <v>42.857142857142854</v>
      </c>
      <c r="T49">
        <v>3.0000000000000001E-3</v>
      </c>
      <c r="U49">
        <f t="shared" si="12"/>
        <v>9.6856171362070905E-5</v>
      </c>
      <c r="V49">
        <f t="shared" si="13"/>
        <v>9.6856171362070906E-2</v>
      </c>
      <c r="W49" s="6">
        <v>0.1047</v>
      </c>
      <c r="X49">
        <f t="shared" si="14"/>
        <v>3.3802803805362746E-3</v>
      </c>
      <c r="Y49">
        <f t="shared" si="15"/>
        <v>3.3802803805362744</v>
      </c>
      <c r="Z49" s="8">
        <v>1.5029999999999999</v>
      </c>
      <c r="AA49">
        <f t="shared" si="16"/>
        <v>0.107305789372229</v>
      </c>
      <c r="AB49">
        <f t="shared" si="17"/>
        <v>107.305789372229</v>
      </c>
      <c r="AC49">
        <f t="shared" si="18"/>
        <v>31.744641654608884</v>
      </c>
    </row>
    <row r="50" spans="1:29" x14ac:dyDescent="0.25">
      <c r="A50" s="6" t="s">
        <v>20</v>
      </c>
      <c r="B50">
        <v>8.3000000000000004E-2</v>
      </c>
      <c r="C50">
        <f t="shared" si="19"/>
        <v>5.9257355408483085E-3</v>
      </c>
      <c r="D50">
        <f t="shared" si="2"/>
        <v>5.9257355408483088</v>
      </c>
      <c r="E50">
        <v>18.5</v>
      </c>
      <c r="F50">
        <f t="shared" si="3"/>
        <v>0.52181761769102752</v>
      </c>
      <c r="G50">
        <f t="shared" si="4"/>
        <v>521.81761769102752</v>
      </c>
      <c r="H50">
        <v>26.5</v>
      </c>
      <c r="I50">
        <f t="shared" si="20"/>
        <v>0.9464285714285714</v>
      </c>
      <c r="J50">
        <f t="shared" si="5"/>
        <v>946.42857142857144</v>
      </c>
      <c r="K50">
        <v>0.22</v>
      </c>
      <c r="L50">
        <f t="shared" si="6"/>
        <v>1.5706768903453346E-2</v>
      </c>
      <c r="M50">
        <f t="shared" si="7"/>
        <v>15.706768903453346</v>
      </c>
      <c r="N50">
        <v>9.25</v>
      </c>
      <c r="O50">
        <f t="shared" si="8"/>
        <v>0.66039823798610664</v>
      </c>
      <c r="P50">
        <f t="shared" si="9"/>
        <v>660.39823798610666</v>
      </c>
      <c r="Q50">
        <v>5.36</v>
      </c>
      <c r="R50">
        <f t="shared" si="10"/>
        <v>0.19142857142857145</v>
      </c>
      <c r="S50">
        <f t="shared" si="11"/>
        <v>191.42857142857144</v>
      </c>
      <c r="T50">
        <v>3.6999999999999998E-2</v>
      </c>
      <c r="U50">
        <f t="shared" si="12"/>
        <v>1.1945594467988744E-3</v>
      </c>
      <c r="V50">
        <f t="shared" si="13"/>
        <v>1.1945594467988743</v>
      </c>
      <c r="W50" s="6">
        <v>0.21340000000000001</v>
      </c>
      <c r="X50">
        <f t="shared" si="14"/>
        <v>6.8897023228886439E-3</v>
      </c>
      <c r="Y50">
        <f t="shared" si="15"/>
        <v>6.8897023228886436</v>
      </c>
      <c r="Z50" s="8">
        <v>1.8480000000000001</v>
      </c>
      <c r="AA50">
        <f t="shared" si="16"/>
        <v>0.13193685878900813</v>
      </c>
      <c r="AB50">
        <f t="shared" si="17"/>
        <v>131.93685878900811</v>
      </c>
      <c r="AC50">
        <f t="shared" si="18"/>
        <v>19.149863463722333</v>
      </c>
    </row>
    <row r="51" spans="1:29" x14ac:dyDescent="0.25">
      <c r="A51" s="6" t="s">
        <v>21</v>
      </c>
      <c r="B51">
        <v>4.7E-2</v>
      </c>
      <c r="C51">
        <f t="shared" si="19"/>
        <v>3.3555369930104877E-3</v>
      </c>
      <c r="D51">
        <f t="shared" si="2"/>
        <v>3.3555369930104879</v>
      </c>
      <c r="E51">
        <v>17</v>
      </c>
      <c r="F51">
        <f t="shared" si="3"/>
        <v>0.47950808112148474</v>
      </c>
      <c r="G51">
        <f t="shared" si="4"/>
        <v>479.50808112148474</v>
      </c>
      <c r="H51">
        <v>20.6</v>
      </c>
      <c r="I51">
        <f t="shared" si="20"/>
        <v>0.73571428571428577</v>
      </c>
      <c r="J51">
        <f t="shared" si="5"/>
        <v>735.71428571428578</v>
      </c>
      <c r="K51">
        <v>0.01</v>
      </c>
      <c r="L51">
        <f t="shared" si="6"/>
        <v>7.1394404106606124E-4</v>
      </c>
      <c r="M51">
        <f t="shared" si="7"/>
        <v>0.71394404106606124</v>
      </c>
      <c r="N51">
        <v>0.49</v>
      </c>
      <c r="O51">
        <f t="shared" si="8"/>
        <v>3.4983258012236999E-2</v>
      </c>
      <c r="P51">
        <f t="shared" si="9"/>
        <v>34.983258012237002</v>
      </c>
      <c r="Q51">
        <v>1.17</v>
      </c>
      <c r="R51">
        <f t="shared" si="10"/>
        <v>4.178571428571428E-2</v>
      </c>
      <c r="S51">
        <f t="shared" si="11"/>
        <v>41.785714285714278</v>
      </c>
      <c r="T51">
        <v>2E-3</v>
      </c>
      <c r="U51">
        <f t="shared" si="12"/>
        <v>6.4570780908047265E-5</v>
      </c>
      <c r="V51">
        <f t="shared" si="13"/>
        <v>6.4570780908047271E-2</v>
      </c>
      <c r="W51" s="6">
        <v>2.7300000000000001E-2</v>
      </c>
      <c r="X51">
        <f t="shared" si="14"/>
        <v>8.8139115939484523E-4</v>
      </c>
      <c r="Y51">
        <f t="shared" si="15"/>
        <v>0.88139115939484525</v>
      </c>
      <c r="Z51" s="8">
        <v>0.39800000000000002</v>
      </c>
      <c r="AA51">
        <f t="shared" si="16"/>
        <v>2.8414972834429238E-2</v>
      </c>
      <c r="AB51">
        <f t="shared" si="17"/>
        <v>28.414972834429239</v>
      </c>
      <c r="AC51">
        <f t="shared" si="18"/>
        <v>32.238776769599873</v>
      </c>
    </row>
    <row r="52" spans="1:29" x14ac:dyDescent="0.25">
      <c r="A52" s="6" t="s">
        <v>13</v>
      </c>
      <c r="B52">
        <v>4.0000000000000001E-3</v>
      </c>
      <c r="C52">
        <f t="shared" si="19"/>
        <v>2.8557761642642452E-4</v>
      </c>
      <c r="D52">
        <f t="shared" si="2"/>
        <v>0.28557761642642454</v>
      </c>
      <c r="E52">
        <v>26.8</v>
      </c>
      <c r="F52">
        <f t="shared" si="3"/>
        <v>0.75593038670916424</v>
      </c>
      <c r="G52">
        <f t="shared" si="4"/>
        <v>755.93038670916428</v>
      </c>
      <c r="H52">
        <v>73.099999999999994</v>
      </c>
      <c r="I52">
        <f t="shared" si="20"/>
        <v>2.6107142857142853</v>
      </c>
      <c r="J52">
        <f t="shared" si="5"/>
        <v>2610.7142857142853</v>
      </c>
      <c r="K52">
        <v>0.01</v>
      </c>
      <c r="L52">
        <f t="shared" si="6"/>
        <v>7.1394404106606124E-4</v>
      </c>
      <c r="M52">
        <f t="shared" si="7"/>
        <v>0.71394404106606124</v>
      </c>
      <c r="N52">
        <v>7.0000000000000007E-2</v>
      </c>
      <c r="O52">
        <f t="shared" si="8"/>
        <v>4.9976082874624295E-3</v>
      </c>
      <c r="P52">
        <f t="shared" si="9"/>
        <v>4.9976082874624295</v>
      </c>
      <c r="Q52">
        <v>3.11</v>
      </c>
      <c r="R52">
        <f t="shared" si="10"/>
        <v>0.11107142857142857</v>
      </c>
      <c r="S52">
        <f t="shared" si="11"/>
        <v>111.07142857142857</v>
      </c>
      <c r="T52">
        <v>3.0000000000000001E-3</v>
      </c>
      <c r="U52">
        <f t="shared" si="12"/>
        <v>9.6856171362070905E-5</v>
      </c>
      <c r="V52">
        <f t="shared" si="13"/>
        <v>9.6856171362070906E-2</v>
      </c>
      <c r="W52" s="8">
        <v>0.17460000000000001</v>
      </c>
      <c r="X52">
        <f t="shared" si="14"/>
        <v>5.6370291732725265E-3</v>
      </c>
      <c r="Y52">
        <f t="shared" si="15"/>
        <v>5.6370291732725262</v>
      </c>
      <c r="Z52" s="8">
        <v>2.4319999999999999</v>
      </c>
      <c r="AA52">
        <f t="shared" si="16"/>
        <v>0.17363119078726608</v>
      </c>
      <c r="AB52">
        <f t="shared" si="17"/>
        <v>173.63119078726606</v>
      </c>
      <c r="AC52">
        <f t="shared" si="18"/>
        <v>30.801896788209461</v>
      </c>
    </row>
    <row r="53" spans="1:29" x14ac:dyDescent="0.25">
      <c r="A53" s="6" t="s">
        <v>14</v>
      </c>
      <c r="B53">
        <v>7.0000000000000001E-3</v>
      </c>
      <c r="C53">
        <f t="shared" si="19"/>
        <v>4.9976082874624288E-4</v>
      </c>
      <c r="D53">
        <f t="shared" si="2"/>
        <v>0.49976082874624289</v>
      </c>
      <c r="E53">
        <v>25</v>
      </c>
      <c r="F53">
        <f t="shared" si="3"/>
        <v>0.7051589428257129</v>
      </c>
      <c r="G53">
        <f t="shared" si="4"/>
        <v>705.15894282571287</v>
      </c>
      <c r="H53">
        <v>63.3</v>
      </c>
      <c r="I53">
        <f t="shared" si="20"/>
        <v>2.2607142857142857</v>
      </c>
      <c r="J53">
        <f t="shared" si="5"/>
        <v>2260.7142857142858</v>
      </c>
      <c r="K53">
        <v>0</v>
      </c>
      <c r="L53">
        <f t="shared" si="6"/>
        <v>0</v>
      </c>
      <c r="M53">
        <f t="shared" si="7"/>
        <v>0</v>
      </c>
      <c r="N53">
        <v>0</v>
      </c>
      <c r="O53">
        <f t="shared" si="8"/>
        <v>0</v>
      </c>
      <c r="P53">
        <f t="shared" si="9"/>
        <v>0</v>
      </c>
      <c r="Q53">
        <v>2.79</v>
      </c>
      <c r="R53">
        <f t="shared" si="10"/>
        <v>9.9642857142857144E-2</v>
      </c>
      <c r="S53">
        <f t="shared" si="11"/>
        <v>99.642857142857139</v>
      </c>
      <c r="T53">
        <v>4.0000000000000001E-3</v>
      </c>
      <c r="U53">
        <f t="shared" si="12"/>
        <v>1.2914156181609453E-4</v>
      </c>
      <c r="V53">
        <f t="shared" si="13"/>
        <v>0.12914156181609454</v>
      </c>
      <c r="W53" s="8">
        <v>0.13439999999999999</v>
      </c>
      <c r="X53">
        <f t="shared" si="14"/>
        <v>4.3391564770207764E-3</v>
      </c>
      <c r="Y53">
        <f t="shared" si="15"/>
        <v>4.3391564770207767</v>
      </c>
      <c r="Z53" s="8">
        <v>1.224</v>
      </c>
      <c r="AA53">
        <f t="shared" si="16"/>
        <v>8.738675062648589E-2</v>
      </c>
      <c r="AB53">
        <f t="shared" si="17"/>
        <v>87.386750626485892</v>
      </c>
      <c r="AC53">
        <f t="shared" si="18"/>
        <v>20.13911023703962</v>
      </c>
    </row>
    <row r="54" spans="1:29" x14ac:dyDescent="0.25">
      <c r="A54" s="6" t="s">
        <v>15</v>
      </c>
      <c r="B54">
        <v>2.1999999999999999E-2</v>
      </c>
      <c r="C54">
        <f t="shared" si="19"/>
        <v>1.5706768903453346E-3</v>
      </c>
      <c r="D54">
        <f t="shared" si="2"/>
        <v>1.5706768903453345</v>
      </c>
      <c r="E54">
        <v>21.9</v>
      </c>
      <c r="F54">
        <f t="shared" si="3"/>
        <v>0.61771923391532446</v>
      </c>
      <c r="G54">
        <f t="shared" si="4"/>
        <v>617.71923391532448</v>
      </c>
      <c r="H54">
        <v>47.2</v>
      </c>
      <c r="I54">
        <f t="shared" si="20"/>
        <v>1.6857142857142857</v>
      </c>
      <c r="J54">
        <f t="shared" si="5"/>
        <v>1685.7142857142858</v>
      </c>
      <c r="K54">
        <v>0.13</v>
      </c>
      <c r="L54">
        <f t="shared" si="6"/>
        <v>9.2812725338587958E-3</v>
      </c>
      <c r="M54">
        <f t="shared" si="7"/>
        <v>9.2812725338587967</v>
      </c>
      <c r="N54">
        <v>5.6</v>
      </c>
      <c r="O54">
        <f t="shared" si="8"/>
        <v>0.39980866299699425</v>
      </c>
      <c r="P54">
        <f t="shared" si="9"/>
        <v>399.80866299699426</v>
      </c>
      <c r="Q54">
        <v>3.73</v>
      </c>
      <c r="R54">
        <f t="shared" si="10"/>
        <v>0.1332142857142857</v>
      </c>
      <c r="S54">
        <f t="shared" si="11"/>
        <v>133.21428571428569</v>
      </c>
      <c r="T54">
        <v>1.7999999999999999E-2</v>
      </c>
      <c r="U54">
        <f t="shared" si="12"/>
        <v>5.8113702817242535E-4</v>
      </c>
      <c r="V54">
        <f t="shared" si="13"/>
        <v>0.5811370281724253</v>
      </c>
      <c r="W54" s="8">
        <v>0.18770000000000001</v>
      </c>
      <c r="X54">
        <f t="shared" si="14"/>
        <v>6.0599677882202359E-3</v>
      </c>
      <c r="Y54">
        <f t="shared" si="15"/>
        <v>6.0599677882202361</v>
      </c>
      <c r="Z54" s="8">
        <v>2.17</v>
      </c>
      <c r="AA54">
        <f t="shared" si="16"/>
        <v>0.15492585691133529</v>
      </c>
      <c r="AB54">
        <f t="shared" si="17"/>
        <v>154.92585691133527</v>
      </c>
      <c r="AC54">
        <f t="shared" si="18"/>
        <v>25.565458815225117</v>
      </c>
    </row>
    <row r="55" spans="1:29" x14ac:dyDescent="0.25">
      <c r="A55" s="6" t="s">
        <v>16</v>
      </c>
      <c r="B55">
        <v>1.0999999999999999E-2</v>
      </c>
      <c r="C55">
        <f t="shared" si="19"/>
        <v>7.8533844517266729E-4</v>
      </c>
      <c r="D55">
        <f t="shared" si="2"/>
        <v>0.78533844517266727</v>
      </c>
      <c r="E55">
        <v>25.3</v>
      </c>
      <c r="F55">
        <f t="shared" si="3"/>
        <v>0.7136208501396214</v>
      </c>
      <c r="G55">
        <f t="shared" si="4"/>
        <v>713.62085013962144</v>
      </c>
      <c r="H55">
        <v>71.599999999999994</v>
      </c>
      <c r="I55">
        <f t="shared" si="20"/>
        <v>2.5571428571428569</v>
      </c>
      <c r="J55">
        <f t="shared" si="5"/>
        <v>2557.1428571428569</v>
      </c>
      <c r="K55">
        <v>0.1</v>
      </c>
      <c r="L55">
        <f t="shared" si="6"/>
        <v>7.1394404106606127E-3</v>
      </c>
      <c r="M55">
        <f t="shared" si="7"/>
        <v>7.1394404106606126</v>
      </c>
      <c r="N55">
        <v>2.2999999999999998</v>
      </c>
      <c r="O55">
        <f t="shared" si="8"/>
        <v>0.16420712944519406</v>
      </c>
      <c r="P55">
        <f t="shared" si="9"/>
        <v>164.20712944519406</v>
      </c>
      <c r="Q55">
        <v>2.92</v>
      </c>
      <c r="R55">
        <f t="shared" si="10"/>
        <v>0.10428571428571429</v>
      </c>
      <c r="S55">
        <f t="shared" si="11"/>
        <v>104.28571428571429</v>
      </c>
      <c r="T55">
        <v>2E-3</v>
      </c>
      <c r="U55">
        <f t="shared" si="12"/>
        <v>6.4570780908047265E-5</v>
      </c>
      <c r="V55">
        <f t="shared" si="13"/>
        <v>6.4570780908047271E-2</v>
      </c>
      <c r="W55" s="8">
        <v>0.16039999999999999</v>
      </c>
      <c r="X55">
        <f t="shared" si="14"/>
        <v>5.17857662882539E-3</v>
      </c>
      <c r="Y55">
        <f t="shared" si="15"/>
        <v>5.1785766288253896</v>
      </c>
      <c r="Z55" s="8">
        <v>1.9159999999999999</v>
      </c>
      <c r="AA55">
        <f t="shared" si="16"/>
        <v>0.13679167826825733</v>
      </c>
      <c r="AB55">
        <f t="shared" si="17"/>
        <v>136.79167826825733</v>
      </c>
      <c r="AC55">
        <f t="shared" si="18"/>
        <v>26.414918243526031</v>
      </c>
    </row>
    <row r="56" spans="1:29" x14ac:dyDescent="0.25">
      <c r="A56" s="6" t="s">
        <v>17</v>
      </c>
      <c r="B56">
        <v>7.0000000000000001E-3</v>
      </c>
      <c r="C56">
        <f t="shared" si="19"/>
        <v>4.9976082874624288E-4</v>
      </c>
      <c r="D56">
        <f t="shared" si="2"/>
        <v>0.49976082874624289</v>
      </c>
      <c r="E56">
        <v>24.3</v>
      </c>
      <c r="F56">
        <f t="shared" si="3"/>
        <v>0.68541449242659291</v>
      </c>
      <c r="G56">
        <f t="shared" si="4"/>
        <v>685.41449242659291</v>
      </c>
      <c r="H56">
        <v>66.900000000000006</v>
      </c>
      <c r="I56">
        <f t="shared" si="20"/>
        <v>2.3892857142857147</v>
      </c>
      <c r="J56">
        <f t="shared" si="5"/>
        <v>2389.2857142857147</v>
      </c>
      <c r="K56">
        <v>0.14000000000000001</v>
      </c>
      <c r="L56">
        <f t="shared" si="6"/>
        <v>9.9952165749248589E-3</v>
      </c>
      <c r="M56">
        <f t="shared" si="7"/>
        <v>9.9952165749248589</v>
      </c>
      <c r="N56">
        <v>2.76</v>
      </c>
      <c r="O56">
        <f t="shared" si="8"/>
        <v>0.19704855533423288</v>
      </c>
      <c r="P56">
        <f t="shared" si="9"/>
        <v>197.04855533423287</v>
      </c>
      <c r="Q56">
        <v>2.64</v>
      </c>
      <c r="R56">
        <f t="shared" si="10"/>
        <v>9.4285714285714292E-2</v>
      </c>
      <c r="S56">
        <f t="shared" si="11"/>
        <v>94.285714285714292</v>
      </c>
      <c r="T56">
        <v>3.0000000000000001E-3</v>
      </c>
      <c r="U56">
        <f t="shared" si="12"/>
        <v>9.6856171362070905E-5</v>
      </c>
      <c r="V56">
        <f t="shared" si="13"/>
        <v>9.6856171362070906E-2</v>
      </c>
      <c r="W56" s="8">
        <v>0.1676</v>
      </c>
      <c r="X56">
        <f t="shared" si="14"/>
        <v>5.4110314400943613E-3</v>
      </c>
      <c r="Y56">
        <f t="shared" si="15"/>
        <v>5.4110314400943613</v>
      </c>
      <c r="Z56" s="8">
        <v>1.913</v>
      </c>
      <c r="AA56">
        <f t="shared" si="16"/>
        <v>0.13657749505593753</v>
      </c>
      <c r="AB56">
        <f t="shared" si="17"/>
        <v>136.57749505593753</v>
      </c>
      <c r="AC56">
        <f t="shared" si="18"/>
        <v>25.240565790088219</v>
      </c>
    </row>
    <row r="57" spans="1:29" x14ac:dyDescent="0.25">
      <c r="A57" s="6" t="s">
        <v>18</v>
      </c>
      <c r="B57">
        <v>3.0000000000000001E-3</v>
      </c>
      <c r="C57">
        <f t="shared" si="19"/>
        <v>2.1418321231981836E-4</v>
      </c>
      <c r="D57">
        <f t="shared" si="2"/>
        <v>0.21418321231981835</v>
      </c>
      <c r="E57">
        <v>26.3</v>
      </c>
      <c r="F57">
        <f t="shared" si="3"/>
        <v>0.74182720785264999</v>
      </c>
      <c r="G57">
        <f t="shared" si="4"/>
        <v>741.82720785264996</v>
      </c>
      <c r="H57">
        <v>69.599999999999994</v>
      </c>
      <c r="I57">
        <f t="shared" si="20"/>
        <v>2.4857142857142853</v>
      </c>
      <c r="J57">
        <f t="shared" si="5"/>
        <v>2485.7142857142853</v>
      </c>
      <c r="K57">
        <v>0</v>
      </c>
      <c r="L57">
        <f t="shared" si="6"/>
        <v>0</v>
      </c>
      <c r="M57">
        <f t="shared" si="7"/>
        <v>0</v>
      </c>
      <c r="N57">
        <v>0</v>
      </c>
      <c r="O57">
        <f t="shared" si="8"/>
        <v>0</v>
      </c>
      <c r="P57">
        <f t="shared" si="9"/>
        <v>0</v>
      </c>
      <c r="Q57">
        <v>3.3</v>
      </c>
      <c r="R57">
        <f t="shared" si="10"/>
        <v>0.11785714285714285</v>
      </c>
      <c r="S57">
        <f t="shared" si="11"/>
        <v>117.85714285714286</v>
      </c>
      <c r="T57">
        <v>4.0000000000000001E-3</v>
      </c>
      <c r="U57">
        <f t="shared" si="12"/>
        <v>1.2914156181609453E-4</v>
      </c>
      <c r="V57">
        <f t="shared" si="13"/>
        <v>0.12914156181609454</v>
      </c>
      <c r="W57" s="8">
        <v>0.15840000000000001</v>
      </c>
      <c r="X57">
        <f t="shared" si="14"/>
        <v>5.1140058479173444E-3</v>
      </c>
      <c r="Y57">
        <f t="shared" si="15"/>
        <v>5.114005847917344</v>
      </c>
      <c r="Z57" s="8">
        <v>1.9350000000000001</v>
      </c>
      <c r="AA57">
        <f t="shared" si="16"/>
        <v>0.13814817194628284</v>
      </c>
      <c r="AB57">
        <f t="shared" si="17"/>
        <v>138.14817194628284</v>
      </c>
      <c r="AC57">
        <f t="shared" si="18"/>
        <v>27.013690647722481</v>
      </c>
    </row>
    <row r="58" spans="1:29" x14ac:dyDescent="0.25">
      <c r="A58" s="6" t="s">
        <v>19</v>
      </c>
      <c r="B58">
        <v>5.0000000000000001E-3</v>
      </c>
      <c r="C58">
        <f t="shared" si="19"/>
        <v>3.5697202053303062E-4</v>
      </c>
      <c r="D58">
        <f t="shared" si="2"/>
        <v>0.35697202053303062</v>
      </c>
      <c r="E58">
        <v>23</v>
      </c>
      <c r="F58">
        <f t="shared" si="3"/>
        <v>0.64874622739965582</v>
      </c>
      <c r="G58">
        <f t="shared" si="4"/>
        <v>648.74622739965582</v>
      </c>
      <c r="H58">
        <v>51</v>
      </c>
      <c r="I58">
        <f t="shared" si="20"/>
        <v>1.8214285714285714</v>
      </c>
      <c r="J58">
        <f t="shared" si="5"/>
        <v>1821.4285714285713</v>
      </c>
      <c r="K58">
        <v>0</v>
      </c>
      <c r="L58">
        <f t="shared" si="6"/>
        <v>0</v>
      </c>
      <c r="M58">
        <f t="shared" si="7"/>
        <v>0</v>
      </c>
      <c r="N58">
        <v>0.01</v>
      </c>
      <c r="O58">
        <f t="shared" si="8"/>
        <v>7.1394404106606124E-4</v>
      </c>
      <c r="P58">
        <f t="shared" si="9"/>
        <v>0.71394404106606124</v>
      </c>
      <c r="Q58">
        <v>2.42</v>
      </c>
      <c r="R58">
        <f t="shared" si="10"/>
        <v>8.6428571428571424E-2</v>
      </c>
      <c r="S58">
        <f t="shared" si="11"/>
        <v>86.428571428571431</v>
      </c>
      <c r="T58">
        <v>2E-3</v>
      </c>
      <c r="U58">
        <f t="shared" si="12"/>
        <v>6.4570780908047265E-5</v>
      </c>
      <c r="V58">
        <f t="shared" si="13"/>
        <v>6.4570780908047271E-2</v>
      </c>
      <c r="W58" s="8">
        <v>0.1081</v>
      </c>
      <c r="X58">
        <f t="shared" si="14"/>
        <v>3.4900507080799547E-3</v>
      </c>
      <c r="Y58">
        <f t="shared" si="15"/>
        <v>3.4900507080799548</v>
      </c>
      <c r="Z58" s="8">
        <v>1.532</v>
      </c>
      <c r="AA58">
        <f t="shared" si="16"/>
        <v>0.10937622709132058</v>
      </c>
      <c r="AB58">
        <f t="shared" si="17"/>
        <v>109.37622709132059</v>
      </c>
      <c r="AC58">
        <f t="shared" si="18"/>
        <v>31.339437801891918</v>
      </c>
    </row>
    <row r="59" spans="1:29" x14ac:dyDescent="0.25">
      <c r="A59" s="6" t="s">
        <v>20</v>
      </c>
      <c r="B59">
        <v>0.02</v>
      </c>
      <c r="C59">
        <f t="shared" si="19"/>
        <v>1.4278880821321225E-3</v>
      </c>
      <c r="D59">
        <f t="shared" si="2"/>
        <v>1.4278880821321225</v>
      </c>
      <c r="E59">
        <v>22.8</v>
      </c>
      <c r="F59">
        <f t="shared" si="3"/>
        <v>0.64310495585705019</v>
      </c>
      <c r="G59">
        <f t="shared" si="4"/>
        <v>643.10495585705019</v>
      </c>
      <c r="H59">
        <v>58.8</v>
      </c>
      <c r="I59">
        <f t="shared" si="20"/>
        <v>2.1</v>
      </c>
      <c r="J59">
        <f t="shared" si="5"/>
        <v>2100</v>
      </c>
      <c r="K59">
        <v>0.17</v>
      </c>
      <c r="L59">
        <f t="shared" si="6"/>
        <v>1.2137048698123041E-2</v>
      </c>
      <c r="M59">
        <f t="shared" si="7"/>
        <v>12.137048698123042</v>
      </c>
      <c r="N59">
        <v>7.79</v>
      </c>
      <c r="O59">
        <f t="shared" si="8"/>
        <v>0.55616240799046168</v>
      </c>
      <c r="P59">
        <f t="shared" si="9"/>
        <v>556.1624079904617</v>
      </c>
      <c r="Q59">
        <v>5.27</v>
      </c>
      <c r="R59">
        <f t="shared" si="10"/>
        <v>0.1882142857142857</v>
      </c>
      <c r="S59">
        <f t="shared" si="11"/>
        <v>188.21428571428569</v>
      </c>
      <c r="T59">
        <v>3.1E-2</v>
      </c>
      <c r="U59">
        <f t="shared" si="12"/>
        <v>1.0008471040747326E-3</v>
      </c>
      <c r="V59">
        <f t="shared" si="13"/>
        <v>1.0008471040747327</v>
      </c>
      <c r="W59" s="8">
        <v>0.21</v>
      </c>
      <c r="X59">
        <f t="shared" si="14"/>
        <v>6.779931995344963E-3</v>
      </c>
      <c r="Y59">
        <f t="shared" si="15"/>
        <v>6.7799319953449633</v>
      </c>
      <c r="Z59" s="8">
        <v>1.962</v>
      </c>
      <c r="AA59">
        <f t="shared" si="16"/>
        <v>0.14007582085716122</v>
      </c>
      <c r="AB59">
        <f t="shared" si="17"/>
        <v>140.07582085716123</v>
      </c>
      <c r="AC59">
        <f t="shared" si="18"/>
        <v>20.660357796115942</v>
      </c>
    </row>
    <row r="60" spans="1:29" x14ac:dyDescent="0.25">
      <c r="A60" s="6" t="s">
        <v>21</v>
      </c>
      <c r="B60">
        <v>0.02</v>
      </c>
      <c r="C60">
        <f t="shared" si="19"/>
        <v>1.4278880821321225E-3</v>
      </c>
      <c r="D60">
        <f t="shared" si="2"/>
        <v>1.4278880821321225</v>
      </c>
      <c r="E60">
        <v>17.600000000000001</v>
      </c>
      <c r="F60">
        <f t="shared" si="3"/>
        <v>0.49643189574930191</v>
      </c>
      <c r="G60">
        <f t="shared" si="4"/>
        <v>496.43189574930193</v>
      </c>
      <c r="H60">
        <v>24.4</v>
      </c>
      <c r="I60">
        <f t="shared" si="20"/>
        <v>0.87142857142857133</v>
      </c>
      <c r="J60">
        <f t="shared" si="5"/>
        <v>871.42857142857133</v>
      </c>
      <c r="K60">
        <v>0.01</v>
      </c>
      <c r="L60">
        <f t="shared" si="6"/>
        <v>7.1394404106606124E-4</v>
      </c>
      <c r="M60">
        <f t="shared" si="7"/>
        <v>0.71394404106606124</v>
      </c>
      <c r="N60">
        <v>0.4</v>
      </c>
      <c r="O60">
        <f t="shared" si="8"/>
        <v>2.8557761642642451E-2</v>
      </c>
      <c r="P60">
        <f t="shared" si="9"/>
        <v>28.557761642642451</v>
      </c>
      <c r="Q60">
        <v>5.27</v>
      </c>
      <c r="R60">
        <f t="shared" si="10"/>
        <v>0.1882142857142857</v>
      </c>
      <c r="S60">
        <f t="shared" si="11"/>
        <v>188.21428571428569</v>
      </c>
      <c r="T60">
        <v>3.1E-2</v>
      </c>
      <c r="U60">
        <f t="shared" si="12"/>
        <v>1.0008471040747326E-3</v>
      </c>
      <c r="V60">
        <f t="shared" si="13"/>
        <v>1.0008471040747327</v>
      </c>
      <c r="W60" s="8">
        <v>4.8000000000000001E-2</v>
      </c>
      <c r="X60">
        <f t="shared" si="14"/>
        <v>1.5496987417931345E-3</v>
      </c>
      <c r="Y60">
        <f t="shared" si="15"/>
        <v>1.5496987417931345</v>
      </c>
      <c r="Z60" s="8">
        <v>0.60199999999999998</v>
      </c>
      <c r="AA60">
        <f t="shared" si="16"/>
        <v>4.2979431272176884E-2</v>
      </c>
      <c r="AB60">
        <f t="shared" si="17"/>
        <v>42.979431272176882</v>
      </c>
      <c r="AC60">
        <f t="shared" si="18"/>
        <v>27.734055731661751</v>
      </c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540D-6B8E-4BB7-93F2-7345CB2183C7}">
  <dimension ref="A1:K58"/>
  <sheetViews>
    <sheetView workbookViewId="0">
      <selection activeCell="B2" sqref="B2"/>
    </sheetView>
  </sheetViews>
  <sheetFormatPr defaultRowHeight="15" x14ac:dyDescent="0.25"/>
  <cols>
    <col min="1" max="1" width="12.7109375" style="36" bestFit="1" customWidth="1"/>
    <col min="2" max="2" width="12.42578125" style="36" bestFit="1" customWidth="1"/>
    <col min="3" max="3" width="11.85546875" style="36" bestFit="1" customWidth="1"/>
    <col min="4" max="4" width="9.28515625" style="36" customWidth="1"/>
    <col min="5" max="5" width="11.42578125" style="36" customWidth="1"/>
    <col min="6" max="6" width="11.140625" style="36" customWidth="1"/>
    <col min="7" max="7" width="10.140625" style="36" customWidth="1"/>
    <col min="8" max="8" width="10.5703125" style="36" customWidth="1"/>
    <col min="9" max="9" width="11.28515625" style="36" customWidth="1"/>
    <col min="10" max="10" width="10.5703125" style="36" customWidth="1"/>
    <col min="11" max="11" width="9.140625" style="36"/>
  </cols>
  <sheetData>
    <row r="1" spans="1:11" x14ac:dyDescent="0.25">
      <c r="A1" s="50" t="s">
        <v>24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2" t="s">
        <v>22</v>
      </c>
      <c r="J1" s="52" t="s">
        <v>23</v>
      </c>
      <c r="K1" s="53" t="s">
        <v>42</v>
      </c>
    </row>
    <row r="2" spans="1:11" x14ac:dyDescent="0.25">
      <c r="A2" s="47" t="s">
        <v>13</v>
      </c>
      <c r="B2" s="49">
        <v>2.4988041437312147</v>
      </c>
      <c r="C2" s="49">
        <v>547.20333963275311</v>
      </c>
      <c r="D2" s="49">
        <v>1282.1428571428571</v>
      </c>
      <c r="E2" s="49">
        <v>0</v>
      </c>
      <c r="F2" s="49">
        <v>15.706768903453346</v>
      </c>
      <c r="G2" s="49">
        <v>122.85714285714286</v>
      </c>
      <c r="H2" s="49">
        <v>0.93627632316668541</v>
      </c>
      <c r="I2" s="49">
        <v>3.1316828740402927</v>
      </c>
      <c r="J2" s="49">
        <v>5.1618154169076229</v>
      </c>
      <c r="K2" s="49">
        <v>1.6482561052703866</v>
      </c>
    </row>
    <row r="3" spans="1:11" x14ac:dyDescent="0.25">
      <c r="A3" s="47" t="s">
        <v>14</v>
      </c>
      <c r="B3" s="49">
        <v>1.8562545067717591</v>
      </c>
      <c r="C3" s="49">
        <v>730.54466476743846</v>
      </c>
      <c r="D3" s="49">
        <v>2917.8571428571431</v>
      </c>
      <c r="E3" s="49">
        <v>0</v>
      </c>
      <c r="F3" s="49">
        <v>14.278880821321225</v>
      </c>
      <c r="G3" s="49">
        <v>410.35714285714289</v>
      </c>
      <c r="H3" s="49">
        <v>2.4214042840517722</v>
      </c>
      <c r="I3" s="49">
        <v>5.9340547654495435</v>
      </c>
      <c r="J3" s="49">
        <v>92.812725338587967</v>
      </c>
      <c r="K3" s="49">
        <v>15.640692411364491</v>
      </c>
    </row>
    <row r="4" spans="1:11" x14ac:dyDescent="0.25">
      <c r="A4" s="47" t="s">
        <v>15</v>
      </c>
      <c r="B4" s="49">
        <v>2.4274097396246082</v>
      </c>
      <c r="C4" s="49">
        <v>854.65263870476406</v>
      </c>
      <c r="D4" s="49">
        <v>3407.1428571428573</v>
      </c>
      <c r="E4" s="49">
        <v>0</v>
      </c>
      <c r="F4" s="49">
        <v>14.992824862387286</v>
      </c>
      <c r="G4" s="49">
        <v>348.92857142857144</v>
      </c>
      <c r="H4" s="49">
        <v>2.4536896745057959</v>
      </c>
      <c r="I4" s="49">
        <v>6.531334488848981</v>
      </c>
      <c r="J4" s="49">
        <v>99.024038495862698</v>
      </c>
      <c r="K4" s="49">
        <v>15.161379143102764</v>
      </c>
    </row>
    <row r="5" spans="1:11" x14ac:dyDescent="0.25">
      <c r="A5" s="47" t="s">
        <v>16</v>
      </c>
      <c r="B5" s="49">
        <v>3.8552978217567304</v>
      </c>
      <c r="C5" s="49">
        <v>660.02877048486721</v>
      </c>
      <c r="D5" s="49">
        <v>2000</v>
      </c>
      <c r="E5" s="49">
        <v>0</v>
      </c>
      <c r="F5" s="49">
        <v>14.992824862387286</v>
      </c>
      <c r="G5" s="49">
        <v>254.28571428571428</v>
      </c>
      <c r="H5" s="49">
        <v>1.2914156181609453</v>
      </c>
      <c r="I5" s="49">
        <v>4.9202935051932029</v>
      </c>
      <c r="J5" s="49">
        <v>76.53480120228177</v>
      </c>
      <c r="K5" s="49">
        <v>15.55492596559573</v>
      </c>
    </row>
    <row r="6" spans="1:11" x14ac:dyDescent="0.25">
      <c r="A6" s="47" t="s">
        <v>17</v>
      </c>
      <c r="B6" s="49">
        <v>2.356015335518002</v>
      </c>
      <c r="C6" s="49">
        <v>739.00657208134703</v>
      </c>
      <c r="D6" s="49">
        <v>2957.1428571428569</v>
      </c>
      <c r="E6" s="49">
        <v>0</v>
      </c>
      <c r="F6" s="49">
        <v>14.992824862387286</v>
      </c>
      <c r="G6" s="49">
        <v>363.92857142857144</v>
      </c>
      <c r="H6" s="49">
        <v>1.937123427241418</v>
      </c>
      <c r="I6" s="49">
        <v>6.0761104834472484</v>
      </c>
      <c r="J6" s="49">
        <v>101.23726502316748</v>
      </c>
      <c r="K6" s="49">
        <v>16.661524720289659</v>
      </c>
    </row>
    <row r="7" spans="1:11" x14ac:dyDescent="0.25">
      <c r="A7" s="47" t="s">
        <v>18</v>
      </c>
      <c r="B7" s="49">
        <v>1.6420712944519409</v>
      </c>
      <c r="C7" s="49">
        <v>640.28432008574725</v>
      </c>
      <c r="D7" s="49">
        <v>1974.9999999999998</v>
      </c>
      <c r="E7" s="49">
        <v>0</v>
      </c>
      <c r="F7" s="49">
        <v>14.992824862387286</v>
      </c>
      <c r="G7" s="49">
        <v>214.28571428571428</v>
      </c>
      <c r="H7" s="49">
        <v>1.1945594467988743</v>
      </c>
      <c r="I7" s="49">
        <v>4.348842094156983</v>
      </c>
      <c r="J7" s="49">
        <v>69.895121620367391</v>
      </c>
      <c r="K7" s="49">
        <v>16.072122212548731</v>
      </c>
    </row>
    <row r="8" spans="1:11" x14ac:dyDescent="0.25">
      <c r="A8" s="47" t="s">
        <v>19</v>
      </c>
      <c r="B8" s="49">
        <v>3.1413537806906691</v>
      </c>
      <c r="C8" s="49">
        <v>592.33351197359889</v>
      </c>
      <c r="D8" s="49">
        <v>1478.5714285714284</v>
      </c>
      <c r="E8" s="49">
        <v>0</v>
      </c>
      <c r="F8" s="49">
        <v>15.706768903453346</v>
      </c>
      <c r="G8" s="49">
        <v>139.28571428571428</v>
      </c>
      <c r="H8" s="49">
        <v>0.80713476135059092</v>
      </c>
      <c r="I8" s="49">
        <v>3.1994821939937421</v>
      </c>
      <c r="J8" s="49">
        <v>57.044128881178295</v>
      </c>
      <c r="K8" s="49">
        <v>17.829175292259766</v>
      </c>
    </row>
    <row r="9" spans="1:11" x14ac:dyDescent="0.25">
      <c r="A9" s="47" t="s">
        <v>20</v>
      </c>
      <c r="B9" s="49">
        <v>7.2108348147672192</v>
      </c>
      <c r="C9" s="49">
        <v>1193.1289312611059</v>
      </c>
      <c r="D9" s="49">
        <v>4364.2857142857147</v>
      </c>
      <c r="E9" s="49">
        <v>0</v>
      </c>
      <c r="F9" s="49">
        <v>16.420712944519408</v>
      </c>
      <c r="G9" s="49">
        <v>235.35714285714286</v>
      </c>
      <c r="H9" s="49">
        <v>2.744258188592009</v>
      </c>
      <c r="I9" s="49">
        <v>6.43447831748691</v>
      </c>
      <c r="J9" s="49">
        <v>79.961732599398871</v>
      </c>
      <c r="K9" s="49">
        <v>12.427073129159167</v>
      </c>
    </row>
    <row r="10" spans="1:11" x14ac:dyDescent="0.25">
      <c r="A10" s="47" t="s">
        <v>21</v>
      </c>
      <c r="B10" s="49">
        <v>4.7834250751426106</v>
      </c>
      <c r="C10" s="49">
        <v>459.76363072236484</v>
      </c>
      <c r="D10" s="49">
        <v>674.99999999999989</v>
      </c>
      <c r="E10" s="49">
        <v>0</v>
      </c>
      <c r="F10" s="49">
        <v>14.992824862387286</v>
      </c>
      <c r="G10" s="49">
        <v>38.571428571428577</v>
      </c>
      <c r="H10" s="49">
        <v>0.35513929499425995</v>
      </c>
      <c r="I10" s="49">
        <v>1.2978726962517502</v>
      </c>
      <c r="J10" s="49">
        <v>28.414972834429239</v>
      </c>
      <c r="K10" s="49">
        <v>21.893497656967082</v>
      </c>
    </row>
    <row r="11" spans="1:11" x14ac:dyDescent="0.25">
      <c r="A11" s="47" t="s">
        <v>13</v>
      </c>
      <c r="B11" s="49">
        <v>0.14278880821321227</v>
      </c>
      <c r="C11" s="49">
        <v>609.25732660141591</v>
      </c>
      <c r="D11" s="49">
        <v>1403.5714285714284</v>
      </c>
      <c r="E11" s="49">
        <v>0</v>
      </c>
      <c r="F11" s="49">
        <v>0</v>
      </c>
      <c r="G11" s="49">
        <v>93.928571428571431</v>
      </c>
      <c r="H11" s="49">
        <v>0.12914156181609454</v>
      </c>
      <c r="I11" s="49">
        <v>3.2640529749017895</v>
      </c>
      <c r="J11" s="49">
        <v>102.09399787244675</v>
      </c>
      <c r="K11" s="49">
        <v>31.278290719383499</v>
      </c>
    </row>
    <row r="12" spans="1:11" x14ac:dyDescent="0.25">
      <c r="A12" s="47" t="s">
        <v>14</v>
      </c>
      <c r="B12" s="49">
        <v>-0.28557761642642454</v>
      </c>
      <c r="C12" s="49">
        <v>561.30651848926743</v>
      </c>
      <c r="D12" s="49">
        <v>1828.5714285714287</v>
      </c>
      <c r="E12" s="49">
        <v>0.71394404106606124</v>
      </c>
      <c r="F12" s="49">
        <v>2.855776164264245</v>
      </c>
      <c r="G12" s="49">
        <v>177.85714285714289</v>
      </c>
      <c r="H12" s="49">
        <v>0.67799319953449633</v>
      </c>
      <c r="I12" s="49">
        <v>5.1204629260081482</v>
      </c>
      <c r="J12" s="49">
        <v>76.74898441460158</v>
      </c>
      <c r="K12" s="49">
        <v>14.988680813364306</v>
      </c>
    </row>
    <row r="13" spans="1:11" x14ac:dyDescent="0.25">
      <c r="A13" s="47" t="s">
        <v>15</v>
      </c>
      <c r="B13" s="49">
        <v>0.35697202053303062</v>
      </c>
      <c r="C13" s="49">
        <v>747.4684793952556</v>
      </c>
      <c r="D13" s="49">
        <v>2371.4285714285716</v>
      </c>
      <c r="E13" s="49">
        <v>0</v>
      </c>
      <c r="F13" s="49">
        <v>0</v>
      </c>
      <c r="G13" s="49">
        <v>233.21428571428572</v>
      </c>
      <c r="H13" s="49">
        <v>3.9065322449368596</v>
      </c>
      <c r="I13" s="49">
        <v>12.31041938011921</v>
      </c>
      <c r="J13" s="49">
        <v>166.49175037660547</v>
      </c>
      <c r="K13" s="49">
        <v>13.52445804124938</v>
      </c>
    </row>
    <row r="14" spans="1:11" x14ac:dyDescent="0.25">
      <c r="A14" s="47" t="s">
        <v>16</v>
      </c>
      <c r="B14" s="49">
        <v>-0.64254963695945511</v>
      </c>
      <c r="C14" s="49">
        <v>564.12715426057025</v>
      </c>
      <c r="D14" s="49">
        <v>1742.8571428571427</v>
      </c>
      <c r="E14" s="49">
        <v>0</v>
      </c>
      <c r="F14" s="49">
        <v>0</v>
      </c>
      <c r="G14" s="49">
        <v>233.92857142857142</v>
      </c>
      <c r="H14" s="49">
        <v>3.5836783403966237</v>
      </c>
      <c r="I14" s="49">
        <v>12.426646785753698</v>
      </c>
      <c r="J14" s="49">
        <v>188.83819886197321</v>
      </c>
      <c r="K14" s="49">
        <v>15.196231301791189</v>
      </c>
    </row>
    <row r="15" spans="1:11" x14ac:dyDescent="0.25">
      <c r="A15" s="47" t="s">
        <v>17</v>
      </c>
      <c r="B15" s="49">
        <v>-7.1394404106606135E-2</v>
      </c>
      <c r="C15" s="49">
        <v>631.82241277183869</v>
      </c>
      <c r="D15" s="49">
        <v>1989.2857142857142</v>
      </c>
      <c r="E15" s="49">
        <v>0</v>
      </c>
      <c r="F15" s="49">
        <v>0</v>
      </c>
      <c r="G15" s="49">
        <v>211.78571428571428</v>
      </c>
      <c r="H15" s="49">
        <v>1.5496987417931345</v>
      </c>
      <c r="I15" s="49">
        <v>7.8776352707817656</v>
      </c>
      <c r="J15" s="49">
        <v>138.86211598734891</v>
      </c>
      <c r="K15" s="49">
        <v>17.627385784461232</v>
      </c>
    </row>
    <row r="16" spans="1:11" x14ac:dyDescent="0.25">
      <c r="A16" s="47" t="s">
        <v>18</v>
      </c>
      <c r="B16" s="49">
        <v>-0.35697202053303062</v>
      </c>
      <c r="C16" s="49">
        <v>629.00177700053587</v>
      </c>
      <c r="D16" s="49">
        <v>1671.4285714285713</v>
      </c>
      <c r="E16" s="49">
        <v>0</v>
      </c>
      <c r="F16" s="49">
        <v>0</v>
      </c>
      <c r="G16" s="49">
        <v>122.50000000000001</v>
      </c>
      <c r="H16" s="49">
        <v>0.19371234272414181</v>
      </c>
      <c r="I16" s="49">
        <v>3.7935333783477767</v>
      </c>
      <c r="J16" s="49">
        <v>75.463885140682663</v>
      </c>
      <c r="K16" s="49">
        <v>19.892769514407163</v>
      </c>
    </row>
    <row r="17" spans="1:11" x14ac:dyDescent="0.25">
      <c r="A17" s="47" t="s">
        <v>19</v>
      </c>
      <c r="B17" s="49">
        <v>-0.35697202053303062</v>
      </c>
      <c r="C17" s="49">
        <v>566.94779003187307</v>
      </c>
      <c r="D17" s="49">
        <v>1321.4285714285713</v>
      </c>
      <c r="E17" s="49">
        <v>0</v>
      </c>
      <c r="F17" s="49">
        <v>0</v>
      </c>
      <c r="G17" s="49">
        <v>103.57142857142857</v>
      </c>
      <c r="H17" s="49">
        <v>0.19371234272414181</v>
      </c>
      <c r="I17" s="49">
        <v>3.4803650909437476</v>
      </c>
      <c r="J17" s="49">
        <v>70.323488045007025</v>
      </c>
      <c r="K17" s="49">
        <v>20.205779051167838</v>
      </c>
    </row>
    <row r="18" spans="1:11" x14ac:dyDescent="0.25">
      <c r="A18" s="47" t="s">
        <v>20</v>
      </c>
      <c r="B18" s="49">
        <v>4.4264530546095795</v>
      </c>
      <c r="C18" s="49">
        <v>806.70183059261558</v>
      </c>
      <c r="D18" s="49">
        <v>3324.9999999999995</v>
      </c>
      <c r="E18" s="49">
        <v>0</v>
      </c>
      <c r="F18" s="49">
        <v>0.71394404106606124</v>
      </c>
      <c r="G18" s="49">
        <v>153.92857142857142</v>
      </c>
      <c r="H18" s="49">
        <v>2.8733997504081032</v>
      </c>
      <c r="I18" s="49">
        <v>10.654178849827801</v>
      </c>
      <c r="J18" s="49">
        <v>141.86068095982637</v>
      </c>
      <c r="K18" s="49">
        <v>13.315027179416949</v>
      </c>
    </row>
    <row r="19" spans="1:11" x14ac:dyDescent="0.25">
      <c r="A19" s="47" t="s">
        <v>21</v>
      </c>
      <c r="B19" s="49">
        <v>-0.64254963695945511</v>
      </c>
      <c r="C19" s="49">
        <v>465.40490226497047</v>
      </c>
      <c r="D19" s="49">
        <v>839.28571428571433</v>
      </c>
      <c r="E19" s="49">
        <v>0</v>
      </c>
      <c r="F19" s="49">
        <v>4.2836642463963672</v>
      </c>
      <c r="G19" s="49">
        <v>37.857142857142861</v>
      </c>
      <c r="H19" s="49">
        <v>0.16142695227011816</v>
      </c>
      <c r="I19" s="49">
        <v>1.3592149381143948</v>
      </c>
      <c r="J19" s="49">
        <v>37.053695731328581</v>
      </c>
      <c r="K19" s="49">
        <v>27.261101016688539</v>
      </c>
    </row>
    <row r="20" spans="1:11" x14ac:dyDescent="0.25">
      <c r="A20" s="47" t="s">
        <v>13</v>
      </c>
      <c r="B20" s="49">
        <v>1.0709160615990918</v>
      </c>
      <c r="C20" s="49">
        <v>645.92559162835289</v>
      </c>
      <c r="D20" s="49">
        <v>2057.1428571428573</v>
      </c>
      <c r="E20" s="49">
        <v>0</v>
      </c>
      <c r="F20" s="49">
        <v>0</v>
      </c>
      <c r="G20" s="49">
        <v>144.28571428571431</v>
      </c>
      <c r="H20" s="49">
        <v>9.6856171362070906E-2</v>
      </c>
      <c r="I20" s="49">
        <v>4.8880081147391783</v>
      </c>
      <c r="J20" s="49">
        <v>116.5870619060878</v>
      </c>
      <c r="K20" s="49">
        <v>23.851650645696363</v>
      </c>
    </row>
    <row r="21" spans="1:11" x14ac:dyDescent="0.25">
      <c r="A21" s="47" t="s">
        <v>14</v>
      </c>
      <c r="B21" s="49">
        <v>1.4278880821321225</v>
      </c>
      <c r="C21" s="49">
        <v>660.02877048486721</v>
      </c>
      <c r="D21" s="49">
        <v>2150</v>
      </c>
      <c r="E21" s="49">
        <v>0</v>
      </c>
      <c r="F21" s="49">
        <v>0</v>
      </c>
      <c r="G21" s="49">
        <v>157.5</v>
      </c>
      <c r="H21" s="49">
        <v>9.6856171362070906E-2</v>
      </c>
      <c r="I21" s="49">
        <v>4.7394953186506701</v>
      </c>
      <c r="J21" s="49">
        <v>120.51375413195113</v>
      </c>
      <c r="K21" s="49">
        <v>25.427549987803616</v>
      </c>
    </row>
    <row r="22" spans="1:11" x14ac:dyDescent="0.25">
      <c r="A22" s="47" t="s">
        <v>15</v>
      </c>
      <c r="B22" s="49">
        <v>1.9990433149849716</v>
      </c>
      <c r="C22" s="49">
        <v>668.49067779877578</v>
      </c>
      <c r="D22" s="49">
        <v>2471.4285714285716</v>
      </c>
      <c r="E22" s="49">
        <v>0</v>
      </c>
      <c r="F22" s="49">
        <v>0</v>
      </c>
      <c r="G22" s="49">
        <v>178.92857142857142</v>
      </c>
      <c r="H22" s="49">
        <v>0.16142695227011816</v>
      </c>
      <c r="I22" s="49">
        <v>8.2908882685932692</v>
      </c>
      <c r="J22" s="49">
        <v>193.40744072479598</v>
      </c>
      <c r="K22" s="49">
        <v>23.327710428500541</v>
      </c>
    </row>
    <row r="23" spans="1:11" x14ac:dyDescent="0.25">
      <c r="A23" s="47" t="s">
        <v>16</v>
      </c>
      <c r="B23" s="49">
        <v>2.2846209314113963</v>
      </c>
      <c r="C23" s="49">
        <v>612.07796237271873</v>
      </c>
      <c r="D23" s="49">
        <v>2235.7142857142858</v>
      </c>
      <c r="E23" s="49">
        <v>0</v>
      </c>
      <c r="F23" s="49">
        <v>0</v>
      </c>
      <c r="G23" s="49">
        <v>166.42857142857142</v>
      </c>
      <c r="H23" s="49">
        <v>6.4570780908047271E-2</v>
      </c>
      <c r="I23" s="49">
        <v>6.1858808109909287</v>
      </c>
      <c r="J23" s="49">
        <v>182.84106891701828</v>
      </c>
      <c r="K23" s="49">
        <v>29.557806641238628</v>
      </c>
    </row>
    <row r="24" spans="1:11" x14ac:dyDescent="0.25">
      <c r="A24" s="47" t="s">
        <v>17</v>
      </c>
      <c r="B24" s="49">
        <v>3.1413537806906691</v>
      </c>
      <c r="C24" s="49">
        <v>668.49067779877578</v>
      </c>
      <c r="D24" s="49">
        <v>2178.5714285714284</v>
      </c>
      <c r="E24" s="49">
        <v>0</v>
      </c>
      <c r="F24" s="49">
        <v>2.1418321231981836</v>
      </c>
      <c r="G24" s="49">
        <v>151.78571428571428</v>
      </c>
      <c r="H24" s="49">
        <v>0.12914156181609454</v>
      </c>
      <c r="I24" s="49">
        <v>6.5668484183484068</v>
      </c>
      <c r="J24" s="49">
        <v>197.76249937529897</v>
      </c>
      <c r="K24" s="49">
        <v>30.115283127707272</v>
      </c>
    </row>
    <row r="25" spans="1:11" x14ac:dyDescent="0.25">
      <c r="A25" s="47" t="s">
        <v>18</v>
      </c>
      <c r="B25" s="49">
        <v>2.855776164264245</v>
      </c>
      <c r="C25" s="49">
        <v>657.20813471356439</v>
      </c>
      <c r="D25" s="49">
        <v>2139.2857142857142</v>
      </c>
      <c r="E25" s="49">
        <v>0</v>
      </c>
      <c r="F25" s="49">
        <v>0</v>
      </c>
      <c r="G25" s="49">
        <v>152.85714285714286</v>
      </c>
      <c r="H25" s="49">
        <v>0.16142695227011816</v>
      </c>
      <c r="I25" s="49">
        <v>4.8331229509673381</v>
      </c>
      <c r="J25" s="49">
        <v>118.65749962517937</v>
      </c>
      <c r="K25" s="49">
        <v>24.550896144992617</v>
      </c>
    </row>
    <row r="26" spans="1:11" x14ac:dyDescent="0.25">
      <c r="A26" s="47" t="s">
        <v>19</v>
      </c>
      <c r="B26" s="49">
        <v>1.7848601026651532</v>
      </c>
      <c r="C26" s="49">
        <v>640.28432008574725</v>
      </c>
      <c r="D26" s="49">
        <v>1982.1428571428571</v>
      </c>
      <c r="E26" s="49">
        <v>0</v>
      </c>
      <c r="F26" s="49">
        <v>0</v>
      </c>
      <c r="G26" s="49">
        <v>137.5</v>
      </c>
      <c r="H26" s="49">
        <v>0.16142695227011816</v>
      </c>
      <c r="I26" s="49">
        <v>4.4876692731092858</v>
      </c>
      <c r="J26" s="49">
        <v>117.7293723717935</v>
      </c>
      <c r="K26" s="49">
        <v>26.233968059376309</v>
      </c>
    </row>
    <row r="27" spans="1:11" x14ac:dyDescent="0.25">
      <c r="A27" s="47" t="s">
        <v>20</v>
      </c>
      <c r="B27" s="49">
        <v>2.4988041437312147</v>
      </c>
      <c r="C27" s="49">
        <v>772.85420133698119</v>
      </c>
      <c r="D27" s="49">
        <v>2750</v>
      </c>
      <c r="E27" s="49">
        <v>0</v>
      </c>
      <c r="F27" s="49">
        <v>85.673284927927355</v>
      </c>
      <c r="G27" s="49">
        <v>49.285714285714278</v>
      </c>
      <c r="H27" s="49">
        <v>0.16142695227011816</v>
      </c>
      <c r="I27" s="49">
        <v>5.7726278131794251</v>
      </c>
      <c r="J27" s="49">
        <v>144.21669629534438</v>
      </c>
      <c r="K27" s="49">
        <v>24.98285026553847</v>
      </c>
    </row>
    <row r="28" spans="1:11" x14ac:dyDescent="0.25">
      <c r="A28" s="47" t="s">
        <v>21</v>
      </c>
      <c r="B28" s="49">
        <v>3.0699593765840629</v>
      </c>
      <c r="C28" s="49">
        <v>456.94299495106191</v>
      </c>
      <c r="D28" s="49">
        <v>821.42857142857144</v>
      </c>
      <c r="E28" s="49">
        <v>0</v>
      </c>
      <c r="F28" s="49">
        <v>0.71394404106606124</v>
      </c>
      <c r="G28" s="49">
        <v>15.357142857142858</v>
      </c>
      <c r="H28" s="49">
        <v>0.12914156181609454</v>
      </c>
      <c r="I28" s="49">
        <v>1.2300733762983007</v>
      </c>
      <c r="J28" s="49">
        <v>43.836164121456164</v>
      </c>
      <c r="K28" s="49">
        <v>35.637031876402155</v>
      </c>
    </row>
    <row r="29" spans="1:11" x14ac:dyDescent="0.25">
      <c r="A29" s="47" t="s">
        <v>15</v>
      </c>
      <c r="B29" s="49">
        <v>1.7134656985585468</v>
      </c>
      <c r="C29" s="49">
        <v>806.70183059261558</v>
      </c>
      <c r="D29" s="49">
        <v>2935.7142857142858</v>
      </c>
      <c r="E29" s="49">
        <v>0</v>
      </c>
      <c r="F29" s="49">
        <v>1.4278880821321225</v>
      </c>
      <c r="G29" s="49">
        <v>274.64285714285711</v>
      </c>
      <c r="H29" s="49">
        <v>4.1002445876610016</v>
      </c>
      <c r="I29" s="49">
        <v>10.864033887778954</v>
      </c>
      <c r="J29" s="49">
        <v>128.79550500831743</v>
      </c>
      <c r="K29" s="49">
        <v>11.855219372354926</v>
      </c>
    </row>
    <row r="30" spans="1:11" x14ac:dyDescent="0.25">
      <c r="A30" s="47" t="s">
        <v>16</v>
      </c>
      <c r="B30" s="49">
        <v>2.1418321231981836</v>
      </c>
      <c r="C30" s="49">
        <v>772.85420133698119</v>
      </c>
      <c r="D30" s="49">
        <v>2550.0000000000005</v>
      </c>
      <c r="E30" s="49">
        <v>0</v>
      </c>
      <c r="F30" s="49">
        <v>0.71394404106606124</v>
      </c>
      <c r="G30" s="49">
        <v>312.85714285714283</v>
      </c>
      <c r="H30" s="49">
        <v>6.6507904335288686</v>
      </c>
      <c r="I30" s="49">
        <v>12.936755954927271</v>
      </c>
      <c r="J30" s="49">
        <v>143.21717463785185</v>
      </c>
      <c r="K30" s="49">
        <v>11.070563218231245</v>
      </c>
    </row>
    <row r="31" spans="1:11" x14ac:dyDescent="0.25">
      <c r="A31" s="48" t="s">
        <v>17</v>
      </c>
      <c r="B31" s="49">
        <v>1.9990433149849716</v>
      </c>
      <c r="C31" s="49">
        <v>710.80021436831851</v>
      </c>
      <c r="D31" s="49">
        <v>2546.4285714285711</v>
      </c>
      <c r="E31" s="49">
        <v>7.1394404106606126</v>
      </c>
      <c r="F31" s="49">
        <v>75.678068353002487</v>
      </c>
      <c r="G31" s="49">
        <v>240.71428571428572</v>
      </c>
      <c r="H31" s="49">
        <v>1.4205571799770398</v>
      </c>
      <c r="I31" s="49">
        <v>6.5119632545765667</v>
      </c>
      <c r="J31" s="49">
        <v>95.454318290532385</v>
      </c>
      <c r="K31" s="49">
        <v>14.65830112346652</v>
      </c>
    </row>
    <row r="32" spans="1:11" x14ac:dyDescent="0.25">
      <c r="A32" s="48" t="s">
        <v>20</v>
      </c>
      <c r="B32" s="49">
        <v>2.2846209314113963</v>
      </c>
      <c r="C32" s="49">
        <v>896.96217527430679</v>
      </c>
      <c r="D32" s="49">
        <v>3853.5714285714284</v>
      </c>
      <c r="E32" s="49">
        <v>0</v>
      </c>
      <c r="F32" s="49">
        <v>2.1418321231981836</v>
      </c>
      <c r="G32" s="49">
        <v>265.71428571428572</v>
      </c>
      <c r="H32" s="49">
        <v>3.1639682644943163</v>
      </c>
      <c r="I32" s="49">
        <v>9.5952180429358247</v>
      </c>
      <c r="J32" s="49">
        <v>102.95073072172603</v>
      </c>
      <c r="K32" s="49">
        <v>10.729378974094315</v>
      </c>
    </row>
    <row r="33" spans="1:11" x14ac:dyDescent="0.25">
      <c r="A33" s="48" t="s">
        <v>13</v>
      </c>
      <c r="B33" s="49">
        <v>0.35697202053303062</v>
      </c>
      <c r="C33" s="49">
        <v>665.67004202747296</v>
      </c>
      <c r="D33" s="49">
        <v>1849.9999999999998</v>
      </c>
      <c r="E33" s="49">
        <v>0</v>
      </c>
      <c r="F33" s="49">
        <v>1.4278880821321225</v>
      </c>
      <c r="G33" s="49">
        <v>46.071428571428577</v>
      </c>
      <c r="H33" s="49">
        <v>0.12914156181609454</v>
      </c>
      <c r="I33" s="49">
        <v>2.8863139065897125</v>
      </c>
      <c r="J33" s="49">
        <v>92.170175701628494</v>
      </c>
      <c r="K33" s="49">
        <v>31.933524448326892</v>
      </c>
    </row>
    <row r="34" spans="1:11" x14ac:dyDescent="0.25">
      <c r="A34" s="48" t="s">
        <v>14</v>
      </c>
      <c r="B34" s="49">
        <v>0.28557761642642454</v>
      </c>
      <c r="C34" s="49">
        <v>784.13674442219269</v>
      </c>
      <c r="D34" s="49">
        <v>2846.4285714285716</v>
      </c>
      <c r="E34" s="49">
        <v>0</v>
      </c>
      <c r="F34" s="49">
        <v>0</v>
      </c>
      <c r="G34" s="49">
        <v>38.928571428571431</v>
      </c>
      <c r="H34" s="49">
        <v>3.2285390454023635E-2</v>
      </c>
      <c r="I34" s="49">
        <v>5.5660013142736737</v>
      </c>
      <c r="J34" s="49">
        <v>135.29239578201859</v>
      </c>
      <c r="K34" s="49">
        <v>24.30692846497708</v>
      </c>
    </row>
    <row r="35" spans="1:11" x14ac:dyDescent="0.25">
      <c r="A35" s="48" t="s">
        <v>15</v>
      </c>
      <c r="B35" s="49">
        <v>0.49976082874624289</v>
      </c>
      <c r="C35" s="49">
        <v>820.80500944912978</v>
      </c>
      <c r="D35" s="49">
        <v>2225</v>
      </c>
      <c r="E35" s="49">
        <v>0</v>
      </c>
      <c r="F35" s="49">
        <v>125.65415122762677</v>
      </c>
      <c r="G35" s="49">
        <v>66.071428571428569</v>
      </c>
      <c r="H35" s="49">
        <v>-3.2285390454023635E-2</v>
      </c>
      <c r="I35" s="49">
        <v>5.4562309867299952</v>
      </c>
      <c r="J35" s="49">
        <v>144.21669629534438</v>
      </c>
      <c r="K35" s="49">
        <v>26.431559925906967</v>
      </c>
    </row>
    <row r="36" spans="1:11" x14ac:dyDescent="0.25">
      <c r="A36" s="48" t="s">
        <v>16</v>
      </c>
      <c r="B36" s="49">
        <v>0.92812725338587954</v>
      </c>
      <c r="C36" s="49">
        <v>826.44628099173542</v>
      </c>
      <c r="D36" s="49">
        <v>2939.2857142857142</v>
      </c>
      <c r="E36" s="49">
        <v>0</v>
      </c>
      <c r="F36" s="49">
        <v>0.71394404106606124</v>
      </c>
      <c r="G36" s="49">
        <v>40.357142857142854</v>
      </c>
      <c r="H36" s="49">
        <v>9.6856171362070906E-2</v>
      </c>
      <c r="I36" s="49">
        <v>4.7524094748322785</v>
      </c>
      <c r="J36" s="49">
        <v>162.56505815074215</v>
      </c>
      <c r="K36" s="49">
        <v>34.206871064383478</v>
      </c>
    </row>
    <row r="37" spans="1:11" x14ac:dyDescent="0.25">
      <c r="A37" s="48" t="s">
        <v>17</v>
      </c>
      <c r="B37" s="49">
        <v>0</v>
      </c>
      <c r="C37" s="49">
        <v>803.88119482131276</v>
      </c>
      <c r="D37" s="49">
        <v>3021.4285714285716</v>
      </c>
      <c r="E37" s="49">
        <v>0</v>
      </c>
      <c r="F37" s="49">
        <v>1.4278880821321225</v>
      </c>
      <c r="G37" s="49">
        <v>43.214285714285715</v>
      </c>
      <c r="H37" s="49">
        <v>9.6856171362070906E-2</v>
      </c>
      <c r="I37" s="49">
        <v>5.5434015409558572</v>
      </c>
      <c r="J37" s="49">
        <v>135.72076220665824</v>
      </c>
      <c r="K37" s="49">
        <v>24.483299866322817</v>
      </c>
    </row>
    <row r="38" spans="1:11" x14ac:dyDescent="0.25">
      <c r="A38" s="48" t="s">
        <v>18</v>
      </c>
      <c r="B38" s="49">
        <v>0.57115523285284908</v>
      </c>
      <c r="C38" s="49">
        <v>699.51767128310712</v>
      </c>
      <c r="D38" s="49">
        <v>2046.4285714285713</v>
      </c>
      <c r="E38" s="49">
        <v>0</v>
      </c>
      <c r="F38" s="49">
        <v>2.855776164264245</v>
      </c>
      <c r="G38" s="49">
        <v>42.857142857142854</v>
      </c>
      <c r="H38" s="49">
        <v>6.4570780908047271E-2</v>
      </c>
      <c r="I38" s="49">
        <v>3.7063628241219129</v>
      </c>
      <c r="J38" s="49">
        <v>101.66563144780712</v>
      </c>
      <c r="K38" s="49">
        <v>27.430026759965969</v>
      </c>
    </row>
    <row r="39" spans="1:11" x14ac:dyDescent="0.25">
      <c r="A39" s="47" t="s">
        <v>19</v>
      </c>
      <c r="B39" s="49">
        <v>1.2137048698123041</v>
      </c>
      <c r="C39" s="49">
        <v>513.35571037711895</v>
      </c>
      <c r="D39" s="49">
        <v>796.42857142857144</v>
      </c>
      <c r="E39" s="49">
        <v>0</v>
      </c>
      <c r="F39" s="49">
        <v>38.552978217567308</v>
      </c>
      <c r="G39" s="49">
        <v>47.142857142857146</v>
      </c>
      <c r="H39" s="49">
        <v>0</v>
      </c>
      <c r="I39" s="49">
        <v>1.3204724695695667</v>
      </c>
      <c r="J39" s="49">
        <v>30.628199361734026</v>
      </c>
      <c r="K39" s="49">
        <v>23.194879156941361</v>
      </c>
    </row>
    <row r="40" spans="1:11" x14ac:dyDescent="0.25">
      <c r="A40" s="47" t="s">
        <v>20</v>
      </c>
      <c r="B40" s="49">
        <v>13.422147972041952</v>
      </c>
      <c r="C40" s="49">
        <v>817.98437367782697</v>
      </c>
      <c r="D40" s="49">
        <v>1985.7142857142858</v>
      </c>
      <c r="E40" s="49">
        <v>11.42310465705698</v>
      </c>
      <c r="F40" s="49">
        <v>348.40469204023788</v>
      </c>
      <c r="G40" s="49">
        <v>223.57142857142856</v>
      </c>
      <c r="H40" s="49">
        <v>1.2914156181609453</v>
      </c>
      <c r="I40" s="49">
        <v>11.122317011411141</v>
      </c>
      <c r="J40" s="49">
        <v>138.50514396681587</v>
      </c>
      <c r="K40" s="49">
        <v>12.452903817137566</v>
      </c>
    </row>
    <row r="41" spans="1:11" x14ac:dyDescent="0.25">
      <c r="A41" s="47" t="s">
        <v>13</v>
      </c>
      <c r="B41" s="49">
        <v>0.14278880821321227</v>
      </c>
      <c r="C41" s="49">
        <v>722.08275745353001</v>
      </c>
      <c r="D41" s="49">
        <v>2435.7142857142858</v>
      </c>
      <c r="E41" s="49">
        <v>0</v>
      </c>
      <c r="F41" s="49">
        <v>0.71394404106606124</v>
      </c>
      <c r="G41" s="49">
        <v>82.857142857142847</v>
      </c>
      <c r="H41" s="49">
        <v>9.6856171362070906E-2</v>
      </c>
      <c r="I41" s="49">
        <v>3.7773906831207653</v>
      </c>
      <c r="J41" s="49">
        <v>110.51853755702629</v>
      </c>
      <c r="K41" s="49">
        <v>29.257904947687123</v>
      </c>
    </row>
    <row r="42" spans="1:11" x14ac:dyDescent="0.25">
      <c r="A42" s="47" t="s">
        <v>14</v>
      </c>
      <c r="B42" s="49">
        <v>0.14278880821321227</v>
      </c>
      <c r="C42" s="49">
        <v>812.34310213522122</v>
      </c>
      <c r="D42" s="49">
        <v>2857.1428571428573</v>
      </c>
      <c r="E42" s="49">
        <v>0</v>
      </c>
      <c r="F42" s="49">
        <v>0</v>
      </c>
      <c r="G42" s="49">
        <v>86.428571428571431</v>
      </c>
      <c r="H42" s="49">
        <v>0.12914156181609454</v>
      </c>
      <c r="I42" s="49">
        <v>6.108395873901272</v>
      </c>
      <c r="J42" s="49">
        <v>148.57175494584735</v>
      </c>
      <c r="K42" s="49">
        <v>24.322548507478849</v>
      </c>
    </row>
    <row r="43" spans="1:11" x14ac:dyDescent="0.25">
      <c r="A43" s="47" t="s">
        <v>15</v>
      </c>
      <c r="B43" s="49">
        <v>13.422147972041952</v>
      </c>
      <c r="C43" s="49">
        <v>544.38270386145041</v>
      </c>
      <c r="D43" s="49">
        <v>1064.2857142857142</v>
      </c>
      <c r="E43" s="49">
        <v>14.992824862387286</v>
      </c>
      <c r="F43" s="49">
        <v>603.99665874188793</v>
      </c>
      <c r="G43" s="49">
        <v>118.21428571428572</v>
      </c>
      <c r="H43" s="49">
        <v>0.71027858998851989</v>
      </c>
      <c r="I43" s="49">
        <v>4.9170649661477999</v>
      </c>
      <c r="J43" s="49">
        <v>109.01925507078754</v>
      </c>
      <c r="K43" s="49">
        <v>22.171611687326767</v>
      </c>
    </row>
    <row r="44" spans="1:11" x14ac:dyDescent="0.25">
      <c r="A44" s="47" t="s">
        <v>16</v>
      </c>
      <c r="B44" s="49">
        <v>0.78533844517266727</v>
      </c>
      <c r="C44" s="49">
        <v>693.87639974050148</v>
      </c>
      <c r="D44" s="49">
        <v>2042.8571428571431</v>
      </c>
      <c r="E44" s="49">
        <v>9.2812725338587967</v>
      </c>
      <c r="F44" s="49">
        <v>317.70509827439724</v>
      </c>
      <c r="G44" s="49">
        <v>102.50000000000001</v>
      </c>
      <c r="H44" s="49">
        <v>0.16142695227011816</v>
      </c>
      <c r="I44" s="49">
        <v>4.7846948652863022</v>
      </c>
      <c r="J44" s="49">
        <v>153.21239121277674</v>
      </c>
      <c r="K44" s="49">
        <v>32.021350478241821</v>
      </c>
    </row>
    <row r="45" spans="1:11" x14ac:dyDescent="0.25">
      <c r="A45" s="47" t="s">
        <v>17</v>
      </c>
      <c r="B45" s="49">
        <v>0.21418321231981835</v>
      </c>
      <c r="C45" s="49">
        <v>801.06055905000972</v>
      </c>
      <c r="D45" s="49">
        <v>2946.4285714285716</v>
      </c>
      <c r="E45" s="49">
        <v>0</v>
      </c>
      <c r="F45" s="49">
        <v>4.2836642463963672</v>
      </c>
      <c r="G45" s="49">
        <v>99.642857142857139</v>
      </c>
      <c r="H45" s="49">
        <v>0.12914156181609454</v>
      </c>
      <c r="I45" s="49">
        <v>5.7241997274983909</v>
      </c>
      <c r="J45" s="49">
        <v>167.84824405463101</v>
      </c>
      <c r="K45" s="49">
        <v>29.322569449893148</v>
      </c>
    </row>
    <row r="46" spans="1:11" x14ac:dyDescent="0.25">
      <c r="A46" s="47" t="s">
        <v>18</v>
      </c>
      <c r="B46" s="49">
        <v>0.21418321231981835</v>
      </c>
      <c r="C46" s="49">
        <v>747.4684793952556</v>
      </c>
      <c r="D46" s="49">
        <v>2503.5714285714284</v>
      </c>
      <c r="E46" s="49">
        <v>0</v>
      </c>
      <c r="F46" s="49">
        <v>0.71394404106606124</v>
      </c>
      <c r="G46" s="49">
        <v>88.571428571428569</v>
      </c>
      <c r="H46" s="49">
        <v>0.12914156181609454</v>
      </c>
      <c r="I46" s="49">
        <v>4.1389870562058304</v>
      </c>
      <c r="J46" s="49">
        <v>67.182134264316346</v>
      </c>
      <c r="K46" s="49">
        <v>16.231540072971761</v>
      </c>
    </row>
    <row r="47" spans="1:11" x14ac:dyDescent="0.25">
      <c r="A47" s="47" t="s">
        <v>19</v>
      </c>
      <c r="B47" s="49">
        <v>0.28557761642642454</v>
      </c>
      <c r="C47" s="49">
        <v>685.41449242659291</v>
      </c>
      <c r="D47" s="49">
        <v>2125</v>
      </c>
      <c r="E47" s="49">
        <v>0</v>
      </c>
      <c r="F47" s="49">
        <v>3.5697202053303063</v>
      </c>
      <c r="G47" s="49">
        <v>42.857142857142854</v>
      </c>
      <c r="H47" s="49">
        <v>9.6856171362070906E-2</v>
      </c>
      <c r="I47" s="49">
        <v>3.3802803805362744</v>
      </c>
      <c r="J47" s="49">
        <v>107.305789372229</v>
      </c>
      <c r="K47" s="49">
        <v>31.744641654608884</v>
      </c>
    </row>
    <row r="48" spans="1:11" x14ac:dyDescent="0.25">
      <c r="A48" s="47" t="s">
        <v>20</v>
      </c>
      <c r="B48" s="49">
        <v>5.9257355408483088</v>
      </c>
      <c r="C48" s="49">
        <v>521.81761769102752</v>
      </c>
      <c r="D48" s="49">
        <v>946.42857142857144</v>
      </c>
      <c r="E48" s="49">
        <v>15.706768903453346</v>
      </c>
      <c r="F48" s="49">
        <v>660.39823798610666</v>
      </c>
      <c r="G48" s="49">
        <v>191.42857142857144</v>
      </c>
      <c r="H48" s="49">
        <v>1.1945594467988743</v>
      </c>
      <c r="I48" s="49">
        <v>6.8897023228886436</v>
      </c>
      <c r="J48" s="49">
        <v>131.93685878900811</v>
      </c>
      <c r="K48" s="49">
        <v>19.149863463722333</v>
      </c>
    </row>
    <row r="49" spans="1:11" x14ac:dyDescent="0.25">
      <c r="A49" s="47" t="s">
        <v>21</v>
      </c>
      <c r="B49" s="49">
        <v>3.3555369930104879</v>
      </c>
      <c r="C49" s="49">
        <v>479.50808112148474</v>
      </c>
      <c r="D49" s="49">
        <v>735.71428571428578</v>
      </c>
      <c r="E49" s="49">
        <v>0.71394404106606124</v>
      </c>
      <c r="F49" s="49">
        <v>34.983258012237002</v>
      </c>
      <c r="G49" s="49">
        <v>41.785714285714278</v>
      </c>
      <c r="H49" s="49">
        <v>6.4570780908047271E-2</v>
      </c>
      <c r="I49" s="49">
        <v>0.88139115939484525</v>
      </c>
      <c r="J49" s="49">
        <v>28.414972834429239</v>
      </c>
      <c r="K49" s="49">
        <v>32.238776769599873</v>
      </c>
    </row>
    <row r="50" spans="1:11" x14ac:dyDescent="0.25">
      <c r="A50" s="47" t="s">
        <v>13</v>
      </c>
      <c r="B50" s="49">
        <v>0.28557761642642454</v>
      </c>
      <c r="C50" s="49">
        <v>755.93038670916428</v>
      </c>
      <c r="D50" s="49">
        <v>2610.7142857142853</v>
      </c>
      <c r="E50" s="49">
        <v>0.71394404106606124</v>
      </c>
      <c r="F50" s="49">
        <v>4.9976082874624295</v>
      </c>
      <c r="G50" s="49">
        <v>111.07142857142857</v>
      </c>
      <c r="H50" s="49">
        <v>9.6856171362070906E-2</v>
      </c>
      <c r="I50" s="49">
        <v>5.6370291732725262</v>
      </c>
      <c r="J50" s="49">
        <v>173.63119078726606</v>
      </c>
      <c r="K50" s="49">
        <v>30.801896788209461</v>
      </c>
    </row>
    <row r="51" spans="1:11" x14ac:dyDescent="0.25">
      <c r="A51" s="47" t="s">
        <v>14</v>
      </c>
      <c r="B51" s="49">
        <v>0.49976082874624289</v>
      </c>
      <c r="C51" s="49">
        <v>705.15894282571287</v>
      </c>
      <c r="D51" s="49">
        <v>2260.7142857142858</v>
      </c>
      <c r="E51" s="49">
        <v>0</v>
      </c>
      <c r="F51" s="49">
        <v>0</v>
      </c>
      <c r="G51" s="49">
        <v>99.642857142857139</v>
      </c>
      <c r="H51" s="49">
        <v>0.12914156181609454</v>
      </c>
      <c r="I51" s="49">
        <v>4.3391564770207767</v>
      </c>
      <c r="J51" s="49">
        <v>87.386750626485892</v>
      </c>
      <c r="K51" s="49">
        <v>20.13911023703962</v>
      </c>
    </row>
    <row r="52" spans="1:11" x14ac:dyDescent="0.25">
      <c r="A52" s="47" t="s">
        <v>15</v>
      </c>
      <c r="B52" s="49">
        <v>1.5706768903453345</v>
      </c>
      <c r="C52" s="49">
        <v>617.71923391532448</v>
      </c>
      <c r="D52" s="49">
        <v>1685.7142857142858</v>
      </c>
      <c r="E52" s="49">
        <v>9.2812725338587967</v>
      </c>
      <c r="F52" s="49">
        <v>399.80866299699426</v>
      </c>
      <c r="G52" s="49">
        <v>133.21428571428569</v>
      </c>
      <c r="H52" s="49">
        <v>0.5811370281724253</v>
      </c>
      <c r="I52" s="49">
        <v>6.0599677882202361</v>
      </c>
      <c r="J52" s="49">
        <v>154.92585691133527</v>
      </c>
      <c r="K52" s="49">
        <v>25.565458815225117</v>
      </c>
    </row>
    <row r="53" spans="1:11" x14ac:dyDescent="0.25">
      <c r="A53" s="47" t="s">
        <v>16</v>
      </c>
      <c r="B53" s="49">
        <v>0.78533844517266727</v>
      </c>
      <c r="C53" s="49">
        <v>713.62085013962144</v>
      </c>
      <c r="D53" s="49">
        <v>2557.1428571428569</v>
      </c>
      <c r="E53" s="49">
        <v>7.1394404106606126</v>
      </c>
      <c r="F53" s="49">
        <v>164.20712944519406</v>
      </c>
      <c r="G53" s="49">
        <v>104.28571428571429</v>
      </c>
      <c r="H53" s="49">
        <v>6.4570780908047271E-2</v>
      </c>
      <c r="I53" s="49">
        <v>5.1785766288253896</v>
      </c>
      <c r="J53" s="49">
        <v>136.79167826825733</v>
      </c>
      <c r="K53" s="49">
        <v>26.414918243526031</v>
      </c>
    </row>
    <row r="54" spans="1:11" x14ac:dyDescent="0.25">
      <c r="A54" s="47" t="s">
        <v>17</v>
      </c>
      <c r="B54" s="49">
        <v>0.49976082874624289</v>
      </c>
      <c r="C54" s="49">
        <v>685.41449242659291</v>
      </c>
      <c r="D54" s="49">
        <v>2389.2857142857147</v>
      </c>
      <c r="E54" s="49">
        <v>9.9952165749248589</v>
      </c>
      <c r="F54" s="49">
        <v>197.04855533423287</v>
      </c>
      <c r="G54" s="49">
        <v>94.285714285714292</v>
      </c>
      <c r="H54" s="49">
        <v>9.6856171362070906E-2</v>
      </c>
      <c r="I54" s="49">
        <v>5.4110314400943613</v>
      </c>
      <c r="J54" s="49">
        <v>136.57749505593753</v>
      </c>
      <c r="K54" s="49">
        <v>25.240565790088219</v>
      </c>
    </row>
    <row r="55" spans="1:11" x14ac:dyDescent="0.25">
      <c r="A55" s="47" t="s">
        <v>18</v>
      </c>
      <c r="B55" s="49">
        <v>0.21418321231981835</v>
      </c>
      <c r="C55" s="49">
        <v>741.82720785264996</v>
      </c>
      <c r="D55" s="49">
        <v>2485.7142857142853</v>
      </c>
      <c r="E55" s="49">
        <v>0</v>
      </c>
      <c r="F55" s="49">
        <v>0</v>
      </c>
      <c r="G55" s="49">
        <v>117.85714285714286</v>
      </c>
      <c r="H55" s="49">
        <v>0.12914156181609454</v>
      </c>
      <c r="I55" s="49">
        <v>5.114005847917344</v>
      </c>
      <c r="J55" s="49">
        <v>138.14817194628284</v>
      </c>
      <c r="K55" s="49">
        <v>27.013690647722481</v>
      </c>
    </row>
    <row r="56" spans="1:11" x14ac:dyDescent="0.25">
      <c r="A56" s="47" t="s">
        <v>19</v>
      </c>
      <c r="B56" s="49">
        <v>0.35697202053303062</v>
      </c>
      <c r="C56" s="49">
        <v>648.74622739965582</v>
      </c>
      <c r="D56" s="49">
        <v>1821.4285714285713</v>
      </c>
      <c r="E56" s="49">
        <v>0</v>
      </c>
      <c r="F56" s="49">
        <v>0.71394404106606124</v>
      </c>
      <c r="G56" s="49">
        <v>86.428571428571431</v>
      </c>
      <c r="H56" s="49">
        <v>6.4570780908047271E-2</v>
      </c>
      <c r="I56" s="49">
        <v>3.4900507080799548</v>
      </c>
      <c r="J56" s="49">
        <v>109.37622709132059</v>
      </c>
      <c r="K56" s="49">
        <v>31.339437801891918</v>
      </c>
    </row>
    <row r="57" spans="1:11" x14ac:dyDescent="0.25">
      <c r="A57" s="36" t="s">
        <v>20</v>
      </c>
      <c r="B57" s="36">
        <v>1.4278880821321225</v>
      </c>
      <c r="C57" s="36">
        <v>643.10495585705019</v>
      </c>
      <c r="D57" s="36">
        <v>2100</v>
      </c>
      <c r="E57" s="36">
        <v>12.137048698123042</v>
      </c>
      <c r="F57" s="36">
        <v>556.1624079904617</v>
      </c>
      <c r="G57" s="36">
        <v>188.21428571428569</v>
      </c>
      <c r="H57" s="36">
        <v>1.0008471040747327</v>
      </c>
      <c r="I57" s="36">
        <v>6.7799319953449633</v>
      </c>
      <c r="J57" s="36">
        <v>140.07582085716123</v>
      </c>
      <c r="K57" s="36">
        <v>20.660357796115942</v>
      </c>
    </row>
    <row r="58" spans="1:11" x14ac:dyDescent="0.25">
      <c r="A58" s="36" t="s">
        <v>21</v>
      </c>
      <c r="B58" s="36">
        <v>1.4278880821321225</v>
      </c>
      <c r="C58" s="36">
        <v>496.43189574930193</v>
      </c>
      <c r="D58" s="36">
        <v>871.42857142857133</v>
      </c>
      <c r="E58" s="36">
        <v>0.71394404106606124</v>
      </c>
      <c r="F58" s="36">
        <v>28.557761642642451</v>
      </c>
      <c r="G58" s="36">
        <v>188.21428571428569</v>
      </c>
      <c r="H58" s="36">
        <v>1.0008471040747327</v>
      </c>
      <c r="I58" s="36">
        <v>1.5496987417931345</v>
      </c>
      <c r="J58" s="36">
        <v>42.979431272176882</v>
      </c>
      <c r="K58" s="36">
        <v>27.734055731661751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CD9C-5541-48DB-9A6B-A8A590E33BC4}">
  <dimension ref="A1:E50"/>
  <sheetViews>
    <sheetView topLeftCell="A34" workbookViewId="0">
      <selection activeCell="A51" sqref="A51"/>
    </sheetView>
  </sheetViews>
  <sheetFormatPr defaultColWidth="8.7109375" defaultRowHeight="15" x14ac:dyDescent="0.25"/>
  <cols>
    <col min="1" max="1" width="11.85546875" style="18" bestFit="1" customWidth="1"/>
    <col min="2" max="2" width="9.42578125" style="19" bestFit="1" customWidth="1"/>
    <col min="3" max="3" width="7" style="18" bestFit="1" customWidth="1"/>
    <col min="4" max="4" width="12.42578125" style="18" bestFit="1" customWidth="1"/>
    <col min="5" max="5" width="9.5703125" style="18" bestFit="1" customWidth="1"/>
    <col min="6" max="16384" width="8.7109375" style="18"/>
  </cols>
  <sheetData>
    <row r="1" spans="1:5" x14ac:dyDescent="0.25">
      <c r="A1" s="20" t="s">
        <v>29</v>
      </c>
      <c r="B1" s="21" t="s">
        <v>25</v>
      </c>
      <c r="C1" s="20" t="s">
        <v>30</v>
      </c>
      <c r="D1" s="20" t="s">
        <v>31</v>
      </c>
      <c r="E1" s="20" t="s">
        <v>32</v>
      </c>
    </row>
    <row r="2" spans="1:5" x14ac:dyDescent="0.25">
      <c r="A2" s="18" t="s">
        <v>13</v>
      </c>
      <c r="B2" s="19">
        <v>43354</v>
      </c>
      <c r="D2" s="18">
        <v>20180921</v>
      </c>
      <c r="E2" s="18">
        <v>25.3</v>
      </c>
    </row>
    <row r="3" spans="1:5" x14ac:dyDescent="0.25">
      <c r="A3" s="18" t="s">
        <v>14</v>
      </c>
      <c r="B3" s="19">
        <v>43354</v>
      </c>
      <c r="D3" s="18">
        <v>20180921</v>
      </c>
      <c r="E3" s="18">
        <v>21.2</v>
      </c>
    </row>
    <row r="4" spans="1:5" x14ac:dyDescent="0.25">
      <c r="A4" s="18" t="s">
        <v>15</v>
      </c>
      <c r="B4" s="19">
        <v>43354</v>
      </c>
      <c r="D4" s="18">
        <v>20180921</v>
      </c>
      <c r="E4" s="18">
        <v>48.9</v>
      </c>
    </row>
    <row r="5" spans="1:5" x14ac:dyDescent="0.25">
      <c r="A5" s="18" t="s">
        <v>16</v>
      </c>
      <c r="B5" s="19">
        <v>43354</v>
      </c>
      <c r="D5" s="18">
        <v>20180921</v>
      </c>
      <c r="E5" s="18">
        <v>39.5</v>
      </c>
    </row>
    <row r="6" spans="1:5" x14ac:dyDescent="0.25">
      <c r="A6" s="18" t="s">
        <v>17</v>
      </c>
      <c r="B6" s="19">
        <v>43354</v>
      </c>
      <c r="D6" s="18">
        <v>20180921</v>
      </c>
      <c r="E6" s="18">
        <v>29.7</v>
      </c>
    </row>
    <row r="7" spans="1:5" x14ac:dyDescent="0.25">
      <c r="A7" s="18" t="s">
        <v>18</v>
      </c>
      <c r="B7" s="19">
        <v>43354</v>
      </c>
      <c r="D7" s="18">
        <v>20180921</v>
      </c>
      <c r="E7" s="18">
        <v>23.9</v>
      </c>
    </row>
    <row r="8" spans="1:5" x14ac:dyDescent="0.25">
      <c r="A8" s="18" t="s">
        <v>19</v>
      </c>
      <c r="B8" s="19">
        <v>43354</v>
      </c>
      <c r="D8" s="18">
        <v>20180921</v>
      </c>
      <c r="E8" s="18">
        <v>23.3</v>
      </c>
    </row>
    <row r="9" spans="1:5" x14ac:dyDescent="0.25">
      <c r="A9" s="18" t="s">
        <v>20</v>
      </c>
      <c r="B9" s="19">
        <v>43354</v>
      </c>
      <c r="D9" s="18">
        <v>20180921</v>
      </c>
      <c r="E9" s="18">
        <v>52.1</v>
      </c>
    </row>
    <row r="10" spans="1:5" x14ac:dyDescent="0.25">
      <c r="A10" s="18" t="s">
        <v>21</v>
      </c>
      <c r="B10" s="19">
        <v>43354</v>
      </c>
      <c r="D10" s="18">
        <v>20180921</v>
      </c>
      <c r="E10" s="18">
        <v>9.8000000000000007</v>
      </c>
    </row>
    <row r="11" spans="1:5" x14ac:dyDescent="0.25">
      <c r="A11" s="18" t="s">
        <v>20</v>
      </c>
      <c r="B11" s="19">
        <v>43305</v>
      </c>
      <c r="C11" s="18">
        <v>380</v>
      </c>
      <c r="D11" s="18">
        <v>20180802</v>
      </c>
      <c r="E11" s="18">
        <v>80</v>
      </c>
    </row>
    <row r="12" spans="1:5" x14ac:dyDescent="0.25">
      <c r="A12" s="18" t="s">
        <v>33</v>
      </c>
      <c r="B12" s="19">
        <v>43305</v>
      </c>
      <c r="C12" s="18">
        <v>380</v>
      </c>
      <c r="D12" s="18">
        <v>20180802</v>
      </c>
      <c r="E12" s="18">
        <v>42</v>
      </c>
    </row>
    <row r="13" spans="1:5" x14ac:dyDescent="0.25">
      <c r="A13" s="18" t="s">
        <v>34</v>
      </c>
      <c r="B13" s="19">
        <v>43305</v>
      </c>
      <c r="C13" s="18">
        <v>380</v>
      </c>
      <c r="D13" s="18">
        <v>20180802</v>
      </c>
      <c r="E13" s="18">
        <v>39</v>
      </c>
    </row>
    <row r="14" spans="1:5" x14ac:dyDescent="0.25">
      <c r="A14" s="18" t="s">
        <v>17</v>
      </c>
      <c r="B14" s="19">
        <v>43305</v>
      </c>
      <c r="C14" s="18">
        <v>380</v>
      </c>
      <c r="D14" s="18">
        <v>20180802</v>
      </c>
      <c r="E14" s="18">
        <v>48</v>
      </c>
    </row>
    <row r="15" spans="1:5" x14ac:dyDescent="0.25">
      <c r="A15" s="18" t="s">
        <v>35</v>
      </c>
      <c r="B15" s="19">
        <v>43305</v>
      </c>
      <c r="C15" s="18">
        <v>380</v>
      </c>
      <c r="D15" s="18">
        <v>20180802</v>
      </c>
      <c r="E15" s="18">
        <v>21</v>
      </c>
    </row>
    <row r="16" spans="1:5" x14ac:dyDescent="0.25">
      <c r="A16" s="18" t="s">
        <v>18</v>
      </c>
      <c r="B16" s="19">
        <v>43305</v>
      </c>
      <c r="C16" s="18">
        <v>380</v>
      </c>
      <c r="D16" s="18">
        <v>20180802</v>
      </c>
      <c r="E16" s="18">
        <v>13</v>
      </c>
    </row>
    <row r="17" spans="1:5" x14ac:dyDescent="0.25">
      <c r="A17" s="18" t="s">
        <v>36</v>
      </c>
      <c r="B17" s="19">
        <v>43305</v>
      </c>
      <c r="C17" s="18">
        <v>380</v>
      </c>
      <c r="D17" s="18">
        <v>20180802</v>
      </c>
      <c r="E17" s="18">
        <v>16</v>
      </c>
    </row>
    <row r="18" spans="1:5" x14ac:dyDescent="0.25">
      <c r="A18" s="18" t="s">
        <v>37</v>
      </c>
      <c r="B18" s="19">
        <v>43305</v>
      </c>
      <c r="C18" s="18">
        <v>380</v>
      </c>
      <c r="D18" s="18">
        <v>20180802</v>
      </c>
      <c r="E18" s="18">
        <v>15</v>
      </c>
    </row>
    <row r="19" spans="1:5" x14ac:dyDescent="0.25">
      <c r="A19" s="18" t="s">
        <v>21</v>
      </c>
      <c r="B19" s="19">
        <v>43305</v>
      </c>
      <c r="C19" s="18">
        <v>380</v>
      </c>
      <c r="D19" s="18">
        <v>20180802</v>
      </c>
      <c r="E19" s="18">
        <v>6</v>
      </c>
    </row>
    <row r="20" spans="1:5" x14ac:dyDescent="0.25">
      <c r="A20" s="18" t="s">
        <v>20</v>
      </c>
      <c r="B20" s="19">
        <v>43291</v>
      </c>
      <c r="C20" s="18">
        <v>380</v>
      </c>
      <c r="D20" s="18">
        <v>20180713</v>
      </c>
      <c r="E20" s="18">
        <v>66.543000000000006</v>
      </c>
    </row>
    <row r="21" spans="1:5" x14ac:dyDescent="0.25">
      <c r="A21" s="18" t="s">
        <v>33</v>
      </c>
      <c r="B21" s="19">
        <v>43291</v>
      </c>
      <c r="C21" s="18">
        <v>380</v>
      </c>
      <c r="D21" s="18">
        <v>20180713</v>
      </c>
      <c r="E21" s="18">
        <v>44.981999999999999</v>
      </c>
    </row>
    <row r="22" spans="1:5" x14ac:dyDescent="0.25">
      <c r="A22" s="18" t="s">
        <v>34</v>
      </c>
      <c r="B22" s="19">
        <v>43291</v>
      </c>
      <c r="C22" s="18">
        <v>380</v>
      </c>
      <c r="D22" s="18">
        <v>20180713</v>
      </c>
      <c r="E22" s="18">
        <v>30.699000000000002</v>
      </c>
    </row>
    <row r="23" spans="1:5" x14ac:dyDescent="0.25">
      <c r="A23" s="18" t="s">
        <v>17</v>
      </c>
      <c r="B23" s="19">
        <v>43291</v>
      </c>
      <c r="C23" s="18">
        <v>380</v>
      </c>
      <c r="D23" s="18">
        <v>20180713</v>
      </c>
      <c r="E23" s="18">
        <v>36.984999999999999</v>
      </c>
    </row>
    <row r="24" spans="1:5" x14ac:dyDescent="0.25">
      <c r="A24" s="18" t="s">
        <v>35</v>
      </c>
      <c r="B24" s="19">
        <v>43291</v>
      </c>
      <c r="C24" s="18">
        <v>380</v>
      </c>
      <c r="D24" s="18">
        <v>20180713</v>
      </c>
      <c r="E24" s="18">
        <v>25.335000000000001</v>
      </c>
    </row>
    <row r="25" spans="1:5" x14ac:dyDescent="0.25">
      <c r="A25" s="18" t="s">
        <v>18</v>
      </c>
      <c r="B25" s="19">
        <v>43291</v>
      </c>
      <c r="C25" s="18">
        <v>380</v>
      </c>
      <c r="D25" s="18">
        <v>20180713</v>
      </c>
      <c r="E25" s="18">
        <v>21.2</v>
      </c>
    </row>
    <row r="26" spans="1:5" x14ac:dyDescent="0.25">
      <c r="A26" s="18" t="s">
        <v>36</v>
      </c>
      <c r="B26" s="19">
        <v>43291</v>
      </c>
      <c r="C26" s="18">
        <v>380</v>
      </c>
      <c r="D26" s="18">
        <v>20180713</v>
      </c>
      <c r="E26" s="18">
        <v>25.9</v>
      </c>
    </row>
    <row r="27" spans="1:5" x14ac:dyDescent="0.25">
      <c r="A27" s="18" t="s">
        <v>37</v>
      </c>
      <c r="B27" s="19">
        <v>43291</v>
      </c>
      <c r="C27" s="18">
        <v>380</v>
      </c>
      <c r="D27" s="18">
        <v>20180713</v>
      </c>
      <c r="E27" s="18">
        <v>27.1</v>
      </c>
    </row>
    <row r="28" spans="1:5" x14ac:dyDescent="0.25">
      <c r="A28" s="18" t="s">
        <v>21</v>
      </c>
      <c r="B28" s="19">
        <v>43291</v>
      </c>
      <c r="C28" s="18">
        <v>380</v>
      </c>
      <c r="D28" s="18">
        <v>20180713</v>
      </c>
      <c r="E28" s="18">
        <v>6.2</v>
      </c>
    </row>
    <row r="29" spans="1:5" x14ac:dyDescent="0.25">
      <c r="A29" s="18" t="s">
        <v>20</v>
      </c>
      <c r="B29" s="19">
        <v>43319</v>
      </c>
      <c r="C29" s="18">
        <v>380</v>
      </c>
      <c r="D29" s="18">
        <v>20180815</v>
      </c>
      <c r="E29" s="18">
        <v>86.481999999999999</v>
      </c>
    </row>
    <row r="30" spans="1:5" x14ac:dyDescent="0.25">
      <c r="A30" s="18" t="s">
        <v>33</v>
      </c>
      <c r="B30" s="19">
        <v>43319</v>
      </c>
      <c r="C30" s="18">
        <v>380</v>
      </c>
      <c r="D30" s="18">
        <v>20180815</v>
      </c>
      <c r="E30" s="18">
        <v>53.710999999999999</v>
      </c>
    </row>
    <row r="31" spans="1:5" x14ac:dyDescent="0.25">
      <c r="A31" s="18" t="s">
        <v>34</v>
      </c>
      <c r="B31" s="19">
        <v>43319</v>
      </c>
      <c r="C31" s="18">
        <v>380</v>
      </c>
      <c r="D31" s="18">
        <v>20180815</v>
      </c>
      <c r="E31" s="18">
        <v>42.287999999999997</v>
      </c>
    </row>
    <row r="32" spans="1:5" x14ac:dyDescent="0.25">
      <c r="A32" s="18" t="s">
        <v>17</v>
      </c>
      <c r="B32" s="19">
        <v>43319</v>
      </c>
      <c r="C32" s="18">
        <v>380</v>
      </c>
      <c r="D32" s="18">
        <v>20180815</v>
      </c>
      <c r="E32" s="18">
        <v>49.798999999999999</v>
      </c>
    </row>
    <row r="33" spans="1:5" x14ac:dyDescent="0.25">
      <c r="A33" t="s">
        <v>20</v>
      </c>
      <c r="B33" s="12">
        <v>43270</v>
      </c>
      <c r="C33"/>
      <c r="D33"/>
      <c r="E33">
        <v>91.5</v>
      </c>
    </row>
    <row r="34" spans="1:5" x14ac:dyDescent="0.25">
      <c r="A34" t="s">
        <v>33</v>
      </c>
      <c r="B34" s="12">
        <v>43270</v>
      </c>
      <c r="C34"/>
      <c r="D34"/>
      <c r="E34">
        <v>44</v>
      </c>
    </row>
    <row r="35" spans="1:5" x14ac:dyDescent="0.25">
      <c r="A35" t="s">
        <v>34</v>
      </c>
      <c r="B35" s="12">
        <v>43270</v>
      </c>
      <c r="C35"/>
      <c r="D35"/>
      <c r="E35">
        <v>27.3</v>
      </c>
    </row>
    <row r="36" spans="1:5" x14ac:dyDescent="0.25">
      <c r="A36" t="s">
        <v>17</v>
      </c>
      <c r="B36" s="12">
        <v>43270</v>
      </c>
      <c r="C36"/>
      <c r="D36"/>
      <c r="E36">
        <v>36.299999999999997</v>
      </c>
    </row>
    <row r="37" spans="1:5" x14ac:dyDescent="0.25">
      <c r="A37" t="s">
        <v>35</v>
      </c>
      <c r="B37" s="12">
        <v>43270</v>
      </c>
      <c r="C37"/>
      <c r="D37"/>
      <c r="E37">
        <v>30.5</v>
      </c>
    </row>
    <row r="38" spans="1:5" x14ac:dyDescent="0.25">
      <c r="A38" t="s">
        <v>18</v>
      </c>
      <c r="B38" s="12">
        <v>43270</v>
      </c>
      <c r="C38"/>
      <c r="D38"/>
      <c r="E38">
        <v>23.7</v>
      </c>
    </row>
    <row r="39" spans="1:5" x14ac:dyDescent="0.25">
      <c r="A39" t="s">
        <v>36</v>
      </c>
      <c r="B39" s="12">
        <v>43270</v>
      </c>
      <c r="C39"/>
      <c r="D39"/>
      <c r="E39">
        <v>20.6</v>
      </c>
    </row>
    <row r="40" spans="1:5" x14ac:dyDescent="0.25">
      <c r="A40" t="s">
        <v>37</v>
      </c>
      <c r="B40" s="12">
        <v>43270</v>
      </c>
      <c r="C40"/>
      <c r="D40"/>
      <c r="E40">
        <v>19.5</v>
      </c>
    </row>
    <row r="41" spans="1:5" x14ac:dyDescent="0.25">
      <c r="A41" t="s">
        <v>21</v>
      </c>
      <c r="B41" s="12">
        <v>43270</v>
      </c>
      <c r="C41"/>
      <c r="D41"/>
      <c r="E41">
        <v>1.5</v>
      </c>
    </row>
    <row r="42" spans="1:5" x14ac:dyDescent="0.25">
      <c r="A42" t="s">
        <v>20</v>
      </c>
      <c r="B42" s="12">
        <v>43277</v>
      </c>
      <c r="C42"/>
      <c r="D42"/>
      <c r="E42">
        <v>97.8</v>
      </c>
    </row>
    <row r="43" spans="1:5" x14ac:dyDescent="0.25">
      <c r="A43" t="s">
        <v>33</v>
      </c>
      <c r="B43" s="12">
        <v>43277</v>
      </c>
      <c r="C43"/>
      <c r="D43"/>
      <c r="E43">
        <v>60.7</v>
      </c>
    </row>
    <row r="44" spans="1:5" x14ac:dyDescent="0.25">
      <c r="A44" t="s">
        <v>34</v>
      </c>
      <c r="B44" s="12">
        <v>43277</v>
      </c>
      <c r="C44"/>
      <c r="D44"/>
      <c r="E44">
        <v>32.4</v>
      </c>
    </row>
    <row r="45" spans="1:5" x14ac:dyDescent="0.25">
      <c r="A45" t="s">
        <v>17</v>
      </c>
      <c r="B45" s="12">
        <v>43277</v>
      </c>
      <c r="C45"/>
      <c r="D45"/>
      <c r="E45">
        <v>43.2</v>
      </c>
    </row>
    <row r="46" spans="1:5" x14ac:dyDescent="0.25">
      <c r="A46" t="s">
        <v>35</v>
      </c>
      <c r="B46" s="12">
        <v>43277</v>
      </c>
      <c r="C46"/>
      <c r="D46"/>
      <c r="E46">
        <v>31.1</v>
      </c>
    </row>
    <row r="47" spans="1:5" x14ac:dyDescent="0.25">
      <c r="A47" t="s">
        <v>18</v>
      </c>
      <c r="B47" s="12">
        <v>43277</v>
      </c>
      <c r="C47"/>
      <c r="D47"/>
      <c r="E47">
        <v>27.5</v>
      </c>
    </row>
    <row r="48" spans="1:5" x14ac:dyDescent="0.25">
      <c r="A48" t="s">
        <v>36</v>
      </c>
      <c r="B48" s="12">
        <v>43277</v>
      </c>
      <c r="C48"/>
      <c r="D48"/>
      <c r="E48">
        <v>26.7</v>
      </c>
    </row>
    <row r="49" spans="1:5" x14ac:dyDescent="0.25">
      <c r="A49" t="s">
        <v>37</v>
      </c>
      <c r="B49" s="12">
        <v>43277</v>
      </c>
      <c r="C49"/>
      <c r="D49"/>
      <c r="E49">
        <v>21.6</v>
      </c>
    </row>
    <row r="50" spans="1:5" x14ac:dyDescent="0.25">
      <c r="A50" t="s">
        <v>21</v>
      </c>
      <c r="B50" s="12">
        <v>43277</v>
      </c>
      <c r="C50"/>
      <c r="D50"/>
      <c r="E5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nutrients</vt:lpstr>
      <vt:lpstr>calcs</vt:lpstr>
      <vt:lpstr>umol-l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2022-10-26T18:41:29Z</dcterms:created>
  <dcterms:modified xsi:type="dcterms:W3CDTF">2022-10-27T18:20:08Z</dcterms:modified>
</cp:coreProperties>
</file>