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Sandusky data 2015/Toxin data/"/>
    </mc:Choice>
  </mc:AlternateContent>
  <bookViews>
    <workbookView xWindow="7440" yWindow="460" windowWidth="25600" windowHeight="16060"/>
  </bookViews>
  <sheets>
    <sheet name="Final Toxins 10_26_2015 dist" sheetId="11" r:id="rId1"/>
    <sheet name="Sheet 1 " sheetId="8" r:id="rId2"/>
    <sheet name="Figs" sheetId="9" r:id="rId3"/>
    <sheet name="Final Toxins 10_26_2015" sheetId="10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1" l="1"/>
  <c r="F23" i="11"/>
  <c r="B22" i="11"/>
  <c r="G23" i="11"/>
  <c r="G22" i="11"/>
  <c r="G24" i="11"/>
  <c r="G25" i="11"/>
  <c r="L25" i="11"/>
  <c r="C25" i="11"/>
  <c r="C24" i="11"/>
  <c r="C23" i="11"/>
  <c r="C22" i="11"/>
  <c r="B25" i="11"/>
  <c r="B24" i="11"/>
  <c r="K25" i="11"/>
  <c r="J25" i="11"/>
  <c r="I25" i="11"/>
  <c r="H25" i="11"/>
  <c r="F25" i="11"/>
  <c r="E25" i="11"/>
  <c r="D25" i="11"/>
  <c r="L24" i="11"/>
  <c r="K24" i="11"/>
  <c r="J24" i="11"/>
  <c r="I24" i="11"/>
  <c r="H24" i="11"/>
  <c r="F24" i="11"/>
  <c r="E24" i="11"/>
  <c r="D24" i="11"/>
  <c r="L23" i="11"/>
  <c r="K23" i="11"/>
  <c r="J23" i="11"/>
  <c r="I23" i="11"/>
  <c r="H23" i="11"/>
  <c r="E23" i="11"/>
  <c r="D23" i="11"/>
  <c r="L22" i="11"/>
  <c r="K22" i="11"/>
  <c r="J22" i="11"/>
  <c r="I22" i="11"/>
  <c r="H22" i="11"/>
  <c r="F22" i="11"/>
  <c r="E22" i="11"/>
  <c r="D22" i="11"/>
</calcChain>
</file>

<file path=xl/sharedStrings.xml><?xml version="1.0" encoding="utf-8"?>
<sst xmlns="http://schemas.openxmlformats.org/spreadsheetml/2006/main" count="297" uniqueCount="28">
  <si>
    <t>Date</t>
  </si>
  <si>
    <t>Site</t>
  </si>
  <si>
    <t>Toxin (ppb)</t>
  </si>
  <si>
    <t>&lt;.15</t>
  </si>
  <si>
    <t>CBCZ2</t>
  </si>
  <si>
    <t>ODNR6</t>
  </si>
  <si>
    <t>CBCZ3</t>
  </si>
  <si>
    <t>CBCZ4</t>
  </si>
  <si>
    <t>CBCZ5</t>
  </si>
  <si>
    <t>CBCZ6</t>
  </si>
  <si>
    <t>ODNR2</t>
  </si>
  <si>
    <t>intake</t>
  </si>
  <si>
    <t>Buoy</t>
  </si>
  <si>
    <t>ODNR1</t>
  </si>
  <si>
    <t>Bells</t>
  </si>
  <si>
    <t>CBCZ1</t>
  </si>
  <si>
    <t>ODNR4</t>
  </si>
  <si>
    <t>units in ppb</t>
  </si>
  <si>
    <t>not analyzed yet</t>
  </si>
  <si>
    <t>no data available</t>
  </si>
  <si>
    <t>need diluted</t>
  </si>
  <si>
    <t>ODNR 4</t>
  </si>
  <si>
    <t>Toxin</t>
  </si>
  <si>
    <t>Below detection</t>
  </si>
  <si>
    <t>Max</t>
  </si>
  <si>
    <t>Average</t>
  </si>
  <si>
    <t>units of ppb</t>
  </si>
  <si>
    <t>Percent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</si>
</sst>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16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2" borderId="1" xfId="0" applyNumberFormat="1" applyFont="1" applyFill="1" applyBorder="1"/>
    <xf numFmtId="14" fontId="3" fillId="0" borderId="1" xfId="0" applyNumberFormat="1" applyFont="1" applyBorder="1"/>
    <xf numFmtId="0" fontId="0" fillId="2" borderId="2" xfId="0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2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1" fillId="5" borderId="1" xfId="0" applyFont="1" applyFill="1" applyBorder="1"/>
    <xf numFmtId="0" fontId="0" fillId="5" borderId="1" xfId="0" applyFill="1" applyBorder="1"/>
    <xf numFmtId="1" fontId="0" fillId="0" borderId="0" xfId="0" applyNumberFormat="1"/>
    <xf numFmtId="2" fontId="0" fillId="0" borderId="0" xfId="0" applyNumberFormat="1"/>
    <xf numFmtId="14" fontId="3" fillId="0" borderId="0" xfId="0" applyNumberFormat="1" applyFont="1" applyBorder="1"/>
    <xf numFmtId="0" fontId="7" fillId="4" borderId="1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mruColors>
      <color rgb="FF00FFFF"/>
      <color rgb="FFCC99FF"/>
      <color rgb="FFCC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Microcystin toxin level (ppb)</a:t>
            </a:r>
          </a:p>
          <a:p>
            <a:pPr>
              <a:defRPr/>
            </a:pPr>
            <a:r>
              <a:rPr lang="en-US"/>
              <a:t>2015 Sandusky</a:t>
            </a:r>
            <a:r>
              <a:rPr lang="en-US" baseline="0"/>
              <a:t> Bay and Central Basin Coastal Zone Transect</a:t>
            </a:r>
            <a:endParaRPr lang="en-US"/>
          </a:p>
        </c:rich>
      </c:tx>
      <c:layout>
        <c:manualLayout>
          <c:xMode val="edge"/>
          <c:yMode val="edge"/>
          <c:x val="0.119230306364543"/>
          <c:y val="0.067647058823529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0042980435306"/>
          <c:y val="0.220656322371468"/>
          <c:w val="0.775618918268404"/>
          <c:h val="0.562508105604447"/>
        </c:manualLayout>
      </c:layout>
      <c:lineChart>
        <c:grouping val="standard"/>
        <c:varyColors val="0"/>
        <c:ser>
          <c:idx val="1"/>
          <c:order val="0"/>
          <c:tx>
            <c:strRef>
              <c:f>'Final Toxins 10_26_2015 dist'!$A$25</c:f>
              <c:strCache>
                <c:ptCount val="1"/>
                <c:pt idx="0">
                  <c:v>Average</c:v>
                </c:pt>
              </c:strCache>
            </c:strRef>
          </c:tx>
          <c:cat>
            <c:strRef>
              <c:f>'Final Toxins 10_26_2015 dist'!$B$1:$L$1</c:f>
              <c:strCache>
                <c:ptCount val="11"/>
                <c:pt idx="0">
                  <c:v>ODNR4</c:v>
                </c:pt>
                <c:pt idx="1">
                  <c:v>ODNR6</c:v>
                </c:pt>
                <c:pt idx="2">
                  <c:v>ODNR2</c:v>
                </c:pt>
                <c:pt idx="3">
                  <c:v>ODNR1</c:v>
                </c:pt>
                <c:pt idx="4">
                  <c:v>1163</c:v>
                </c:pt>
                <c:pt idx="5">
                  <c:v>Bells</c:v>
                </c:pt>
                <c:pt idx="6">
                  <c:v>CBCZ2</c:v>
                </c:pt>
                <c:pt idx="7">
                  <c:v>CBCZ3</c:v>
                </c:pt>
                <c:pt idx="8">
                  <c:v>CBCZ4</c:v>
                </c:pt>
                <c:pt idx="9">
                  <c:v>CBCZ5</c:v>
                </c:pt>
                <c:pt idx="10">
                  <c:v>CBCZ6</c:v>
                </c:pt>
              </c:strCache>
            </c:strRef>
          </c:cat>
          <c:val>
            <c:numRef>
              <c:f>'Final Toxins 10_26_2015 dist'!$B$25:$L$25</c:f>
              <c:numCache>
                <c:formatCode>0.00</c:formatCode>
                <c:ptCount val="11"/>
                <c:pt idx="0">
                  <c:v>4.44</c:v>
                </c:pt>
                <c:pt idx="1">
                  <c:v>3.003636363636363</c:v>
                </c:pt>
                <c:pt idx="2">
                  <c:v>6.583333333333333</c:v>
                </c:pt>
                <c:pt idx="3">
                  <c:v>5.887499999999998</c:v>
                </c:pt>
                <c:pt idx="4">
                  <c:v>7.5</c:v>
                </c:pt>
                <c:pt idx="5">
                  <c:v>2.049333333333334</c:v>
                </c:pt>
                <c:pt idx="6">
                  <c:v>2.237142857142856</c:v>
                </c:pt>
                <c:pt idx="7">
                  <c:v>0.88</c:v>
                </c:pt>
                <c:pt idx="8">
                  <c:v>0.843333333333333</c:v>
                </c:pt>
                <c:pt idx="9">
                  <c:v>0.22</c:v>
                </c:pt>
                <c:pt idx="10">
                  <c:v>0.71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000992"/>
        <c:axId val="-1204203952"/>
      </c:lineChart>
      <c:catAx>
        <c:axId val="139500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Stations Name</a:t>
                </a:r>
              </a:p>
            </c:rich>
          </c:tx>
          <c:layout>
            <c:manualLayout>
              <c:xMode val="edge"/>
              <c:yMode val="edge"/>
              <c:x val="0.429659766874119"/>
              <c:y val="0.909198934691987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204203952"/>
        <c:crosses val="autoZero"/>
        <c:auto val="1"/>
        <c:lblAlgn val="ctr"/>
        <c:lblOffset val="100"/>
        <c:noMultiLvlLbl val="0"/>
      </c:catAx>
      <c:valAx>
        <c:axId val="-1204203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Microcystin (ppb)</a:t>
                </a:r>
              </a:p>
            </c:rich>
          </c:tx>
          <c:layout>
            <c:manualLayout>
              <c:xMode val="edge"/>
              <c:yMode val="edge"/>
              <c:x val="0.0171720592786164"/>
              <c:y val="0.35832399258916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395000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55538115050029"/>
          <c:y val="0.272550254747568"/>
          <c:w val="0.147262402019161"/>
          <c:h val="0.123587159297396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txPr>
    <a:bodyPr/>
    <a:lstStyle/>
    <a:p>
      <a:pPr>
        <a:defRPr sz="1200" b="1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Microcystin toxin level (ppb)</a:t>
            </a:r>
          </a:p>
          <a:p>
            <a:pPr>
              <a:defRPr/>
            </a:pPr>
            <a:r>
              <a:rPr lang="en-US"/>
              <a:t>2015 Sandusky</a:t>
            </a:r>
            <a:r>
              <a:rPr lang="en-US" baseline="0"/>
              <a:t> Bay and Central Basin Coastal Zone Transect</a:t>
            </a:r>
            <a:endParaRPr lang="en-US"/>
          </a:p>
        </c:rich>
      </c:tx>
      <c:layout>
        <c:manualLayout>
          <c:xMode val="edge"/>
          <c:yMode val="edge"/>
          <c:x val="0.119230306364543"/>
          <c:y val="0.067647058823529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0042980435306"/>
          <c:y val="0.220656322371468"/>
          <c:w val="0.775618918268404"/>
          <c:h val="0.562508105604447"/>
        </c:manualLayout>
      </c:layout>
      <c:lineChart>
        <c:grouping val="standard"/>
        <c:varyColors val="0"/>
        <c:ser>
          <c:idx val="0"/>
          <c:order val="0"/>
          <c:tx>
            <c:strRef>
              <c:f>'Final Toxins 10_26_2015 dist'!$A$24</c:f>
              <c:strCache>
                <c:ptCount val="1"/>
                <c:pt idx="0">
                  <c:v>Max</c:v>
                </c:pt>
              </c:strCache>
            </c:strRef>
          </c:tx>
          <c:cat>
            <c:strRef>
              <c:f>'Final Toxins 10_26_2015 dist'!$B$1:$L$1</c:f>
              <c:strCache>
                <c:ptCount val="11"/>
                <c:pt idx="0">
                  <c:v>ODNR4</c:v>
                </c:pt>
                <c:pt idx="1">
                  <c:v>ODNR6</c:v>
                </c:pt>
                <c:pt idx="2">
                  <c:v>ODNR2</c:v>
                </c:pt>
                <c:pt idx="3">
                  <c:v>ODNR1</c:v>
                </c:pt>
                <c:pt idx="4">
                  <c:v>1163</c:v>
                </c:pt>
                <c:pt idx="5">
                  <c:v>Bells</c:v>
                </c:pt>
                <c:pt idx="6">
                  <c:v>CBCZ2</c:v>
                </c:pt>
                <c:pt idx="7">
                  <c:v>CBCZ3</c:v>
                </c:pt>
                <c:pt idx="8">
                  <c:v>CBCZ4</c:v>
                </c:pt>
                <c:pt idx="9">
                  <c:v>CBCZ5</c:v>
                </c:pt>
                <c:pt idx="10">
                  <c:v>CBCZ6</c:v>
                </c:pt>
              </c:strCache>
            </c:strRef>
          </c:cat>
          <c:val>
            <c:numRef>
              <c:f>'Final Toxins 10_26_2015 dist'!$B$24:$L$24</c:f>
              <c:numCache>
                <c:formatCode>General</c:formatCode>
                <c:ptCount val="11"/>
                <c:pt idx="0">
                  <c:v>17.79</c:v>
                </c:pt>
                <c:pt idx="1">
                  <c:v>15.94</c:v>
                </c:pt>
                <c:pt idx="2">
                  <c:v>22.39</c:v>
                </c:pt>
                <c:pt idx="3">
                  <c:v>11.34</c:v>
                </c:pt>
                <c:pt idx="4">
                  <c:v>29.92</c:v>
                </c:pt>
                <c:pt idx="5">
                  <c:v>5.69</c:v>
                </c:pt>
                <c:pt idx="6">
                  <c:v>4.01</c:v>
                </c:pt>
                <c:pt idx="7">
                  <c:v>2.6</c:v>
                </c:pt>
                <c:pt idx="8">
                  <c:v>3.1</c:v>
                </c:pt>
                <c:pt idx="9">
                  <c:v>0.44</c:v>
                </c:pt>
                <c:pt idx="10">
                  <c:v>1.1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99887760"/>
        <c:axId val="-1200504992"/>
      </c:lineChart>
      <c:catAx>
        <c:axId val="-119988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Stations Name</a:t>
                </a:r>
              </a:p>
            </c:rich>
          </c:tx>
          <c:layout>
            <c:manualLayout>
              <c:xMode val="edge"/>
              <c:yMode val="edge"/>
              <c:x val="0.429659766874119"/>
              <c:y val="0.909198934691987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200504992"/>
        <c:crosses val="autoZero"/>
        <c:auto val="1"/>
        <c:lblAlgn val="ctr"/>
        <c:lblOffset val="100"/>
        <c:noMultiLvlLbl val="0"/>
      </c:catAx>
      <c:valAx>
        <c:axId val="-1200504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Microcystin (ppb)</a:t>
                </a:r>
              </a:p>
            </c:rich>
          </c:tx>
          <c:layout>
            <c:manualLayout>
              <c:xMode val="edge"/>
              <c:yMode val="edge"/>
              <c:x val="0.0171720592786164"/>
              <c:y val="0.35832399258916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119988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55538115050029"/>
          <c:y val="0.272550254747568"/>
          <c:w val="0.147262402019161"/>
          <c:h val="0.123587159297396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txPr>
    <a:bodyPr/>
    <a:lstStyle/>
    <a:p>
      <a:pPr>
        <a:defRPr sz="1200" b="1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Microcystin</a:t>
            </a:r>
            <a:r>
              <a:rPr lang="en-US" baseline="0"/>
              <a:t> Concentrations : 1163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6034302018554"/>
          <c:y val="0.139651584972803"/>
          <c:w val="0.76231081475176"/>
          <c:h val="0.7884993386191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Figs!$A$26</c:f>
              <c:strCache>
                <c:ptCount val="1"/>
                <c:pt idx="0">
                  <c:v>5/28/15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Figs!$B$26</c:f>
              <c:numCache>
                <c:formatCode>General</c:formatCode>
                <c:ptCount val="1"/>
                <c:pt idx="0">
                  <c:v>6.95</c:v>
                </c:pt>
              </c:numCache>
            </c:numRef>
          </c:val>
        </c:ser>
        <c:ser>
          <c:idx val="1"/>
          <c:order val="1"/>
          <c:tx>
            <c:strRef>
              <c:f>Figs!$A$27</c:f>
              <c:strCache>
                <c:ptCount val="1"/>
                <c:pt idx="0">
                  <c:v>6/8/15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Figs!$B$27</c:f>
              <c:numCache>
                <c:formatCode>General</c:formatCode>
                <c:ptCount val="1"/>
                <c:pt idx="0">
                  <c:v>5.36</c:v>
                </c:pt>
              </c:numCache>
            </c:numRef>
          </c:val>
        </c:ser>
        <c:ser>
          <c:idx val="2"/>
          <c:order val="2"/>
          <c:tx>
            <c:strRef>
              <c:f>Figs!$A$28</c:f>
              <c:strCache>
                <c:ptCount val="1"/>
                <c:pt idx="0">
                  <c:v>6/15/15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Figs!$B$28</c:f>
              <c:numCache>
                <c:formatCode>General</c:formatCode>
                <c:ptCount val="1"/>
                <c:pt idx="0">
                  <c:v>4.9</c:v>
                </c:pt>
              </c:numCache>
            </c:numRef>
          </c:val>
        </c:ser>
        <c:ser>
          <c:idx val="3"/>
          <c:order val="3"/>
          <c:tx>
            <c:strRef>
              <c:f>Figs!$A$29</c:f>
              <c:strCache>
                <c:ptCount val="1"/>
                <c:pt idx="0">
                  <c:v>6/22/15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Figs!$B$29</c:f>
              <c:numCache>
                <c:formatCode>General</c:formatCode>
                <c:ptCount val="1"/>
                <c:pt idx="0">
                  <c:v>19.66</c:v>
                </c:pt>
              </c:numCache>
            </c:numRef>
          </c:val>
        </c:ser>
        <c:ser>
          <c:idx val="4"/>
          <c:order val="4"/>
          <c:tx>
            <c:strRef>
              <c:f>Figs!$A$30</c:f>
              <c:strCache>
                <c:ptCount val="1"/>
                <c:pt idx="0">
                  <c:v>6/29/15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Figs!$B$30</c:f>
              <c:numCache>
                <c:formatCode>General</c:formatCode>
                <c:ptCount val="1"/>
                <c:pt idx="0">
                  <c:v>1.86</c:v>
                </c:pt>
              </c:numCache>
            </c:numRef>
          </c:val>
        </c:ser>
        <c:ser>
          <c:idx val="5"/>
          <c:order val="5"/>
          <c:tx>
            <c:strRef>
              <c:f>Figs!$A$31</c:f>
              <c:strCache>
                <c:ptCount val="1"/>
                <c:pt idx="0">
                  <c:v>7/6/15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Figs!$B$31</c:f>
              <c:numCache>
                <c:formatCode>General</c:formatCode>
                <c:ptCount val="1"/>
                <c:pt idx="0">
                  <c:v>7.3</c:v>
                </c:pt>
              </c:numCache>
            </c:numRef>
          </c:val>
        </c:ser>
        <c:ser>
          <c:idx val="6"/>
          <c:order val="6"/>
          <c:tx>
            <c:strRef>
              <c:f>Figs!$A$32</c:f>
              <c:strCache>
                <c:ptCount val="1"/>
                <c:pt idx="0">
                  <c:v>7/13/15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Figs!$B$32</c:f>
              <c:numCache>
                <c:formatCode>General</c:formatCode>
                <c:ptCount val="1"/>
                <c:pt idx="0">
                  <c:v>5.0</c:v>
                </c:pt>
              </c:numCache>
            </c:numRef>
          </c:val>
        </c:ser>
        <c:ser>
          <c:idx val="7"/>
          <c:order val="7"/>
          <c:tx>
            <c:strRef>
              <c:f>Figs!$A$33</c:f>
              <c:strCache>
                <c:ptCount val="1"/>
                <c:pt idx="0">
                  <c:v>7/20/15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Figs!$B$33</c:f>
              <c:numCache>
                <c:formatCode>General</c:formatCode>
                <c:ptCount val="1"/>
                <c:pt idx="0">
                  <c:v>29.92</c:v>
                </c:pt>
              </c:numCache>
            </c:numRef>
          </c:val>
        </c:ser>
        <c:ser>
          <c:idx val="8"/>
          <c:order val="8"/>
          <c:tx>
            <c:strRef>
              <c:f>'FInal Toxin Levels'!#REF!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'FInal Toxin Levels'!#REF!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9"/>
          <c:order val="9"/>
          <c:tx>
            <c:strRef>
              <c:f>Figs!$A$34</c:f>
              <c:strCache>
                <c:ptCount val="1"/>
                <c:pt idx="0">
                  <c:v>8/11/15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Figs!$B$34</c:f>
              <c:numCache>
                <c:formatCode>General</c:formatCode>
                <c:ptCount val="1"/>
                <c:pt idx="0">
                  <c:v>4.4</c:v>
                </c:pt>
              </c:numCache>
            </c:numRef>
          </c:val>
        </c:ser>
        <c:ser>
          <c:idx val="10"/>
          <c:order val="10"/>
          <c:tx>
            <c:strRef>
              <c:f>Figs!$A$35</c:f>
              <c:strCache>
                <c:ptCount val="1"/>
                <c:pt idx="0">
                  <c:v>8/18/15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Figs!$B$35</c:f>
              <c:numCache>
                <c:formatCode>General</c:formatCode>
                <c:ptCount val="1"/>
                <c:pt idx="0">
                  <c:v>2.44</c:v>
                </c:pt>
              </c:numCache>
            </c:numRef>
          </c:val>
        </c:ser>
        <c:ser>
          <c:idx val="11"/>
          <c:order val="11"/>
          <c:tx>
            <c:strRef>
              <c:f>Figs!$A$36</c:f>
              <c:strCache>
                <c:ptCount val="1"/>
                <c:pt idx="0">
                  <c:v>8/24/15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Figs!$B$36</c:f>
              <c:numCache>
                <c:formatCode>General</c:formatCode>
                <c:ptCount val="1"/>
                <c:pt idx="0">
                  <c:v>2.01</c:v>
                </c:pt>
              </c:numCache>
            </c:numRef>
          </c:val>
        </c:ser>
        <c:ser>
          <c:idx val="12"/>
          <c:order val="12"/>
          <c:tx>
            <c:strRef>
              <c:f>Figs!$A$37</c:f>
              <c:strCache>
                <c:ptCount val="1"/>
                <c:pt idx="0">
                  <c:v>8/31/15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Figs!$B$25</c:f>
              <c:strCache>
                <c:ptCount val="1"/>
                <c:pt idx="0">
                  <c:v>Toxin</c:v>
                </c:pt>
              </c:strCache>
            </c:strRef>
          </c:cat>
          <c:val>
            <c:numRef>
              <c:f>Figs!$B$37</c:f>
              <c:numCache>
                <c:formatCode>General</c:formatCode>
                <c:ptCount val="1"/>
                <c:pt idx="0">
                  <c:v>3.16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006933232"/>
        <c:axId val="-1006927744"/>
      </c:barChart>
      <c:catAx>
        <c:axId val="-100693323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22765284970009"/>
              <c:y val="0.940518647427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-1006927744"/>
        <c:crosses val="autoZero"/>
        <c:auto val="1"/>
        <c:lblAlgn val="ctr"/>
        <c:lblOffset val="100"/>
        <c:noMultiLvlLbl val="0"/>
      </c:catAx>
      <c:valAx>
        <c:axId val="-1006927744"/>
        <c:scaling>
          <c:orientation val="minMax"/>
          <c:max val="3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(ppb)</a:t>
                </a:r>
              </a:p>
            </c:rich>
          </c:tx>
          <c:layout>
            <c:manualLayout>
              <c:xMode val="edge"/>
              <c:yMode val="edge"/>
              <c:x val="0.0236135347946372"/>
              <c:y val="0.3973081898065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693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Microcystin Concentrations : ODNR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Figs!$D$28</c:f>
              <c:strCache>
                <c:ptCount val="1"/>
                <c:pt idx="0">
                  <c:v>6/15/15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Figs!$E$28</c:f>
              <c:numCache>
                <c:formatCode>General</c:formatCode>
                <c:ptCount val="1"/>
                <c:pt idx="0">
                  <c:v>17.79</c:v>
                </c:pt>
              </c:numCache>
            </c:numRef>
          </c:val>
        </c:ser>
        <c:ser>
          <c:idx val="1"/>
          <c:order val="1"/>
          <c:tx>
            <c:strRef>
              <c:f>Figs!$D$29</c:f>
              <c:strCache>
                <c:ptCount val="1"/>
                <c:pt idx="0">
                  <c:v>6/22/15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Figs!$E$29</c:f>
              <c:numCache>
                <c:formatCode>General</c:formatCode>
                <c:ptCount val="1"/>
                <c:pt idx="0">
                  <c:v>0.15</c:v>
                </c:pt>
              </c:numCache>
            </c:numRef>
          </c:val>
        </c:ser>
        <c:ser>
          <c:idx val="2"/>
          <c:order val="2"/>
          <c:tx>
            <c:strRef>
              <c:f>Figs!$D$30</c:f>
              <c:strCache>
                <c:ptCount val="1"/>
                <c:pt idx="0">
                  <c:v>6/29/15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Figs!$E$30</c:f>
              <c:numCache>
                <c:formatCode>General</c:formatCode>
                <c:ptCount val="1"/>
                <c:pt idx="0">
                  <c:v>0.15</c:v>
                </c:pt>
              </c:numCache>
            </c:numRef>
          </c:val>
        </c:ser>
        <c:ser>
          <c:idx val="3"/>
          <c:order val="3"/>
          <c:tx>
            <c:strRef>
              <c:f>Figs!$D$31</c:f>
              <c:strCache>
                <c:ptCount val="1"/>
                <c:pt idx="0">
                  <c:v>7/6/15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Figs!$E$31</c:f>
              <c:numCache>
                <c:formatCode>General</c:formatCode>
                <c:ptCount val="1"/>
                <c:pt idx="0">
                  <c:v>0.15</c:v>
                </c:pt>
              </c:numCache>
            </c:numRef>
          </c:val>
        </c:ser>
        <c:ser>
          <c:idx val="4"/>
          <c:order val="4"/>
          <c:tx>
            <c:strRef>
              <c:f>Figs!$D$32</c:f>
              <c:strCache>
                <c:ptCount val="1"/>
                <c:pt idx="0">
                  <c:v>7/13/15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Figs!$E$32</c:f>
              <c:numCache>
                <c:formatCode>General</c:formatCode>
                <c:ptCount val="1"/>
                <c:pt idx="0">
                  <c:v>0.15</c:v>
                </c:pt>
              </c:numCache>
            </c:numRef>
          </c:val>
        </c:ser>
        <c:ser>
          <c:idx val="5"/>
          <c:order val="5"/>
          <c:tx>
            <c:strRef>
              <c:f>Figs!$D$33</c:f>
              <c:strCache>
                <c:ptCount val="1"/>
                <c:pt idx="0">
                  <c:v>7/20/15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Figs!$E$33</c:f>
              <c:numCache>
                <c:formatCode>General</c:formatCode>
                <c:ptCount val="1"/>
                <c:pt idx="0">
                  <c:v>0.15</c:v>
                </c:pt>
              </c:numCache>
            </c:numRef>
          </c:val>
        </c:ser>
        <c:ser>
          <c:idx val="6"/>
          <c:order val="6"/>
          <c:tx>
            <c:strRef>
              <c:f>Figs!$D$34</c:f>
              <c:strCache>
                <c:ptCount val="1"/>
                <c:pt idx="0">
                  <c:v>8/3/15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Figs!$E$34</c:f>
              <c:numCache>
                <c:formatCode>General</c:formatCode>
                <c:ptCount val="1"/>
                <c:pt idx="0">
                  <c:v>0.7</c:v>
                </c:pt>
              </c:numCache>
            </c:numRef>
          </c:val>
        </c:ser>
        <c:ser>
          <c:idx val="7"/>
          <c:order val="7"/>
          <c:tx>
            <c:strRef>
              <c:f>Figs!$D$35</c:f>
              <c:strCache>
                <c:ptCount val="1"/>
                <c:pt idx="0">
                  <c:v>8/11/15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Figs!$E$35</c:f>
              <c:numCache>
                <c:formatCode>General</c:formatCode>
                <c:ptCount val="1"/>
                <c:pt idx="0">
                  <c:v>0.4</c:v>
                </c:pt>
              </c:numCache>
            </c:numRef>
          </c:val>
        </c:ser>
        <c:ser>
          <c:idx val="8"/>
          <c:order val="8"/>
          <c:tx>
            <c:strRef>
              <c:f>Figs!$D$36</c:f>
              <c:strCache>
                <c:ptCount val="1"/>
                <c:pt idx="0">
                  <c:v>8/18/15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Figs!$E$36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</c:ser>
        <c:ser>
          <c:idx val="9"/>
          <c:order val="9"/>
          <c:tx>
            <c:strRef>
              <c:f>Figs!$D$37</c:f>
              <c:strCache>
                <c:ptCount val="1"/>
                <c:pt idx="0">
                  <c:v>8/24/15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Figs!$E$37</c:f>
              <c:numCache>
                <c:formatCode>General</c:formatCode>
                <c:ptCount val="1"/>
                <c:pt idx="0">
                  <c:v>1.18</c:v>
                </c:pt>
              </c:numCache>
            </c:numRef>
          </c:val>
        </c:ser>
        <c:ser>
          <c:idx val="10"/>
          <c:order val="10"/>
          <c:tx>
            <c:strRef>
              <c:f>Figs!$D$38</c:f>
              <c:strCache>
                <c:ptCount val="1"/>
                <c:pt idx="0">
                  <c:v>8/31/15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Figs!$E$38</c:f>
              <c:numCache>
                <c:formatCode>General</c:formatCode>
                <c:ptCount val="1"/>
                <c:pt idx="0">
                  <c:v>2.84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012335168"/>
        <c:axId val="-1012329680"/>
      </c:barChart>
      <c:catAx>
        <c:axId val="-101233516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-1012329680"/>
        <c:crosses val="autoZero"/>
        <c:auto val="1"/>
        <c:lblAlgn val="ctr"/>
        <c:lblOffset val="100"/>
        <c:noMultiLvlLbl val="0"/>
      </c:catAx>
      <c:valAx>
        <c:axId val="-1012329680"/>
        <c:scaling>
          <c:orientation val="minMax"/>
          <c:max val="18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(ppb)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33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1117600</xdr:colOff>
      <xdr:row>28</xdr:row>
      <xdr:rowOff>139700</xdr:rowOff>
    </xdr:from>
    <xdr:to>
      <xdr:col>8</xdr:col>
      <xdr:colOff>609600</xdr:colOff>
      <xdr:row>53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</xdr:colOff>
      <xdr:row>26</xdr:row>
      <xdr:rowOff>76200</xdr:rowOff>
    </xdr:from>
    <xdr:to>
      <xdr:col>18</xdr:col>
      <xdr:colOff>647700</xdr:colOff>
      <xdr:row>50</xdr:row>
      <xdr:rowOff>127000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19</xdr:row>
      <xdr:rowOff>76200</xdr:rowOff>
    </xdr:from>
    <xdr:to>
      <xdr:col>21</xdr:col>
      <xdr:colOff>495300</xdr:colOff>
      <xdr:row>40</xdr:row>
      <xdr:rowOff>176212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338137</xdr:colOff>
      <xdr:row>42</xdr:row>
      <xdr:rowOff>23812</xdr:rowOff>
    </xdr:from>
    <xdr:to>
      <xdr:col>17</xdr:col>
      <xdr:colOff>204787</xdr:colOff>
      <xdr:row>56</xdr:row>
      <xdr:rowOff>100012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21.1640625" customWidth="1"/>
    <col min="14" max="14" width="15.6640625" customWidth="1"/>
  </cols>
  <sheetData>
    <row r="1" spans="1:14" x14ac:dyDescent="0.2">
      <c r="A1" s="14" t="s">
        <v>0</v>
      </c>
      <c r="B1" s="13" t="s">
        <v>16</v>
      </c>
      <c r="C1" s="13" t="s">
        <v>5</v>
      </c>
      <c r="D1" s="13" t="s">
        <v>10</v>
      </c>
      <c r="E1" s="13" t="s">
        <v>13</v>
      </c>
      <c r="F1" s="13">
        <v>1163</v>
      </c>
      <c r="G1" s="13" t="s">
        <v>14</v>
      </c>
      <c r="H1" s="13" t="s">
        <v>4</v>
      </c>
      <c r="I1" s="13" t="s">
        <v>6</v>
      </c>
      <c r="J1" s="13" t="s">
        <v>7</v>
      </c>
      <c r="K1" s="13" t="s">
        <v>8</v>
      </c>
      <c r="L1" s="13" t="s">
        <v>9</v>
      </c>
    </row>
    <row r="2" spans="1:14" x14ac:dyDescent="0.2">
      <c r="A2" s="15">
        <v>42145</v>
      </c>
      <c r="B2" s="24"/>
      <c r="C2" s="24"/>
      <c r="D2" s="24"/>
      <c r="E2" s="11">
        <v>7.07</v>
      </c>
      <c r="F2" s="11">
        <v>2.2999999999999998</v>
      </c>
      <c r="G2" s="24"/>
      <c r="H2" s="24"/>
      <c r="I2" s="24"/>
      <c r="J2" s="24"/>
      <c r="K2" s="24"/>
      <c r="L2" s="24"/>
    </row>
    <row r="3" spans="1:14" x14ac:dyDescent="0.2">
      <c r="A3" s="15">
        <v>42152</v>
      </c>
      <c r="B3" s="24"/>
      <c r="C3" s="24"/>
      <c r="D3" s="11">
        <v>2.63</v>
      </c>
      <c r="E3" s="29"/>
      <c r="F3" s="11">
        <v>6.95</v>
      </c>
      <c r="G3" s="24"/>
      <c r="H3" s="24"/>
      <c r="I3" s="24"/>
      <c r="J3" s="24"/>
      <c r="K3" s="24"/>
      <c r="L3" s="24"/>
    </row>
    <row r="4" spans="1:14" x14ac:dyDescent="0.2">
      <c r="A4" s="15">
        <v>42163</v>
      </c>
      <c r="B4" s="30">
        <v>10.75</v>
      </c>
      <c r="C4" s="17">
        <v>15.94</v>
      </c>
      <c r="D4" s="17">
        <v>14.51</v>
      </c>
      <c r="E4" s="17">
        <v>11.34</v>
      </c>
      <c r="F4" s="17">
        <v>5.36</v>
      </c>
      <c r="G4" s="24"/>
      <c r="H4" s="17">
        <v>0.54</v>
      </c>
      <c r="I4" s="17" t="s">
        <v>3</v>
      </c>
      <c r="J4" s="17" t="s">
        <v>3</v>
      </c>
      <c r="K4" s="18" t="s">
        <v>3</v>
      </c>
      <c r="L4" s="17" t="s">
        <v>3</v>
      </c>
      <c r="N4" t="s">
        <v>26</v>
      </c>
    </row>
    <row r="5" spans="1:14" x14ac:dyDescent="0.2">
      <c r="A5" s="15">
        <v>42170</v>
      </c>
      <c r="B5" s="20">
        <v>17.79</v>
      </c>
      <c r="C5" s="11">
        <v>10.16</v>
      </c>
      <c r="D5" s="11">
        <v>8.15</v>
      </c>
      <c r="E5" s="11">
        <v>9.4700000000000006</v>
      </c>
      <c r="F5" s="11">
        <v>4.9000000000000004</v>
      </c>
      <c r="G5" s="19">
        <v>4.9000000000000004</v>
      </c>
      <c r="H5" s="24"/>
      <c r="I5" s="24"/>
      <c r="J5" s="24"/>
      <c r="K5" s="28"/>
      <c r="L5" s="24"/>
    </row>
    <row r="6" spans="1:14" x14ac:dyDescent="0.2">
      <c r="A6" s="15">
        <v>42177</v>
      </c>
      <c r="B6" s="11" t="s">
        <v>3</v>
      </c>
      <c r="C6" s="11" t="s">
        <v>3</v>
      </c>
      <c r="D6" s="11">
        <v>10.24</v>
      </c>
      <c r="E6" s="11">
        <v>9.76</v>
      </c>
      <c r="F6" s="11">
        <v>19.66</v>
      </c>
      <c r="G6" s="11">
        <v>3</v>
      </c>
      <c r="H6" s="11">
        <v>4.01</v>
      </c>
      <c r="I6" s="11">
        <v>0.72</v>
      </c>
      <c r="J6" s="11">
        <v>0.57999999999999996</v>
      </c>
      <c r="K6" s="8" t="s">
        <v>3</v>
      </c>
      <c r="L6" s="11">
        <v>0.32</v>
      </c>
    </row>
    <row r="7" spans="1:14" x14ac:dyDescent="0.2">
      <c r="A7" s="15">
        <v>42184</v>
      </c>
      <c r="B7" s="11" t="s">
        <v>3</v>
      </c>
      <c r="C7" s="24"/>
      <c r="D7" s="11">
        <v>0.95</v>
      </c>
      <c r="E7" s="11">
        <v>2.2200000000000002</v>
      </c>
      <c r="F7" s="11">
        <v>1.86</v>
      </c>
      <c r="G7" s="11" t="s">
        <v>3</v>
      </c>
      <c r="H7" s="11">
        <v>3.9</v>
      </c>
      <c r="I7" s="11">
        <v>2.6</v>
      </c>
      <c r="J7" s="11">
        <v>3.1</v>
      </c>
      <c r="K7" s="8" t="s">
        <v>3</v>
      </c>
      <c r="L7" s="11"/>
    </row>
    <row r="8" spans="1:14" x14ac:dyDescent="0.2">
      <c r="A8" s="15">
        <v>42191</v>
      </c>
      <c r="B8" s="11" t="s">
        <v>3</v>
      </c>
      <c r="C8" s="11">
        <v>1.41</v>
      </c>
      <c r="D8" s="11">
        <v>3.66</v>
      </c>
      <c r="E8" s="11">
        <v>9.4700000000000006</v>
      </c>
      <c r="F8" s="11">
        <v>7.3</v>
      </c>
      <c r="G8" s="11">
        <v>0.31</v>
      </c>
      <c r="H8" s="11" t="s">
        <v>3</v>
      </c>
      <c r="I8" s="11" t="s">
        <v>3</v>
      </c>
      <c r="J8" s="11" t="s">
        <v>3</v>
      </c>
      <c r="K8" s="8" t="s">
        <v>3</v>
      </c>
      <c r="L8" s="11" t="s">
        <v>3</v>
      </c>
    </row>
    <row r="9" spans="1:14" x14ac:dyDescent="0.2">
      <c r="A9" s="15">
        <v>42198</v>
      </c>
      <c r="B9" s="11" t="s">
        <v>3</v>
      </c>
      <c r="C9" s="11">
        <v>0.4</v>
      </c>
      <c r="D9" s="11">
        <v>3.8</v>
      </c>
      <c r="E9" s="11">
        <v>2.58</v>
      </c>
      <c r="F9" s="11">
        <v>5</v>
      </c>
      <c r="G9" s="11">
        <v>5.69</v>
      </c>
      <c r="H9" s="12" t="s">
        <v>3</v>
      </c>
      <c r="I9" s="11">
        <v>0.15</v>
      </c>
      <c r="J9" s="11" t="s">
        <v>3</v>
      </c>
      <c r="K9" s="8" t="s">
        <v>3</v>
      </c>
      <c r="L9" s="11" t="s">
        <v>3</v>
      </c>
    </row>
    <row r="10" spans="1:14" x14ac:dyDescent="0.2">
      <c r="A10" s="15">
        <v>42205</v>
      </c>
      <c r="B10" s="11" t="s">
        <v>3</v>
      </c>
      <c r="C10" s="11">
        <v>0.28000000000000003</v>
      </c>
      <c r="D10" s="11">
        <v>22.39</v>
      </c>
      <c r="E10" s="11">
        <v>6.1</v>
      </c>
      <c r="F10" s="11">
        <v>29.92</v>
      </c>
      <c r="G10" s="11">
        <v>3.56</v>
      </c>
      <c r="H10" s="11">
        <v>3.35</v>
      </c>
      <c r="I10" s="11">
        <v>0.33</v>
      </c>
      <c r="J10" s="11">
        <v>0.56000000000000005</v>
      </c>
      <c r="K10" s="8">
        <v>0.44</v>
      </c>
      <c r="L10" s="11">
        <v>1.1000000000000001</v>
      </c>
    </row>
    <row r="11" spans="1:14" x14ac:dyDescent="0.2">
      <c r="A11" s="16">
        <v>42212</v>
      </c>
      <c r="B11" s="11">
        <v>0.7</v>
      </c>
      <c r="C11" s="19">
        <v>0.5</v>
      </c>
      <c r="D11" s="11">
        <v>12.63</v>
      </c>
      <c r="E11" s="11">
        <v>6.5</v>
      </c>
      <c r="F11" s="11">
        <v>8.15</v>
      </c>
      <c r="G11" s="19">
        <v>4.8</v>
      </c>
      <c r="H11" s="19">
        <v>2.46</v>
      </c>
      <c r="I11" s="11">
        <v>1.89</v>
      </c>
      <c r="J11" s="19">
        <v>0.54</v>
      </c>
      <c r="K11" s="19">
        <v>0.33</v>
      </c>
      <c r="L11" s="19" t="s">
        <v>3</v>
      </c>
    </row>
    <row r="12" spans="1:14" x14ac:dyDescent="0.2">
      <c r="A12" s="16">
        <v>42219</v>
      </c>
      <c r="B12" s="11">
        <v>1.36</v>
      </c>
      <c r="C12" s="19">
        <v>0.5</v>
      </c>
      <c r="D12" s="11">
        <v>4.25</v>
      </c>
      <c r="E12" s="11">
        <v>7.73</v>
      </c>
      <c r="F12" s="11">
        <v>2.35</v>
      </c>
      <c r="G12" s="19">
        <v>0.5</v>
      </c>
      <c r="H12" s="19">
        <v>1.04</v>
      </c>
      <c r="I12" s="11">
        <v>0.3</v>
      </c>
      <c r="J12" s="19">
        <v>0.22</v>
      </c>
      <c r="K12" s="19">
        <v>7.0000000000000007E-2</v>
      </c>
      <c r="L12" s="19" t="s">
        <v>3</v>
      </c>
    </row>
    <row r="13" spans="1:14" x14ac:dyDescent="0.2">
      <c r="A13" s="16">
        <v>42227</v>
      </c>
      <c r="B13" s="11">
        <v>0.4</v>
      </c>
      <c r="C13" s="19">
        <v>0.2</v>
      </c>
      <c r="D13" s="11">
        <v>3.5</v>
      </c>
      <c r="E13" s="11">
        <v>3.6</v>
      </c>
      <c r="F13" s="11">
        <v>4.4000000000000004</v>
      </c>
      <c r="G13" s="11">
        <v>0.3</v>
      </c>
      <c r="H13" s="19">
        <v>0.36</v>
      </c>
      <c r="I13" s="19">
        <v>0.17</v>
      </c>
      <c r="J13" s="19">
        <v>0.06</v>
      </c>
      <c r="K13" s="19">
        <v>0.04</v>
      </c>
      <c r="L13" s="19" t="s">
        <v>3</v>
      </c>
    </row>
    <row r="14" spans="1:14" x14ac:dyDescent="0.2">
      <c r="A14" s="16">
        <v>42234</v>
      </c>
      <c r="B14" s="11">
        <v>0.5</v>
      </c>
      <c r="C14" s="19">
        <v>0.88</v>
      </c>
      <c r="D14" s="11">
        <v>2.36</v>
      </c>
      <c r="E14" s="11">
        <v>2.71</v>
      </c>
      <c r="F14" s="11">
        <v>2.44</v>
      </c>
      <c r="G14" s="19">
        <v>1.1499999999999999</v>
      </c>
      <c r="H14" s="24"/>
      <c r="I14" s="24"/>
      <c r="J14" s="24"/>
      <c r="K14" s="24"/>
      <c r="L14" s="24"/>
    </row>
    <row r="15" spans="1:14" x14ac:dyDescent="0.2">
      <c r="A15" s="16">
        <v>42240</v>
      </c>
      <c r="B15" s="11">
        <v>1.18</v>
      </c>
      <c r="C15" s="19">
        <v>0.41</v>
      </c>
      <c r="D15" s="11">
        <v>3.48</v>
      </c>
      <c r="E15" s="11">
        <v>2.5299999999999998</v>
      </c>
      <c r="F15" s="11">
        <v>2.0099999999999998</v>
      </c>
      <c r="G15" s="19">
        <v>0.46</v>
      </c>
      <c r="H15" s="24"/>
      <c r="I15" s="24"/>
      <c r="J15" s="24"/>
      <c r="K15" s="24"/>
      <c r="L15" s="24"/>
    </row>
    <row r="16" spans="1:14" x14ac:dyDescent="0.2">
      <c r="A16" s="16">
        <v>42247</v>
      </c>
      <c r="B16" s="11">
        <v>2.84</v>
      </c>
      <c r="C16" s="11">
        <v>2.36</v>
      </c>
      <c r="D16" s="11">
        <v>4.75</v>
      </c>
      <c r="E16" s="11">
        <v>8</v>
      </c>
      <c r="F16" s="11">
        <v>3.16</v>
      </c>
      <c r="G16" s="19">
        <v>1.67</v>
      </c>
      <c r="H16" s="24"/>
      <c r="I16" s="24"/>
      <c r="J16" s="24"/>
      <c r="K16" s="24"/>
      <c r="L16" s="24"/>
    </row>
    <row r="17" spans="1:14" x14ac:dyDescent="0.2">
      <c r="A17" s="16">
        <v>42258</v>
      </c>
      <c r="B17" s="24"/>
      <c r="C17" s="24"/>
      <c r="D17" s="11">
        <v>1.45</v>
      </c>
      <c r="E17" s="11">
        <v>0.88</v>
      </c>
      <c r="F17" s="11">
        <v>6.05</v>
      </c>
      <c r="G17" s="11">
        <v>0.43</v>
      </c>
      <c r="H17" s="24"/>
      <c r="I17" s="24"/>
      <c r="J17" s="24"/>
      <c r="K17" s="24"/>
      <c r="L17" s="24"/>
    </row>
    <row r="18" spans="1:14" x14ac:dyDescent="0.2">
      <c r="A18" s="16">
        <v>42265</v>
      </c>
      <c r="B18" s="25"/>
      <c r="C18" s="25"/>
      <c r="D18" s="36"/>
      <c r="E18" s="36"/>
      <c r="F18" s="9">
        <v>12.29</v>
      </c>
      <c r="G18" s="9">
        <v>3.04</v>
      </c>
      <c r="H18" s="25"/>
      <c r="I18" s="25"/>
      <c r="J18" s="25"/>
      <c r="K18" s="25"/>
      <c r="L18" s="25"/>
    </row>
    <row r="19" spans="1:14" x14ac:dyDescent="0.2">
      <c r="A19" s="16">
        <v>42272</v>
      </c>
      <c r="B19" s="25"/>
      <c r="C19" s="25"/>
      <c r="D19" s="36"/>
      <c r="E19" s="36"/>
      <c r="F19" s="9">
        <v>14.91</v>
      </c>
      <c r="G19" s="9">
        <v>0.61</v>
      </c>
      <c r="H19" s="25"/>
      <c r="I19" s="25"/>
      <c r="J19" s="25"/>
      <c r="K19" s="25"/>
      <c r="L19" s="25"/>
      <c r="N19" s="26" t="s">
        <v>19</v>
      </c>
    </row>
    <row r="20" spans="1:14" x14ac:dyDescent="0.2">
      <c r="A20" s="16">
        <v>42286</v>
      </c>
      <c r="B20" s="25"/>
      <c r="C20" s="25"/>
      <c r="D20" s="25"/>
      <c r="E20" s="9">
        <v>4.24</v>
      </c>
      <c r="F20" s="9">
        <v>3.49</v>
      </c>
      <c r="G20" s="9">
        <v>0.32</v>
      </c>
      <c r="H20" s="25"/>
      <c r="I20" s="25"/>
      <c r="J20" s="25"/>
      <c r="K20" s="25"/>
      <c r="L20" s="25"/>
    </row>
    <row r="21" spans="1:14" x14ac:dyDescent="0.2">
      <c r="A21" s="35"/>
    </row>
    <row r="22" spans="1:14" x14ac:dyDescent="0.2">
      <c r="A22" t="s">
        <v>23</v>
      </c>
      <c r="B22" s="33">
        <f t="shared" ref="B22:L22" si="0">100*(COUNTA(B2:B20)-COUNT(B2:B20))/COUNTA(B2:B20)</f>
        <v>38.46153846153846</v>
      </c>
      <c r="C22" s="33">
        <f t="shared" si="0"/>
        <v>8.3333333333333339</v>
      </c>
      <c r="D22" s="33">
        <f t="shared" si="0"/>
        <v>0</v>
      </c>
      <c r="E22" s="33">
        <f t="shared" si="0"/>
        <v>0</v>
      </c>
      <c r="F22" s="33">
        <f t="shared" si="0"/>
        <v>0</v>
      </c>
      <c r="G22" s="33">
        <f t="shared" si="0"/>
        <v>6.25</v>
      </c>
      <c r="H22" s="33">
        <f t="shared" si="0"/>
        <v>22.222222222222221</v>
      </c>
      <c r="I22" s="33">
        <f t="shared" si="0"/>
        <v>22.222222222222221</v>
      </c>
      <c r="J22" s="33">
        <f t="shared" si="0"/>
        <v>33.333333333333336</v>
      </c>
      <c r="K22" s="33">
        <f t="shared" si="0"/>
        <v>55.555555555555557</v>
      </c>
      <c r="L22" s="33">
        <f t="shared" si="0"/>
        <v>75</v>
      </c>
      <c r="M22" s="33"/>
    </row>
    <row r="23" spans="1:14" x14ac:dyDescent="0.2">
      <c r="A23" t="s">
        <v>27</v>
      </c>
      <c r="B23" s="34">
        <f t="shared" ref="B23:L23" si="1">100*COUNTBLANK(B2:B20)/(COUNTA(B2:B20)+COUNTBLANK(B2:B20))</f>
        <v>31.578947368421051</v>
      </c>
      <c r="C23" s="34">
        <f t="shared" si="1"/>
        <v>36.842105263157897</v>
      </c>
      <c r="D23" s="34">
        <f t="shared" si="1"/>
        <v>21.05263157894737</v>
      </c>
      <c r="E23" s="34">
        <f t="shared" si="1"/>
        <v>15.789473684210526</v>
      </c>
      <c r="F23" s="34">
        <f t="shared" si="1"/>
        <v>0</v>
      </c>
      <c r="G23" s="34">
        <f t="shared" si="1"/>
        <v>15.789473684210526</v>
      </c>
      <c r="H23" s="34">
        <f t="shared" si="1"/>
        <v>52.631578947368418</v>
      </c>
      <c r="I23" s="34">
        <f t="shared" si="1"/>
        <v>52.631578947368418</v>
      </c>
      <c r="J23" s="34">
        <f t="shared" si="1"/>
        <v>52.631578947368418</v>
      </c>
      <c r="K23" s="34">
        <f t="shared" si="1"/>
        <v>52.631578947368418</v>
      </c>
      <c r="L23" s="34">
        <f t="shared" si="1"/>
        <v>57.89473684210526</v>
      </c>
      <c r="M23" s="34"/>
    </row>
    <row r="24" spans="1:14" x14ac:dyDescent="0.2">
      <c r="A24" t="s">
        <v>24</v>
      </c>
      <c r="B24">
        <f t="shared" ref="B24:L24" si="2">MAX(B2:B20)</f>
        <v>17.79</v>
      </c>
      <c r="C24">
        <f t="shared" si="2"/>
        <v>15.94</v>
      </c>
      <c r="D24">
        <f t="shared" si="2"/>
        <v>22.39</v>
      </c>
      <c r="E24">
        <f t="shared" si="2"/>
        <v>11.34</v>
      </c>
      <c r="F24">
        <f t="shared" si="2"/>
        <v>29.92</v>
      </c>
      <c r="G24">
        <f t="shared" si="2"/>
        <v>5.69</v>
      </c>
      <c r="H24">
        <f t="shared" si="2"/>
        <v>4.01</v>
      </c>
      <c r="I24">
        <f t="shared" si="2"/>
        <v>2.6</v>
      </c>
      <c r="J24">
        <f t="shared" si="2"/>
        <v>3.1</v>
      </c>
      <c r="K24">
        <f t="shared" si="2"/>
        <v>0.44</v>
      </c>
      <c r="L24">
        <f t="shared" si="2"/>
        <v>1.1000000000000001</v>
      </c>
    </row>
    <row r="25" spans="1:14" x14ac:dyDescent="0.2">
      <c r="A25" t="s">
        <v>25</v>
      </c>
      <c r="B25" s="34">
        <f t="shared" ref="B25:L25" si="3">AVERAGE(B2:B20)</f>
        <v>4.4399999999999995</v>
      </c>
      <c r="C25" s="34">
        <f t="shared" si="3"/>
        <v>3.0036363636363634</v>
      </c>
      <c r="D25" s="34">
        <f t="shared" si="3"/>
        <v>6.583333333333333</v>
      </c>
      <c r="E25" s="34">
        <f t="shared" si="3"/>
        <v>5.8874999999999984</v>
      </c>
      <c r="F25" s="34">
        <f t="shared" si="3"/>
        <v>7.5</v>
      </c>
      <c r="G25" s="34">
        <f t="shared" si="3"/>
        <v>2.0493333333333337</v>
      </c>
      <c r="H25" s="34">
        <f t="shared" si="3"/>
        <v>2.2371428571428567</v>
      </c>
      <c r="I25" s="34">
        <f t="shared" si="3"/>
        <v>0.88</v>
      </c>
      <c r="J25" s="34">
        <f t="shared" si="3"/>
        <v>0.84333333333333327</v>
      </c>
      <c r="K25" s="34">
        <f t="shared" si="3"/>
        <v>0.22000000000000003</v>
      </c>
      <c r="L25" s="34">
        <f t="shared" si="3"/>
        <v>0.71000000000000008</v>
      </c>
      <c r="M25" s="34"/>
    </row>
  </sheetData>
  <phoneticPr fontId="8" type="noConversion"/>
  <pageMargins left="0.7" right="0.7" top="0.75" bottom="0.75" header="0.3" footer="0.3"/>
  <pageSetup orientation="landscape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3"/>
  <sheetViews>
    <sheetView workbookViewId="0">
      <selection activeCell="O26" sqref="O26:O33"/>
    </sheetView>
  </sheetViews>
  <sheetFormatPr baseColWidth="10" defaultColWidth="8.83203125" defaultRowHeight="15" x14ac:dyDescent="0.2"/>
  <cols>
    <col min="1" max="1" width="9.6640625" bestFit="1" customWidth="1"/>
    <col min="3" max="3" width="11.1640625" bestFit="1" customWidth="1"/>
    <col min="5" max="5" width="9.6640625" bestFit="1" customWidth="1"/>
    <col min="7" max="7" width="11.1640625" bestFit="1" customWidth="1"/>
    <col min="9" max="9" width="9.6640625" bestFit="1" customWidth="1"/>
    <col min="11" max="11" width="11.1640625" bestFit="1" customWidth="1"/>
    <col min="13" max="13" width="9.6640625" bestFit="1" customWidth="1"/>
    <col min="15" max="15" width="11.1640625" bestFit="1" customWidth="1"/>
    <col min="17" max="17" width="9.6640625" bestFit="1" customWidth="1"/>
    <col min="19" max="19" width="11.1640625" bestFit="1" customWidth="1"/>
  </cols>
  <sheetData>
    <row r="2" spans="1:19" x14ac:dyDescent="0.2">
      <c r="A2" s="4" t="s">
        <v>0</v>
      </c>
      <c r="B2" s="4" t="s">
        <v>1</v>
      </c>
      <c r="C2" s="4" t="s">
        <v>2</v>
      </c>
      <c r="E2" s="9" t="s">
        <v>0</v>
      </c>
      <c r="F2" s="9" t="s">
        <v>1</v>
      </c>
      <c r="G2" s="9" t="s">
        <v>2</v>
      </c>
      <c r="H2" s="2"/>
      <c r="I2" s="9" t="s">
        <v>0</v>
      </c>
      <c r="J2" s="9" t="s">
        <v>1</v>
      </c>
      <c r="K2" s="9" t="s">
        <v>2</v>
      </c>
      <c r="L2" s="2"/>
      <c r="M2" s="9" t="s">
        <v>0</v>
      </c>
      <c r="N2" s="9" t="s">
        <v>1</v>
      </c>
      <c r="O2" s="9"/>
      <c r="P2" s="2"/>
      <c r="Q2" s="9" t="s">
        <v>0</v>
      </c>
      <c r="R2" s="9" t="s">
        <v>1</v>
      </c>
      <c r="S2" s="9" t="s">
        <v>2</v>
      </c>
    </row>
    <row r="3" spans="1:19" x14ac:dyDescent="0.2">
      <c r="A3" s="5">
        <v>42198</v>
      </c>
      <c r="B3" s="4" t="s">
        <v>11</v>
      </c>
      <c r="C3" s="4">
        <v>0.67</v>
      </c>
      <c r="E3" s="10">
        <v>42145</v>
      </c>
      <c r="F3" s="9" t="s">
        <v>5</v>
      </c>
      <c r="G3" s="9"/>
      <c r="H3" s="2"/>
      <c r="I3" s="10">
        <v>42145</v>
      </c>
      <c r="J3" s="9" t="s">
        <v>4</v>
      </c>
      <c r="K3" s="9"/>
      <c r="L3" s="2"/>
      <c r="M3" s="10">
        <v>42145</v>
      </c>
      <c r="N3" s="9" t="s">
        <v>6</v>
      </c>
      <c r="O3" s="9"/>
      <c r="P3" s="2"/>
      <c r="Q3" s="10">
        <v>42145</v>
      </c>
      <c r="R3" s="9" t="s">
        <v>7</v>
      </c>
      <c r="S3" s="9"/>
    </row>
    <row r="4" spans="1:19" x14ac:dyDescent="0.2">
      <c r="A4" s="5"/>
      <c r="B4" s="4"/>
      <c r="C4" s="4"/>
      <c r="E4" s="10">
        <v>42152</v>
      </c>
      <c r="F4" s="9" t="s">
        <v>5</v>
      </c>
      <c r="G4" s="9"/>
      <c r="H4" s="2"/>
      <c r="I4" s="10">
        <v>42152</v>
      </c>
      <c r="J4" s="9" t="s">
        <v>4</v>
      </c>
      <c r="K4" s="9"/>
      <c r="L4" s="2"/>
      <c r="M4" s="10">
        <v>42152</v>
      </c>
      <c r="N4" s="9" t="s">
        <v>6</v>
      </c>
      <c r="O4" s="9"/>
      <c r="P4" s="2"/>
      <c r="Q4" s="10">
        <v>42152</v>
      </c>
      <c r="R4" s="9" t="s">
        <v>7</v>
      </c>
      <c r="S4" s="9"/>
    </row>
    <row r="5" spans="1:19" x14ac:dyDescent="0.2">
      <c r="A5" s="4"/>
      <c r="B5" s="4"/>
      <c r="C5" s="4"/>
      <c r="E5" s="10">
        <v>42163</v>
      </c>
      <c r="F5" s="9" t="s">
        <v>5</v>
      </c>
      <c r="G5" s="9">
        <v>15.94</v>
      </c>
      <c r="H5" s="2"/>
      <c r="I5" s="10">
        <v>42163</v>
      </c>
      <c r="J5" s="9" t="s">
        <v>4</v>
      </c>
      <c r="K5" s="11">
        <v>0.54</v>
      </c>
      <c r="L5" s="2"/>
      <c r="M5" s="10">
        <v>42163</v>
      </c>
      <c r="N5" s="9" t="s">
        <v>6</v>
      </c>
      <c r="O5" s="11" t="s">
        <v>3</v>
      </c>
      <c r="P5" s="2"/>
      <c r="Q5" s="10">
        <v>42163</v>
      </c>
      <c r="R5" s="9" t="s">
        <v>7</v>
      </c>
      <c r="S5" s="9" t="s">
        <v>3</v>
      </c>
    </row>
    <row r="6" spans="1:19" x14ac:dyDescent="0.2">
      <c r="A6" s="4"/>
      <c r="B6" s="4"/>
      <c r="C6" s="4"/>
      <c r="E6" s="10">
        <v>42170</v>
      </c>
      <c r="F6" s="9" t="s">
        <v>5</v>
      </c>
      <c r="G6" s="9">
        <v>10.16</v>
      </c>
      <c r="H6" s="2"/>
      <c r="I6" s="10">
        <v>42170</v>
      </c>
      <c r="J6" s="9" t="s">
        <v>4</v>
      </c>
      <c r="K6" s="11"/>
      <c r="L6" s="2"/>
      <c r="M6" s="10">
        <v>42170</v>
      </c>
      <c r="N6" s="9" t="s">
        <v>6</v>
      </c>
      <c r="O6" s="11"/>
      <c r="P6" s="2"/>
      <c r="Q6" s="10">
        <v>42170</v>
      </c>
      <c r="R6" s="9" t="s">
        <v>7</v>
      </c>
      <c r="S6" s="9"/>
    </row>
    <row r="7" spans="1:19" x14ac:dyDescent="0.2">
      <c r="A7" s="4"/>
      <c r="B7" s="4"/>
      <c r="C7" s="4"/>
      <c r="E7" s="10">
        <v>42177</v>
      </c>
      <c r="F7" s="9" t="s">
        <v>5</v>
      </c>
      <c r="G7" s="11" t="s">
        <v>3</v>
      </c>
      <c r="H7" s="2"/>
      <c r="I7" s="10">
        <v>42177</v>
      </c>
      <c r="J7" s="9" t="s">
        <v>4</v>
      </c>
      <c r="K7" s="11">
        <v>4.01</v>
      </c>
      <c r="L7" s="2"/>
      <c r="M7" s="10">
        <v>42177</v>
      </c>
      <c r="N7" s="9" t="s">
        <v>6</v>
      </c>
      <c r="O7" s="11">
        <v>0.72</v>
      </c>
      <c r="P7" s="2"/>
      <c r="Q7" s="10">
        <v>42177</v>
      </c>
      <c r="R7" s="9" t="s">
        <v>7</v>
      </c>
      <c r="S7" s="11">
        <v>0.57999999999999996</v>
      </c>
    </row>
    <row r="8" spans="1:19" x14ac:dyDescent="0.2">
      <c r="A8" s="4"/>
      <c r="B8" s="4"/>
      <c r="C8" s="4"/>
      <c r="E8" s="10">
        <v>42184</v>
      </c>
      <c r="F8" s="9" t="s">
        <v>5</v>
      </c>
      <c r="G8" s="11"/>
      <c r="H8" s="2"/>
      <c r="I8" s="10">
        <v>42184</v>
      </c>
      <c r="J8" s="9" t="s">
        <v>4</v>
      </c>
      <c r="K8" s="11"/>
      <c r="L8" s="2"/>
      <c r="M8" s="10">
        <v>42184</v>
      </c>
      <c r="N8" s="9" t="s">
        <v>6</v>
      </c>
      <c r="O8" s="11"/>
      <c r="P8" s="2"/>
      <c r="Q8" s="10">
        <v>42184</v>
      </c>
      <c r="R8" s="9" t="s">
        <v>7</v>
      </c>
      <c r="S8" s="11"/>
    </row>
    <row r="9" spans="1:19" x14ac:dyDescent="0.2">
      <c r="A9" s="4"/>
      <c r="B9" s="4"/>
      <c r="C9" s="4"/>
      <c r="E9" s="10">
        <v>42191</v>
      </c>
      <c r="F9" s="9" t="s">
        <v>5</v>
      </c>
      <c r="G9" s="9">
        <v>1.41</v>
      </c>
      <c r="H9" s="2"/>
      <c r="I9" s="10">
        <v>42191</v>
      </c>
      <c r="J9" s="9" t="s">
        <v>4</v>
      </c>
      <c r="K9" s="11" t="s">
        <v>3</v>
      </c>
      <c r="L9" s="2"/>
      <c r="M9" s="10">
        <v>42191</v>
      </c>
      <c r="N9" s="9" t="s">
        <v>6</v>
      </c>
      <c r="O9" s="11" t="s">
        <v>3</v>
      </c>
      <c r="P9" s="2"/>
      <c r="Q9" s="10">
        <v>42191</v>
      </c>
      <c r="R9" s="9" t="s">
        <v>7</v>
      </c>
      <c r="S9" s="11" t="s">
        <v>3</v>
      </c>
    </row>
    <row r="10" spans="1:19" x14ac:dyDescent="0.2">
      <c r="A10" s="4"/>
      <c r="B10" s="4"/>
      <c r="C10" s="4"/>
      <c r="E10" s="10">
        <v>42198</v>
      </c>
      <c r="F10" s="9" t="s">
        <v>5</v>
      </c>
      <c r="G10" s="9">
        <v>0.4</v>
      </c>
      <c r="H10" s="2"/>
      <c r="I10" s="10">
        <v>42198</v>
      </c>
      <c r="J10" s="9" t="s">
        <v>4</v>
      </c>
      <c r="K10" s="12" t="s">
        <v>3</v>
      </c>
      <c r="L10" s="2"/>
      <c r="M10" s="10">
        <v>42198</v>
      </c>
      <c r="N10" s="9" t="s">
        <v>6</v>
      </c>
      <c r="O10" s="11">
        <v>0.15</v>
      </c>
      <c r="P10" s="2"/>
      <c r="Q10" s="10">
        <v>42198</v>
      </c>
      <c r="R10" s="9" t="s">
        <v>7</v>
      </c>
      <c r="S10" s="11" t="s">
        <v>3</v>
      </c>
    </row>
    <row r="11" spans="1:19" x14ac:dyDescent="0.2">
      <c r="A11" s="4"/>
      <c r="B11" s="4"/>
      <c r="C11" s="4"/>
      <c r="E11" s="10">
        <v>42205</v>
      </c>
      <c r="F11" s="9" t="s">
        <v>5</v>
      </c>
      <c r="G11" s="11">
        <v>0.28000000000000003</v>
      </c>
      <c r="H11" s="2"/>
      <c r="I11" s="10">
        <v>42205</v>
      </c>
      <c r="J11" s="9" t="s">
        <v>4</v>
      </c>
      <c r="K11" s="9">
        <v>3.35</v>
      </c>
      <c r="L11" s="2"/>
      <c r="M11" s="10">
        <v>42205</v>
      </c>
      <c r="N11" s="9" t="s">
        <v>6</v>
      </c>
      <c r="O11" s="9">
        <v>0.33</v>
      </c>
      <c r="P11" s="2"/>
      <c r="Q11" s="10">
        <v>42205</v>
      </c>
      <c r="R11" s="9" t="s">
        <v>7</v>
      </c>
      <c r="S11" s="9">
        <v>0.56000000000000005</v>
      </c>
    </row>
    <row r="12" spans="1:19" x14ac:dyDescent="0.2">
      <c r="E12" s="2"/>
      <c r="F12" s="2"/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6" t="s">
        <v>0</v>
      </c>
      <c r="B13" s="6" t="s">
        <v>1</v>
      </c>
      <c r="C13" s="6" t="s">
        <v>2</v>
      </c>
      <c r="E13" s="9" t="s">
        <v>0</v>
      </c>
      <c r="F13" s="9" t="s">
        <v>1</v>
      </c>
      <c r="G13" s="9" t="s">
        <v>2</v>
      </c>
      <c r="H13" s="2"/>
      <c r="I13" s="9" t="s">
        <v>0</v>
      </c>
      <c r="J13" s="9" t="s">
        <v>1</v>
      </c>
      <c r="K13" s="9" t="s">
        <v>2</v>
      </c>
      <c r="L13" s="2"/>
      <c r="M13" s="9" t="s">
        <v>0</v>
      </c>
      <c r="N13" s="9" t="s">
        <v>1</v>
      </c>
      <c r="O13" s="9" t="s">
        <v>2</v>
      </c>
      <c r="P13" s="2"/>
      <c r="Q13" s="9" t="s">
        <v>0</v>
      </c>
      <c r="R13" s="9" t="s">
        <v>1</v>
      </c>
      <c r="S13" s="9" t="s">
        <v>2</v>
      </c>
    </row>
    <row r="14" spans="1:19" x14ac:dyDescent="0.2">
      <c r="A14" s="7">
        <v>42145</v>
      </c>
      <c r="B14" s="6" t="s">
        <v>8</v>
      </c>
      <c r="C14" s="6"/>
      <c r="D14" s="1"/>
      <c r="E14" s="10">
        <v>42145</v>
      </c>
      <c r="F14" s="9" t="s">
        <v>9</v>
      </c>
      <c r="G14" s="9"/>
      <c r="H14" s="2"/>
      <c r="I14" s="10">
        <v>42145</v>
      </c>
      <c r="J14" s="9" t="s">
        <v>16</v>
      </c>
      <c r="K14" s="9"/>
      <c r="L14" s="2"/>
      <c r="M14" s="10">
        <v>42145</v>
      </c>
      <c r="N14" s="9" t="s">
        <v>10</v>
      </c>
      <c r="O14" s="9"/>
      <c r="P14" s="2"/>
      <c r="Q14" s="10">
        <v>42145</v>
      </c>
      <c r="R14" s="9" t="s">
        <v>12</v>
      </c>
      <c r="S14" s="9"/>
    </row>
    <row r="15" spans="1:19" x14ac:dyDescent="0.2">
      <c r="A15" s="7">
        <v>42152</v>
      </c>
      <c r="B15" s="6" t="s">
        <v>8</v>
      </c>
      <c r="C15" s="6"/>
      <c r="D15" s="1"/>
      <c r="E15" s="10">
        <v>42152</v>
      </c>
      <c r="F15" s="9" t="s">
        <v>9</v>
      </c>
      <c r="G15" s="9"/>
      <c r="H15" s="2"/>
      <c r="I15" s="10">
        <v>42152</v>
      </c>
      <c r="J15" s="9" t="s">
        <v>16</v>
      </c>
      <c r="K15" s="9"/>
      <c r="L15" s="2"/>
      <c r="M15" s="10">
        <v>42152</v>
      </c>
      <c r="N15" s="9" t="s">
        <v>10</v>
      </c>
      <c r="O15" s="9">
        <v>2.63</v>
      </c>
      <c r="P15" s="2"/>
      <c r="Q15" s="10">
        <v>42152</v>
      </c>
      <c r="R15" s="9" t="s">
        <v>12</v>
      </c>
      <c r="S15" s="9"/>
    </row>
    <row r="16" spans="1:19" x14ac:dyDescent="0.2">
      <c r="A16" s="7">
        <v>42163</v>
      </c>
      <c r="B16" s="6" t="s">
        <v>8</v>
      </c>
      <c r="C16" s="8" t="s">
        <v>3</v>
      </c>
      <c r="D16" s="1"/>
      <c r="E16" s="10">
        <v>42163</v>
      </c>
      <c r="F16" s="9" t="s">
        <v>9</v>
      </c>
      <c r="G16" s="11" t="s">
        <v>3</v>
      </c>
      <c r="H16" s="2"/>
      <c r="I16" s="10">
        <v>42163</v>
      </c>
      <c r="J16" s="9" t="s">
        <v>16</v>
      </c>
      <c r="K16" s="9"/>
      <c r="L16" s="2"/>
      <c r="M16" s="10">
        <v>42163</v>
      </c>
      <c r="N16" s="9" t="s">
        <v>10</v>
      </c>
      <c r="O16" s="9"/>
      <c r="P16" s="2"/>
      <c r="Q16" s="10">
        <v>42163</v>
      </c>
      <c r="R16" s="9" t="s">
        <v>12</v>
      </c>
      <c r="S16" s="9"/>
    </row>
    <row r="17" spans="1:19" x14ac:dyDescent="0.2">
      <c r="A17" s="7">
        <v>42170</v>
      </c>
      <c r="B17" s="6" t="s">
        <v>8</v>
      </c>
      <c r="C17" s="8"/>
      <c r="D17" s="1"/>
      <c r="E17" s="10">
        <v>42170</v>
      </c>
      <c r="F17" s="9" t="s">
        <v>9</v>
      </c>
      <c r="G17" s="11"/>
      <c r="H17" s="2"/>
      <c r="I17" s="10">
        <v>42170</v>
      </c>
      <c r="J17" s="9" t="s">
        <v>16</v>
      </c>
      <c r="K17" s="9">
        <v>17.79</v>
      </c>
      <c r="L17" s="2"/>
      <c r="M17" s="10">
        <v>42170</v>
      </c>
      <c r="N17" s="9" t="s">
        <v>10</v>
      </c>
      <c r="O17" s="9">
        <v>8.15</v>
      </c>
      <c r="P17" s="2"/>
      <c r="Q17" s="10">
        <v>42170</v>
      </c>
      <c r="R17" s="9" t="s">
        <v>12</v>
      </c>
      <c r="S17" s="9"/>
    </row>
    <row r="18" spans="1:19" x14ac:dyDescent="0.2">
      <c r="A18" s="7">
        <v>42177</v>
      </c>
      <c r="B18" s="6" t="s">
        <v>8</v>
      </c>
      <c r="C18" s="8" t="s">
        <v>3</v>
      </c>
      <c r="D18" s="1"/>
      <c r="E18" s="10">
        <v>42177</v>
      </c>
      <c r="F18" s="9" t="s">
        <v>9</v>
      </c>
      <c r="G18" s="11">
        <v>0.32</v>
      </c>
      <c r="H18" s="2"/>
      <c r="I18" s="10">
        <v>42177</v>
      </c>
      <c r="J18" s="9" t="s">
        <v>16</v>
      </c>
      <c r="K18" s="11" t="s">
        <v>3</v>
      </c>
      <c r="L18" s="2"/>
      <c r="M18" s="10">
        <v>42177</v>
      </c>
      <c r="N18" s="9" t="s">
        <v>10</v>
      </c>
      <c r="O18" s="9"/>
      <c r="P18" s="2"/>
      <c r="Q18" s="10">
        <v>42177</v>
      </c>
      <c r="R18" s="9" t="s">
        <v>12</v>
      </c>
      <c r="S18" s="9"/>
    </row>
    <row r="19" spans="1:19" x14ac:dyDescent="0.2">
      <c r="A19" s="7">
        <v>42184</v>
      </c>
      <c r="B19" s="6" t="s">
        <v>8</v>
      </c>
      <c r="C19" s="8"/>
      <c r="D19" s="1"/>
      <c r="E19" s="10">
        <v>42184</v>
      </c>
      <c r="F19" s="9" t="s">
        <v>9</v>
      </c>
      <c r="G19" s="11"/>
      <c r="H19" s="2"/>
      <c r="I19" s="10">
        <v>42184</v>
      </c>
      <c r="J19" s="9" t="s">
        <v>16</v>
      </c>
      <c r="K19" s="11" t="s">
        <v>3</v>
      </c>
      <c r="L19" s="2"/>
      <c r="M19" s="10">
        <v>42184</v>
      </c>
      <c r="N19" s="9" t="s">
        <v>10</v>
      </c>
      <c r="O19" s="9">
        <v>0.95</v>
      </c>
      <c r="P19" s="2"/>
      <c r="Q19" s="10">
        <v>42184</v>
      </c>
      <c r="R19" s="9" t="s">
        <v>12</v>
      </c>
      <c r="S19" s="9"/>
    </row>
    <row r="20" spans="1:19" x14ac:dyDescent="0.2">
      <c r="A20" s="7">
        <v>42191</v>
      </c>
      <c r="B20" s="6" t="s">
        <v>8</v>
      </c>
      <c r="C20" s="8" t="s">
        <v>3</v>
      </c>
      <c r="D20" s="1"/>
      <c r="E20" s="10">
        <v>42191</v>
      </c>
      <c r="F20" s="9" t="s">
        <v>9</v>
      </c>
      <c r="G20" s="11" t="s">
        <v>3</v>
      </c>
      <c r="H20" s="2"/>
      <c r="I20" s="10">
        <v>42191</v>
      </c>
      <c r="J20" s="9" t="s">
        <v>16</v>
      </c>
      <c r="K20" s="11"/>
      <c r="L20" s="2"/>
      <c r="M20" s="10">
        <v>42191</v>
      </c>
      <c r="N20" s="9" t="s">
        <v>10</v>
      </c>
      <c r="O20" s="9">
        <v>3.66</v>
      </c>
      <c r="P20" s="2"/>
      <c r="Q20" s="10">
        <v>42191</v>
      </c>
      <c r="R20" s="9" t="s">
        <v>12</v>
      </c>
      <c r="S20" s="9"/>
    </row>
    <row r="21" spans="1:19" x14ac:dyDescent="0.2">
      <c r="A21" s="7">
        <v>42198</v>
      </c>
      <c r="B21" s="6" t="s">
        <v>8</v>
      </c>
      <c r="C21" s="8" t="s">
        <v>3</v>
      </c>
      <c r="D21" s="1"/>
      <c r="E21" s="10">
        <v>42198</v>
      </c>
      <c r="F21" s="9" t="s">
        <v>9</v>
      </c>
      <c r="G21" s="11" t="s">
        <v>3</v>
      </c>
      <c r="H21" s="2"/>
      <c r="I21" s="10">
        <v>42198</v>
      </c>
      <c r="J21" s="9" t="s">
        <v>16</v>
      </c>
      <c r="K21" s="11" t="s">
        <v>3</v>
      </c>
      <c r="L21" s="2"/>
      <c r="M21" s="10">
        <v>42198</v>
      </c>
      <c r="N21" s="9" t="s">
        <v>10</v>
      </c>
      <c r="O21" s="9"/>
      <c r="P21" s="2"/>
      <c r="Q21" s="10">
        <v>42198</v>
      </c>
      <c r="R21" s="9" t="s">
        <v>12</v>
      </c>
      <c r="S21" s="11" t="s">
        <v>3</v>
      </c>
    </row>
    <row r="22" spans="1:19" x14ac:dyDescent="0.2">
      <c r="A22" s="7">
        <v>42205</v>
      </c>
      <c r="B22" s="6" t="s">
        <v>8</v>
      </c>
      <c r="C22" s="6">
        <v>0.44</v>
      </c>
      <c r="D22" s="1"/>
      <c r="E22" s="10">
        <v>42205</v>
      </c>
      <c r="F22" s="9" t="s">
        <v>9</v>
      </c>
      <c r="G22" s="9">
        <v>1.1000000000000001</v>
      </c>
      <c r="H22" s="2"/>
      <c r="I22" s="10">
        <v>42205</v>
      </c>
      <c r="J22" s="9" t="s">
        <v>16</v>
      </c>
      <c r="K22" s="11" t="s">
        <v>3</v>
      </c>
      <c r="L22" s="2"/>
      <c r="M22" s="10">
        <v>42205</v>
      </c>
      <c r="N22" s="9" t="s">
        <v>10</v>
      </c>
      <c r="O22" s="9">
        <v>22.39</v>
      </c>
      <c r="P22" s="2"/>
      <c r="Q22" s="10">
        <v>42205</v>
      </c>
      <c r="R22" s="9" t="s">
        <v>12</v>
      </c>
      <c r="S22" s="9">
        <v>0.91</v>
      </c>
    </row>
    <row r="24" spans="1:19" x14ac:dyDescent="0.2">
      <c r="A24" s="9" t="s">
        <v>0</v>
      </c>
      <c r="B24" s="9" t="s">
        <v>1</v>
      </c>
      <c r="C24" s="9" t="s">
        <v>2</v>
      </c>
      <c r="D24" s="2"/>
      <c r="E24" s="9" t="s">
        <v>0</v>
      </c>
      <c r="F24" s="9" t="s">
        <v>1</v>
      </c>
      <c r="G24" s="9" t="s">
        <v>2</v>
      </c>
      <c r="H24" s="2"/>
      <c r="I24" s="9" t="s">
        <v>0</v>
      </c>
      <c r="J24" s="9" t="s">
        <v>1</v>
      </c>
      <c r="K24" s="11" t="s">
        <v>2</v>
      </c>
      <c r="L24" s="2"/>
      <c r="M24" s="9" t="s">
        <v>0</v>
      </c>
      <c r="N24" s="9" t="s">
        <v>1</v>
      </c>
      <c r="O24" s="9" t="s">
        <v>2</v>
      </c>
    </row>
    <row r="25" spans="1:19" x14ac:dyDescent="0.2">
      <c r="A25" s="10">
        <v>42145</v>
      </c>
      <c r="B25" s="9" t="s">
        <v>13</v>
      </c>
      <c r="C25" s="9"/>
      <c r="D25" s="2"/>
      <c r="E25" s="10">
        <v>42145</v>
      </c>
      <c r="F25" s="9" t="s">
        <v>14</v>
      </c>
      <c r="G25" s="9"/>
      <c r="H25" s="2"/>
      <c r="I25" s="10">
        <v>42145</v>
      </c>
      <c r="J25" s="9" t="s">
        <v>15</v>
      </c>
      <c r="K25" s="9"/>
      <c r="L25" s="2"/>
      <c r="M25" s="10">
        <v>42145</v>
      </c>
      <c r="N25" s="9">
        <v>1163</v>
      </c>
      <c r="O25" s="9"/>
    </row>
    <row r="26" spans="1:19" x14ac:dyDescent="0.2">
      <c r="A26" s="10">
        <v>42152</v>
      </c>
      <c r="B26" s="9" t="s">
        <v>13</v>
      </c>
      <c r="C26" s="9"/>
      <c r="D26" s="2"/>
      <c r="E26" s="10">
        <v>42152</v>
      </c>
      <c r="F26" s="9" t="s">
        <v>14</v>
      </c>
      <c r="G26" s="9"/>
      <c r="H26" s="2"/>
      <c r="I26" s="10">
        <v>42152</v>
      </c>
      <c r="J26" s="9" t="s">
        <v>15</v>
      </c>
      <c r="K26" s="9"/>
      <c r="L26" s="2"/>
      <c r="M26" s="10">
        <v>42152</v>
      </c>
      <c r="N26" s="9">
        <v>1163</v>
      </c>
      <c r="O26" s="9">
        <v>6.95</v>
      </c>
    </row>
    <row r="27" spans="1:19" x14ac:dyDescent="0.2">
      <c r="A27" s="10">
        <v>42163</v>
      </c>
      <c r="B27" s="9" t="s">
        <v>13</v>
      </c>
      <c r="C27" s="9">
        <v>11.34</v>
      </c>
      <c r="D27" s="2"/>
      <c r="E27" s="10">
        <v>42163</v>
      </c>
      <c r="F27" s="9" t="s">
        <v>14</v>
      </c>
      <c r="G27" s="9"/>
      <c r="H27" s="2"/>
      <c r="I27" s="10">
        <v>42163</v>
      </c>
      <c r="J27" s="9" t="s">
        <v>15</v>
      </c>
      <c r="K27" s="9">
        <v>0.79</v>
      </c>
      <c r="L27" s="2"/>
      <c r="M27" s="10">
        <v>42163</v>
      </c>
      <c r="N27" s="9">
        <v>1163</v>
      </c>
      <c r="O27" s="9">
        <v>5.36</v>
      </c>
    </row>
    <row r="28" spans="1:19" x14ac:dyDescent="0.2">
      <c r="A28" s="10">
        <v>42170</v>
      </c>
      <c r="B28" s="9" t="s">
        <v>13</v>
      </c>
      <c r="C28" s="9">
        <v>9.4700000000000006</v>
      </c>
      <c r="D28" s="2"/>
      <c r="E28" s="10">
        <v>42170</v>
      </c>
      <c r="F28" s="9" t="s">
        <v>14</v>
      </c>
      <c r="G28" s="9"/>
      <c r="H28" s="2"/>
      <c r="I28" s="10">
        <v>42170</v>
      </c>
      <c r="J28" s="9" t="s">
        <v>15</v>
      </c>
      <c r="K28" s="9"/>
      <c r="L28" s="2"/>
      <c r="M28" s="10">
        <v>42170</v>
      </c>
      <c r="N28" s="9">
        <v>1163</v>
      </c>
      <c r="O28" s="9">
        <v>4.9000000000000004</v>
      </c>
    </row>
    <row r="29" spans="1:19" x14ac:dyDescent="0.2">
      <c r="A29" s="10">
        <v>42177</v>
      </c>
      <c r="B29" s="9" t="s">
        <v>13</v>
      </c>
      <c r="C29" s="9">
        <v>9.76</v>
      </c>
      <c r="D29" s="2"/>
      <c r="E29" s="10">
        <v>42177</v>
      </c>
      <c r="F29" s="9" t="s">
        <v>14</v>
      </c>
      <c r="G29" s="9">
        <v>3</v>
      </c>
      <c r="H29" s="2"/>
      <c r="I29" s="10">
        <v>42177</v>
      </c>
      <c r="J29" s="9" t="s">
        <v>15</v>
      </c>
      <c r="K29" s="9"/>
      <c r="L29" s="2"/>
      <c r="M29" s="10">
        <v>42177</v>
      </c>
      <c r="N29" s="9">
        <v>1163</v>
      </c>
      <c r="O29" s="9">
        <v>19.66</v>
      </c>
    </row>
    <row r="30" spans="1:19" x14ac:dyDescent="0.2">
      <c r="A30" s="10">
        <v>42184</v>
      </c>
      <c r="B30" s="9" t="s">
        <v>13</v>
      </c>
      <c r="C30" s="9">
        <v>2.2200000000000002</v>
      </c>
      <c r="D30" s="2"/>
      <c r="E30" s="10">
        <v>42184</v>
      </c>
      <c r="F30" s="9" t="s">
        <v>14</v>
      </c>
      <c r="G30" s="11" t="s">
        <v>3</v>
      </c>
      <c r="H30" s="2"/>
      <c r="I30" s="10">
        <v>42184</v>
      </c>
      <c r="J30" s="9" t="s">
        <v>15</v>
      </c>
      <c r="K30" s="9"/>
      <c r="L30" s="2"/>
      <c r="M30" s="10">
        <v>42184</v>
      </c>
      <c r="N30" s="9">
        <v>1163</v>
      </c>
      <c r="O30" s="9">
        <v>1.86</v>
      </c>
    </row>
    <row r="31" spans="1:19" x14ac:dyDescent="0.2">
      <c r="A31" s="10">
        <v>42191</v>
      </c>
      <c r="B31" s="9" t="s">
        <v>13</v>
      </c>
      <c r="C31" s="9">
        <v>9.4700000000000006</v>
      </c>
      <c r="D31" s="2"/>
      <c r="E31" s="10">
        <v>42191</v>
      </c>
      <c r="F31" s="9" t="s">
        <v>14</v>
      </c>
      <c r="G31" s="9">
        <v>0.31</v>
      </c>
      <c r="H31" s="2"/>
      <c r="I31" s="10">
        <v>42191</v>
      </c>
      <c r="J31" s="9" t="s">
        <v>15</v>
      </c>
      <c r="K31" s="9"/>
      <c r="L31" s="2"/>
      <c r="M31" s="10">
        <v>42191</v>
      </c>
      <c r="N31" s="9">
        <v>1163</v>
      </c>
      <c r="O31" s="9">
        <v>7.3</v>
      </c>
    </row>
    <row r="32" spans="1:19" x14ac:dyDescent="0.2">
      <c r="A32" s="10">
        <v>42198</v>
      </c>
      <c r="B32" s="9" t="s">
        <v>13</v>
      </c>
      <c r="C32" s="9">
        <v>2.58</v>
      </c>
      <c r="D32" s="2"/>
      <c r="E32" s="10">
        <v>42198</v>
      </c>
      <c r="F32" s="9" t="s">
        <v>14</v>
      </c>
      <c r="G32" s="9">
        <v>5.69</v>
      </c>
      <c r="H32" s="2"/>
      <c r="I32" s="10">
        <v>42198</v>
      </c>
      <c r="J32" s="9" t="s">
        <v>15</v>
      </c>
      <c r="K32" s="9"/>
      <c r="L32" s="2"/>
      <c r="M32" s="10">
        <v>42198</v>
      </c>
      <c r="N32" s="9">
        <v>1163</v>
      </c>
      <c r="O32" s="9">
        <v>5</v>
      </c>
    </row>
    <row r="33" spans="1:15" x14ac:dyDescent="0.2">
      <c r="A33" s="10">
        <v>42205</v>
      </c>
      <c r="B33" s="9" t="s">
        <v>13</v>
      </c>
      <c r="C33" s="9">
        <v>6.1</v>
      </c>
      <c r="D33" s="2"/>
      <c r="E33" s="10">
        <v>42205</v>
      </c>
      <c r="F33" s="9" t="s">
        <v>14</v>
      </c>
      <c r="G33" s="9">
        <v>3.56</v>
      </c>
      <c r="H33" s="2"/>
      <c r="I33" s="10">
        <v>42205</v>
      </c>
      <c r="J33" s="9" t="s">
        <v>15</v>
      </c>
      <c r="K33" s="9"/>
      <c r="L33" s="2"/>
      <c r="M33" s="10">
        <v>42205</v>
      </c>
      <c r="N33" s="9">
        <v>1163</v>
      </c>
      <c r="O33" s="9">
        <v>29.92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O16" sqref="O16:O18"/>
    </sheetView>
  </sheetViews>
  <sheetFormatPr baseColWidth="10" defaultColWidth="8.83203125" defaultRowHeight="15" x14ac:dyDescent="0.2"/>
  <cols>
    <col min="1" max="1" width="9.6640625" bestFit="1" customWidth="1"/>
    <col min="4" max="4" width="9.6640625" bestFit="1" customWidth="1"/>
    <col min="15" max="15" width="15.6640625" bestFit="1" customWidth="1"/>
  </cols>
  <sheetData>
    <row r="1" spans="1:15" x14ac:dyDescent="0.2">
      <c r="A1" s="14" t="s">
        <v>0</v>
      </c>
      <c r="B1" s="13" t="s">
        <v>13</v>
      </c>
      <c r="C1" s="13" t="s">
        <v>10</v>
      </c>
      <c r="D1" s="13">
        <v>1163</v>
      </c>
      <c r="E1" s="13" t="s">
        <v>14</v>
      </c>
      <c r="F1" s="13" t="s">
        <v>16</v>
      </c>
      <c r="G1" s="13" t="s">
        <v>5</v>
      </c>
      <c r="H1" s="13" t="s">
        <v>4</v>
      </c>
      <c r="I1" s="13" t="s">
        <v>6</v>
      </c>
      <c r="J1" s="13" t="s">
        <v>7</v>
      </c>
      <c r="K1" s="13" t="s">
        <v>8</v>
      </c>
      <c r="L1" s="13" t="s">
        <v>9</v>
      </c>
    </row>
    <row r="2" spans="1:15" x14ac:dyDescent="0.2">
      <c r="A2" s="15">
        <v>42145</v>
      </c>
      <c r="B2" s="11">
        <v>7.07</v>
      </c>
      <c r="C2" s="24"/>
      <c r="D2" s="11">
        <v>2.2999999999999998</v>
      </c>
      <c r="E2" s="24"/>
      <c r="F2" s="24"/>
      <c r="G2" s="24"/>
      <c r="H2" s="24"/>
      <c r="I2" s="24"/>
      <c r="J2" s="24"/>
      <c r="K2" s="24"/>
      <c r="L2" s="24"/>
    </row>
    <row r="3" spans="1:15" x14ac:dyDescent="0.2">
      <c r="A3" s="15">
        <v>42152</v>
      </c>
      <c r="B3" s="29"/>
      <c r="C3" s="11">
        <v>2.63</v>
      </c>
      <c r="D3" s="11">
        <v>6.95</v>
      </c>
      <c r="E3" s="24"/>
      <c r="F3" s="24"/>
      <c r="G3" s="24"/>
      <c r="H3" s="24"/>
      <c r="I3" s="24"/>
      <c r="J3" s="24"/>
      <c r="K3" s="24"/>
      <c r="L3" s="24"/>
    </row>
    <row r="4" spans="1:15" x14ac:dyDescent="0.2">
      <c r="A4" s="15">
        <v>42163</v>
      </c>
      <c r="B4" s="17">
        <v>11.34</v>
      </c>
      <c r="C4" s="17">
        <v>14.51</v>
      </c>
      <c r="D4" s="17">
        <v>5.36</v>
      </c>
      <c r="E4" s="24"/>
      <c r="F4" s="30">
        <v>10.75</v>
      </c>
      <c r="G4" s="17">
        <v>15.94</v>
      </c>
      <c r="H4" s="17">
        <v>0.54</v>
      </c>
      <c r="I4" s="17" t="s">
        <v>3</v>
      </c>
      <c r="J4" s="17" t="s">
        <v>3</v>
      </c>
      <c r="K4" s="18" t="s">
        <v>3</v>
      </c>
      <c r="L4" s="17" t="s">
        <v>3</v>
      </c>
      <c r="O4" t="s">
        <v>17</v>
      </c>
    </row>
    <row r="5" spans="1:15" x14ac:dyDescent="0.2">
      <c r="A5" s="15">
        <v>42170</v>
      </c>
      <c r="B5" s="11">
        <v>9.4700000000000006</v>
      </c>
      <c r="C5" s="11">
        <v>8.15</v>
      </c>
      <c r="D5" s="11">
        <v>4.9000000000000004</v>
      </c>
      <c r="E5" s="19">
        <v>4.9000000000000004</v>
      </c>
      <c r="F5" s="20">
        <v>17.79</v>
      </c>
      <c r="G5" s="11">
        <v>10.16</v>
      </c>
      <c r="H5" s="24"/>
      <c r="I5" s="24"/>
      <c r="J5" s="24"/>
      <c r="K5" s="28"/>
      <c r="L5" s="24"/>
    </row>
    <row r="6" spans="1:15" x14ac:dyDescent="0.2">
      <c r="A6" s="15">
        <v>42177</v>
      </c>
      <c r="B6" s="11">
        <v>9.76</v>
      </c>
      <c r="C6" s="11">
        <v>10.24</v>
      </c>
      <c r="D6" s="11">
        <v>19.66</v>
      </c>
      <c r="E6" s="11">
        <v>3</v>
      </c>
      <c r="F6" s="11" t="s">
        <v>3</v>
      </c>
      <c r="G6" s="11" t="s">
        <v>3</v>
      </c>
      <c r="H6" s="11">
        <v>4.01</v>
      </c>
      <c r="I6" s="11">
        <v>0.72</v>
      </c>
      <c r="J6" s="11">
        <v>0.57999999999999996</v>
      </c>
      <c r="K6" s="8" t="s">
        <v>3</v>
      </c>
      <c r="L6" s="11">
        <v>0.32</v>
      </c>
    </row>
    <row r="7" spans="1:15" x14ac:dyDescent="0.2">
      <c r="A7" s="15">
        <v>42184</v>
      </c>
      <c r="B7" s="11">
        <v>2.2200000000000002</v>
      </c>
      <c r="C7" s="11">
        <v>0.95</v>
      </c>
      <c r="D7" s="11">
        <v>1.86</v>
      </c>
      <c r="E7" s="11" t="s">
        <v>3</v>
      </c>
      <c r="F7" s="11" t="s">
        <v>3</v>
      </c>
      <c r="G7" s="24"/>
      <c r="H7" s="11">
        <v>3.9</v>
      </c>
      <c r="I7" s="11">
        <v>2.6</v>
      </c>
      <c r="J7" s="11">
        <v>3.1</v>
      </c>
      <c r="K7" s="8" t="s">
        <v>3</v>
      </c>
      <c r="L7" s="11"/>
    </row>
    <row r="8" spans="1:15" x14ac:dyDescent="0.2">
      <c r="A8" s="15">
        <v>42191</v>
      </c>
      <c r="B8" s="11">
        <v>9.4700000000000006</v>
      </c>
      <c r="C8" s="11">
        <v>3.66</v>
      </c>
      <c r="D8" s="11">
        <v>7.3</v>
      </c>
      <c r="E8" s="11">
        <v>0.31</v>
      </c>
      <c r="F8" s="11" t="s">
        <v>3</v>
      </c>
      <c r="G8" s="11">
        <v>1.41</v>
      </c>
      <c r="H8" s="11" t="s">
        <v>3</v>
      </c>
      <c r="I8" s="11" t="s">
        <v>3</v>
      </c>
      <c r="J8" s="11" t="s">
        <v>3</v>
      </c>
      <c r="K8" s="8" t="s">
        <v>3</v>
      </c>
      <c r="L8" s="11" t="s">
        <v>3</v>
      </c>
    </row>
    <row r="9" spans="1:15" x14ac:dyDescent="0.2">
      <c r="A9" s="15">
        <v>42198</v>
      </c>
      <c r="B9" s="11">
        <v>2.58</v>
      </c>
      <c r="C9" s="11">
        <v>3.8</v>
      </c>
      <c r="D9" s="11">
        <v>5</v>
      </c>
      <c r="E9" s="11">
        <v>5.69</v>
      </c>
      <c r="F9" s="11" t="s">
        <v>3</v>
      </c>
      <c r="G9" s="11">
        <v>0.4</v>
      </c>
      <c r="H9" s="12" t="s">
        <v>3</v>
      </c>
      <c r="I9" s="11">
        <v>0.15</v>
      </c>
      <c r="J9" s="11" t="s">
        <v>3</v>
      </c>
      <c r="K9" s="8" t="s">
        <v>3</v>
      </c>
      <c r="L9" s="11" t="s">
        <v>3</v>
      </c>
    </row>
    <row r="10" spans="1:15" x14ac:dyDescent="0.2">
      <c r="A10" s="15">
        <v>42205</v>
      </c>
      <c r="B10" s="11">
        <v>6.1</v>
      </c>
      <c r="C10" s="11">
        <v>22.39</v>
      </c>
      <c r="D10" s="11">
        <v>29.92</v>
      </c>
      <c r="E10" s="11">
        <v>3.56</v>
      </c>
      <c r="F10" s="11" t="s">
        <v>3</v>
      </c>
      <c r="G10" s="11">
        <v>0.28000000000000003</v>
      </c>
      <c r="H10" s="11">
        <v>3.35</v>
      </c>
      <c r="I10" s="11">
        <v>0.33</v>
      </c>
      <c r="J10" s="11">
        <v>0.56000000000000005</v>
      </c>
      <c r="K10" s="8">
        <v>0.44</v>
      </c>
      <c r="L10" s="11">
        <v>1.1000000000000001</v>
      </c>
    </row>
    <row r="11" spans="1:15" x14ac:dyDescent="0.2">
      <c r="A11" s="16">
        <v>42212</v>
      </c>
      <c r="B11" s="11">
        <v>6.5</v>
      </c>
      <c r="C11" s="11">
        <v>12.63</v>
      </c>
      <c r="D11" s="11">
        <v>8.15</v>
      </c>
      <c r="E11" s="19">
        <v>4.8</v>
      </c>
      <c r="F11" s="11">
        <v>0.7</v>
      </c>
      <c r="G11" s="19">
        <v>0.5</v>
      </c>
      <c r="H11" s="19">
        <v>2.46</v>
      </c>
      <c r="I11" s="11">
        <v>1.89</v>
      </c>
      <c r="J11" s="19">
        <v>0.54</v>
      </c>
      <c r="K11" s="19">
        <v>0.33</v>
      </c>
      <c r="L11" s="19" t="s">
        <v>3</v>
      </c>
    </row>
    <row r="12" spans="1:15" x14ac:dyDescent="0.2">
      <c r="A12" s="16">
        <v>42219</v>
      </c>
      <c r="B12" s="11">
        <v>7.73</v>
      </c>
      <c r="C12" s="11">
        <v>4.25</v>
      </c>
      <c r="D12" s="11">
        <v>2.35</v>
      </c>
      <c r="E12" s="19">
        <v>0.5</v>
      </c>
      <c r="F12" s="11">
        <v>1.36</v>
      </c>
      <c r="G12" s="19">
        <v>0.5</v>
      </c>
      <c r="H12" s="19">
        <v>1.04</v>
      </c>
      <c r="I12" s="11">
        <v>0.3</v>
      </c>
      <c r="J12" s="19">
        <v>0.22</v>
      </c>
      <c r="K12" s="19">
        <v>7.0000000000000007E-2</v>
      </c>
      <c r="L12" s="19" t="s">
        <v>3</v>
      </c>
    </row>
    <row r="13" spans="1:15" x14ac:dyDescent="0.2">
      <c r="A13" s="16">
        <v>42227</v>
      </c>
      <c r="B13" s="11">
        <v>3.6</v>
      </c>
      <c r="C13" s="11">
        <v>3.5</v>
      </c>
      <c r="D13" s="11">
        <v>4.4000000000000004</v>
      </c>
      <c r="E13" s="11">
        <v>0.3</v>
      </c>
      <c r="F13" s="11">
        <v>0.4</v>
      </c>
      <c r="G13" s="19">
        <v>0.2</v>
      </c>
      <c r="H13" s="19">
        <v>0.36</v>
      </c>
      <c r="I13" s="19">
        <v>0.17</v>
      </c>
      <c r="J13" s="19">
        <v>0.06</v>
      </c>
      <c r="K13" s="19">
        <v>0.04</v>
      </c>
      <c r="L13" s="19" t="s">
        <v>3</v>
      </c>
    </row>
    <row r="14" spans="1:15" x14ac:dyDescent="0.2">
      <c r="A14" s="16">
        <v>42234</v>
      </c>
      <c r="B14" s="11">
        <v>2.71</v>
      </c>
      <c r="C14" s="11">
        <v>2.36</v>
      </c>
      <c r="D14" s="11">
        <v>2.44</v>
      </c>
      <c r="E14" s="19">
        <v>1.1499999999999999</v>
      </c>
      <c r="F14" s="11">
        <v>0.5</v>
      </c>
      <c r="G14" s="19">
        <v>0.88</v>
      </c>
      <c r="H14" s="24"/>
      <c r="I14" s="24"/>
      <c r="J14" s="24"/>
      <c r="K14" s="24"/>
      <c r="L14" s="24"/>
    </row>
    <row r="15" spans="1:15" x14ac:dyDescent="0.2">
      <c r="A15" s="16">
        <v>42240</v>
      </c>
      <c r="B15" s="11">
        <v>2.5299999999999998</v>
      </c>
      <c r="C15" s="11">
        <v>3.48</v>
      </c>
      <c r="D15" s="11">
        <v>2.0099999999999998</v>
      </c>
      <c r="E15" s="19">
        <v>0.46</v>
      </c>
      <c r="F15" s="11">
        <v>1.18</v>
      </c>
      <c r="G15" s="19">
        <v>0.41</v>
      </c>
      <c r="H15" s="24"/>
      <c r="I15" s="24"/>
      <c r="J15" s="24"/>
      <c r="K15" s="24"/>
      <c r="L15" s="24"/>
    </row>
    <row r="16" spans="1:15" x14ac:dyDescent="0.2">
      <c r="A16" s="16">
        <v>42247</v>
      </c>
      <c r="B16" s="11">
        <v>8</v>
      </c>
      <c r="C16" s="11">
        <v>4.75</v>
      </c>
      <c r="D16" s="11">
        <v>3.16</v>
      </c>
      <c r="E16" s="19">
        <v>1.67</v>
      </c>
      <c r="F16" s="11">
        <v>2.84</v>
      </c>
      <c r="G16" s="11">
        <v>2.36</v>
      </c>
      <c r="H16" s="24"/>
      <c r="I16" s="24"/>
      <c r="J16" s="24"/>
      <c r="K16" s="24"/>
      <c r="L16" s="24"/>
      <c r="O16" s="27" t="s">
        <v>20</v>
      </c>
    </row>
    <row r="17" spans="1:15" x14ac:dyDescent="0.2">
      <c r="A17" s="16">
        <v>42258</v>
      </c>
      <c r="B17" s="21">
        <v>0.88</v>
      </c>
      <c r="C17" s="21">
        <v>1.45</v>
      </c>
      <c r="D17" s="21">
        <v>6.05</v>
      </c>
      <c r="E17" s="21">
        <v>0.43</v>
      </c>
      <c r="F17" s="24"/>
      <c r="G17" s="24"/>
      <c r="H17" s="24"/>
      <c r="I17" s="24"/>
      <c r="J17" s="24"/>
      <c r="K17" s="24"/>
      <c r="L17" s="24"/>
      <c r="O17" s="23" t="s">
        <v>18</v>
      </c>
    </row>
    <row r="18" spans="1:15" x14ac:dyDescent="0.2">
      <c r="A18" s="16">
        <v>42265</v>
      </c>
      <c r="B18" s="31"/>
      <c r="C18" s="31"/>
      <c r="D18" s="22">
        <v>12.29</v>
      </c>
      <c r="E18" s="22">
        <v>3.04</v>
      </c>
      <c r="F18" s="25"/>
      <c r="G18" s="25"/>
      <c r="H18" s="25"/>
      <c r="I18" s="25"/>
      <c r="J18" s="25"/>
      <c r="K18" s="25"/>
      <c r="L18" s="25"/>
      <c r="O18" s="26" t="s">
        <v>19</v>
      </c>
    </row>
    <row r="19" spans="1:15" x14ac:dyDescent="0.2">
      <c r="A19" s="16">
        <v>42272</v>
      </c>
      <c r="B19" s="31"/>
      <c r="C19" s="31"/>
      <c r="D19" s="22">
        <v>14.91</v>
      </c>
      <c r="E19" s="22">
        <v>0.61</v>
      </c>
      <c r="F19" s="25"/>
      <c r="G19" s="25"/>
      <c r="H19" s="25"/>
      <c r="I19" s="25"/>
      <c r="J19" s="25"/>
      <c r="K19" s="25"/>
      <c r="L19" s="25"/>
    </row>
    <row r="20" spans="1:15" x14ac:dyDescent="0.2">
      <c r="A20" s="16">
        <v>42286</v>
      </c>
      <c r="B20" s="22">
        <v>4.24</v>
      </c>
      <c r="C20" s="32"/>
      <c r="D20" s="22">
        <v>3.49</v>
      </c>
      <c r="E20" s="22">
        <v>0.32</v>
      </c>
      <c r="F20" s="25"/>
      <c r="G20" s="25"/>
      <c r="H20" s="25"/>
      <c r="I20" s="25"/>
      <c r="J20" s="25"/>
      <c r="K20" s="25"/>
      <c r="L20" s="25"/>
    </row>
    <row r="23" spans="1:15" x14ac:dyDescent="0.2">
      <c r="B23">
        <v>1163</v>
      </c>
      <c r="C23" t="s">
        <v>21</v>
      </c>
    </row>
    <row r="25" spans="1:15" x14ac:dyDescent="0.2">
      <c r="A25" t="s">
        <v>0</v>
      </c>
      <c r="B25" t="s">
        <v>22</v>
      </c>
    </row>
    <row r="26" spans="1:15" x14ac:dyDescent="0.2">
      <c r="A26" s="15">
        <v>42152</v>
      </c>
      <c r="B26" s="11">
        <v>6.95</v>
      </c>
    </row>
    <row r="27" spans="1:15" x14ac:dyDescent="0.2">
      <c r="A27" s="15">
        <v>42163</v>
      </c>
      <c r="B27" s="17">
        <v>5.36</v>
      </c>
    </row>
    <row r="28" spans="1:15" x14ac:dyDescent="0.2">
      <c r="A28" s="15">
        <v>42170</v>
      </c>
      <c r="B28" s="11">
        <v>4.9000000000000004</v>
      </c>
      <c r="C28" s="20">
        <v>17.79</v>
      </c>
      <c r="D28" s="15">
        <v>42170</v>
      </c>
      <c r="E28" s="20">
        <v>17.79</v>
      </c>
    </row>
    <row r="29" spans="1:15" x14ac:dyDescent="0.2">
      <c r="A29" s="15">
        <v>42177</v>
      </c>
      <c r="B29" s="11">
        <v>19.66</v>
      </c>
      <c r="C29" s="11" t="s">
        <v>3</v>
      </c>
      <c r="D29" s="15">
        <v>42177</v>
      </c>
      <c r="E29" s="11">
        <v>0.15</v>
      </c>
    </row>
    <row r="30" spans="1:15" x14ac:dyDescent="0.2">
      <c r="A30" s="15">
        <v>42184</v>
      </c>
      <c r="B30" s="11">
        <v>1.86</v>
      </c>
      <c r="C30" s="11" t="s">
        <v>3</v>
      </c>
      <c r="D30" s="15">
        <v>42184</v>
      </c>
      <c r="E30" s="11">
        <v>0.15</v>
      </c>
    </row>
    <row r="31" spans="1:15" x14ac:dyDescent="0.2">
      <c r="A31" s="15">
        <v>42191</v>
      </c>
      <c r="B31" s="11">
        <v>7.3</v>
      </c>
      <c r="C31" s="11" t="s">
        <v>3</v>
      </c>
      <c r="D31" s="15">
        <v>42191</v>
      </c>
      <c r="E31" s="11">
        <v>0.15</v>
      </c>
    </row>
    <row r="32" spans="1:15" x14ac:dyDescent="0.2">
      <c r="A32" s="15">
        <v>42198</v>
      </c>
      <c r="B32" s="11">
        <v>5</v>
      </c>
      <c r="C32" s="11" t="s">
        <v>3</v>
      </c>
      <c r="D32" s="15">
        <v>42198</v>
      </c>
      <c r="E32" s="11">
        <v>0.15</v>
      </c>
    </row>
    <row r="33" spans="1:5" x14ac:dyDescent="0.2">
      <c r="A33" s="15">
        <v>42205</v>
      </c>
      <c r="B33" s="11">
        <v>29.92</v>
      </c>
      <c r="C33" s="11" t="s">
        <v>3</v>
      </c>
      <c r="D33" s="15">
        <v>42205</v>
      </c>
      <c r="E33" s="11">
        <v>0.15</v>
      </c>
    </row>
    <row r="34" spans="1:5" x14ac:dyDescent="0.2">
      <c r="A34" s="16">
        <v>42227</v>
      </c>
      <c r="B34" s="19">
        <v>4.4000000000000004</v>
      </c>
      <c r="C34" s="19">
        <v>0.7</v>
      </c>
      <c r="D34" s="1">
        <v>42219</v>
      </c>
      <c r="E34" s="19">
        <v>0.7</v>
      </c>
    </row>
    <row r="35" spans="1:5" x14ac:dyDescent="0.2">
      <c r="A35" s="16">
        <v>42234</v>
      </c>
      <c r="B35" s="19">
        <v>2.44</v>
      </c>
      <c r="C35" s="19">
        <v>0.4</v>
      </c>
      <c r="D35" s="16">
        <v>42227</v>
      </c>
      <c r="E35" s="19">
        <v>0.4</v>
      </c>
    </row>
    <row r="36" spans="1:5" x14ac:dyDescent="0.2">
      <c r="A36" s="16">
        <v>42240</v>
      </c>
      <c r="B36" s="19">
        <v>2.0099999999999998</v>
      </c>
      <c r="C36" s="19">
        <v>0.5</v>
      </c>
      <c r="D36" s="16">
        <v>42234</v>
      </c>
      <c r="E36" s="19">
        <v>0.5</v>
      </c>
    </row>
    <row r="37" spans="1:5" x14ac:dyDescent="0.2">
      <c r="A37" s="16">
        <v>42247</v>
      </c>
      <c r="B37" s="19">
        <v>3.16</v>
      </c>
      <c r="C37" s="19">
        <v>1.18</v>
      </c>
      <c r="D37" s="16">
        <v>42240</v>
      </c>
      <c r="E37" s="19">
        <v>1.18</v>
      </c>
    </row>
    <row r="38" spans="1:5" x14ac:dyDescent="0.2">
      <c r="C38" s="19">
        <v>2.84</v>
      </c>
      <c r="D38" s="16">
        <v>42247</v>
      </c>
      <c r="E38" s="19">
        <v>2.84</v>
      </c>
    </row>
  </sheetData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9.6640625" bestFit="1" customWidth="1"/>
  </cols>
  <sheetData>
    <row r="1" spans="1:12" x14ac:dyDescent="0.2">
      <c r="A1" s="14" t="s">
        <v>0</v>
      </c>
      <c r="B1" s="13" t="s">
        <v>13</v>
      </c>
      <c r="C1" s="13" t="s">
        <v>10</v>
      </c>
      <c r="D1" s="13">
        <v>1163</v>
      </c>
      <c r="E1" s="13" t="s">
        <v>14</v>
      </c>
      <c r="F1" s="13" t="s">
        <v>16</v>
      </c>
      <c r="G1" s="13" t="s">
        <v>5</v>
      </c>
      <c r="H1" s="13" t="s">
        <v>4</v>
      </c>
      <c r="I1" s="13" t="s">
        <v>6</v>
      </c>
      <c r="J1" s="13" t="s">
        <v>7</v>
      </c>
      <c r="K1" s="13" t="s">
        <v>8</v>
      </c>
      <c r="L1" s="13" t="s">
        <v>9</v>
      </c>
    </row>
    <row r="2" spans="1:12" x14ac:dyDescent="0.2">
      <c r="A2" s="15">
        <v>42145</v>
      </c>
      <c r="B2" s="11">
        <v>7.07</v>
      </c>
      <c r="C2" s="24"/>
      <c r="D2" s="11">
        <v>2.2999999999999998</v>
      </c>
      <c r="E2" s="24"/>
      <c r="F2" s="24"/>
      <c r="G2" s="24"/>
      <c r="H2" s="24"/>
      <c r="I2" s="24"/>
      <c r="J2" s="24"/>
      <c r="K2" s="24"/>
      <c r="L2" s="24"/>
    </row>
    <row r="3" spans="1:12" x14ac:dyDescent="0.2">
      <c r="A3" s="15">
        <v>42152</v>
      </c>
      <c r="B3" s="29"/>
      <c r="C3" s="11">
        <v>2.63</v>
      </c>
      <c r="D3" s="11">
        <v>6.95</v>
      </c>
      <c r="E3" s="24"/>
      <c r="F3" s="24"/>
      <c r="G3" s="24"/>
      <c r="H3" s="24"/>
      <c r="I3" s="24"/>
      <c r="J3" s="24"/>
      <c r="K3" s="24"/>
      <c r="L3" s="24"/>
    </row>
    <row r="4" spans="1:12" x14ac:dyDescent="0.2">
      <c r="A4" s="15">
        <v>42163</v>
      </c>
      <c r="B4" s="17">
        <v>11.34</v>
      </c>
      <c r="C4" s="17">
        <v>14.51</v>
      </c>
      <c r="D4" s="17">
        <v>5.36</v>
      </c>
      <c r="E4" s="24"/>
      <c r="F4" s="30">
        <v>10.75</v>
      </c>
      <c r="G4" s="17">
        <v>15.94</v>
      </c>
      <c r="H4" s="17">
        <v>0.54</v>
      </c>
      <c r="I4" s="17" t="s">
        <v>3</v>
      </c>
      <c r="J4" s="17" t="s">
        <v>3</v>
      </c>
      <c r="K4" s="18" t="s">
        <v>3</v>
      </c>
      <c r="L4" s="17" t="s">
        <v>3</v>
      </c>
    </row>
    <row r="5" spans="1:12" x14ac:dyDescent="0.2">
      <c r="A5" s="15">
        <v>42170</v>
      </c>
      <c r="B5" s="11">
        <v>9.4700000000000006</v>
      </c>
      <c r="C5" s="11">
        <v>8.15</v>
      </c>
      <c r="D5" s="11">
        <v>4.9000000000000004</v>
      </c>
      <c r="E5" s="19">
        <v>4.9000000000000004</v>
      </c>
      <c r="F5" s="20">
        <v>17.79</v>
      </c>
      <c r="G5" s="11">
        <v>10.16</v>
      </c>
      <c r="H5" s="24"/>
      <c r="I5" s="24"/>
      <c r="J5" s="24"/>
      <c r="K5" s="28"/>
      <c r="L5" s="24"/>
    </row>
    <row r="6" spans="1:12" x14ac:dyDescent="0.2">
      <c r="A6" s="15">
        <v>42177</v>
      </c>
      <c r="B6" s="11">
        <v>9.76</v>
      </c>
      <c r="C6" s="11">
        <v>10.24</v>
      </c>
      <c r="D6" s="11">
        <v>19.66</v>
      </c>
      <c r="E6" s="11">
        <v>3</v>
      </c>
      <c r="F6" s="11" t="s">
        <v>3</v>
      </c>
      <c r="G6" s="11" t="s">
        <v>3</v>
      </c>
      <c r="H6" s="11">
        <v>4.01</v>
      </c>
      <c r="I6" s="11">
        <v>0.72</v>
      </c>
      <c r="J6" s="11">
        <v>0.57999999999999996</v>
      </c>
      <c r="K6" s="8" t="s">
        <v>3</v>
      </c>
      <c r="L6" s="11">
        <v>0.32</v>
      </c>
    </row>
    <row r="7" spans="1:12" x14ac:dyDescent="0.2">
      <c r="A7" s="15">
        <v>42184</v>
      </c>
      <c r="B7" s="11">
        <v>2.2200000000000002</v>
      </c>
      <c r="C7" s="11">
        <v>0.95</v>
      </c>
      <c r="D7" s="11">
        <v>1.86</v>
      </c>
      <c r="E7" s="11" t="s">
        <v>3</v>
      </c>
      <c r="F7" s="11" t="s">
        <v>3</v>
      </c>
      <c r="G7" s="24"/>
      <c r="H7" s="11">
        <v>3.9</v>
      </c>
      <c r="I7" s="11">
        <v>2.6</v>
      </c>
      <c r="J7" s="11">
        <v>3.1</v>
      </c>
      <c r="K7" s="8" t="s">
        <v>3</v>
      </c>
      <c r="L7" s="11"/>
    </row>
    <row r="8" spans="1:12" x14ac:dyDescent="0.2">
      <c r="A8" s="15">
        <v>42191</v>
      </c>
      <c r="B8" s="11">
        <v>9.4700000000000006</v>
      </c>
      <c r="C8" s="11">
        <v>3.66</v>
      </c>
      <c r="D8" s="11">
        <v>7.3</v>
      </c>
      <c r="E8" s="11">
        <v>0.31</v>
      </c>
      <c r="F8" s="11" t="s">
        <v>3</v>
      </c>
      <c r="G8" s="11">
        <v>1.41</v>
      </c>
      <c r="H8" s="11" t="s">
        <v>3</v>
      </c>
      <c r="I8" s="11" t="s">
        <v>3</v>
      </c>
      <c r="J8" s="11" t="s">
        <v>3</v>
      </c>
      <c r="K8" s="8" t="s">
        <v>3</v>
      </c>
      <c r="L8" s="11" t="s">
        <v>3</v>
      </c>
    </row>
    <row r="9" spans="1:12" x14ac:dyDescent="0.2">
      <c r="A9" s="15">
        <v>42198</v>
      </c>
      <c r="B9" s="11">
        <v>2.58</v>
      </c>
      <c r="C9" s="11">
        <v>3.8</v>
      </c>
      <c r="D9" s="11">
        <v>5</v>
      </c>
      <c r="E9" s="11">
        <v>5.69</v>
      </c>
      <c r="F9" s="11" t="s">
        <v>3</v>
      </c>
      <c r="G9" s="11">
        <v>0.4</v>
      </c>
      <c r="H9" s="12" t="s">
        <v>3</v>
      </c>
      <c r="I9" s="11">
        <v>0.15</v>
      </c>
      <c r="J9" s="11" t="s">
        <v>3</v>
      </c>
      <c r="K9" s="8" t="s">
        <v>3</v>
      </c>
      <c r="L9" s="11" t="s">
        <v>3</v>
      </c>
    </row>
    <row r="10" spans="1:12" x14ac:dyDescent="0.2">
      <c r="A10" s="15">
        <v>42205</v>
      </c>
      <c r="B10" s="11">
        <v>6.1</v>
      </c>
      <c r="C10" s="11">
        <v>22.39</v>
      </c>
      <c r="D10" s="11">
        <v>29.92</v>
      </c>
      <c r="E10" s="11">
        <v>3.56</v>
      </c>
      <c r="F10" s="11" t="s">
        <v>3</v>
      </c>
      <c r="G10" s="11">
        <v>0.28000000000000003</v>
      </c>
      <c r="H10" s="11">
        <v>3.35</v>
      </c>
      <c r="I10" s="11">
        <v>0.33</v>
      </c>
      <c r="J10" s="11">
        <v>0.56000000000000005</v>
      </c>
      <c r="K10" s="8">
        <v>0.44</v>
      </c>
      <c r="L10" s="11">
        <v>1.1000000000000001</v>
      </c>
    </row>
    <row r="11" spans="1:12" x14ac:dyDescent="0.2">
      <c r="A11" s="16">
        <v>42212</v>
      </c>
      <c r="B11" s="11">
        <v>6.5</v>
      </c>
      <c r="C11" s="11">
        <v>12.63</v>
      </c>
      <c r="D11" s="11">
        <v>8.15</v>
      </c>
      <c r="E11" s="19">
        <v>4.8</v>
      </c>
      <c r="F11" s="11">
        <v>0.7</v>
      </c>
      <c r="G11" s="19">
        <v>0.5</v>
      </c>
      <c r="H11" s="19">
        <v>2.46</v>
      </c>
      <c r="I11" s="11">
        <v>1.89</v>
      </c>
      <c r="J11" s="19">
        <v>0.54</v>
      </c>
      <c r="K11" s="19">
        <v>0.33</v>
      </c>
      <c r="L11" s="19" t="s">
        <v>3</v>
      </c>
    </row>
    <row r="12" spans="1:12" x14ac:dyDescent="0.2">
      <c r="A12" s="16">
        <v>42219</v>
      </c>
      <c r="B12" s="11">
        <v>7.73</v>
      </c>
      <c r="C12" s="11">
        <v>4.25</v>
      </c>
      <c r="D12" s="11">
        <v>2.35</v>
      </c>
      <c r="E12" s="19">
        <v>0.5</v>
      </c>
      <c r="F12" s="11">
        <v>1.36</v>
      </c>
      <c r="G12" s="19">
        <v>0.5</v>
      </c>
      <c r="H12" s="19">
        <v>1.04</v>
      </c>
      <c r="I12" s="11">
        <v>0.3</v>
      </c>
      <c r="J12" s="19">
        <v>0.22</v>
      </c>
      <c r="K12" s="19">
        <v>7.0000000000000007E-2</v>
      </c>
      <c r="L12" s="19" t="s">
        <v>3</v>
      </c>
    </row>
    <row r="13" spans="1:12" x14ac:dyDescent="0.2">
      <c r="A13" s="16">
        <v>42227</v>
      </c>
      <c r="B13" s="11">
        <v>3.6</v>
      </c>
      <c r="C13" s="11">
        <v>3.5</v>
      </c>
      <c r="D13" s="11">
        <v>4.4000000000000004</v>
      </c>
      <c r="E13" s="11">
        <v>0.3</v>
      </c>
      <c r="F13" s="11">
        <v>0.4</v>
      </c>
      <c r="G13" s="19">
        <v>0.2</v>
      </c>
      <c r="H13" s="19">
        <v>0.36</v>
      </c>
      <c r="I13" s="19">
        <v>0.17</v>
      </c>
      <c r="J13" s="19">
        <v>0.06</v>
      </c>
      <c r="K13" s="19">
        <v>0.04</v>
      </c>
      <c r="L13" s="19" t="s">
        <v>3</v>
      </c>
    </row>
    <row r="14" spans="1:12" x14ac:dyDescent="0.2">
      <c r="A14" s="16">
        <v>42234</v>
      </c>
      <c r="B14" s="11">
        <v>2.71</v>
      </c>
      <c r="C14" s="11">
        <v>2.36</v>
      </c>
      <c r="D14" s="11">
        <v>2.44</v>
      </c>
      <c r="E14" s="19">
        <v>1.1499999999999999</v>
      </c>
      <c r="F14" s="11">
        <v>0.5</v>
      </c>
      <c r="G14" s="19">
        <v>0.88</v>
      </c>
      <c r="H14" s="24"/>
      <c r="I14" s="24"/>
      <c r="J14" s="24"/>
      <c r="K14" s="24"/>
      <c r="L14" s="24"/>
    </row>
    <row r="15" spans="1:12" x14ac:dyDescent="0.2">
      <c r="A15" s="16">
        <v>42240</v>
      </c>
      <c r="B15" s="11">
        <v>2.5299999999999998</v>
      </c>
      <c r="C15" s="11">
        <v>3.48</v>
      </c>
      <c r="D15" s="11">
        <v>2.0099999999999998</v>
      </c>
      <c r="E15" s="19">
        <v>0.46</v>
      </c>
      <c r="F15" s="11">
        <v>1.18</v>
      </c>
      <c r="G15" s="19">
        <v>0.41</v>
      </c>
      <c r="H15" s="24"/>
      <c r="I15" s="24"/>
      <c r="J15" s="24"/>
      <c r="K15" s="24"/>
      <c r="L15" s="24"/>
    </row>
    <row r="16" spans="1:12" x14ac:dyDescent="0.2">
      <c r="A16" s="16">
        <v>42247</v>
      </c>
      <c r="B16" s="11">
        <v>8</v>
      </c>
      <c r="C16" s="11">
        <v>4.75</v>
      </c>
      <c r="D16" s="11">
        <v>3.16</v>
      </c>
      <c r="E16" s="19">
        <v>1.67</v>
      </c>
      <c r="F16" s="11">
        <v>2.84</v>
      </c>
      <c r="G16" s="11">
        <v>2.36</v>
      </c>
      <c r="H16" s="24"/>
      <c r="I16" s="24"/>
      <c r="J16" s="24"/>
      <c r="K16" s="24"/>
      <c r="L16" s="24"/>
    </row>
    <row r="17" spans="1:12" x14ac:dyDescent="0.2">
      <c r="A17" s="16">
        <v>42258</v>
      </c>
      <c r="B17" s="21">
        <v>0.88</v>
      </c>
      <c r="C17" s="21">
        <v>1.45</v>
      </c>
      <c r="D17" s="21">
        <v>6.05</v>
      </c>
      <c r="E17" s="21">
        <v>0.43</v>
      </c>
      <c r="F17" s="24"/>
      <c r="G17" s="24"/>
      <c r="H17" s="24"/>
      <c r="I17" s="24"/>
      <c r="J17" s="24"/>
      <c r="K17" s="24"/>
      <c r="L17" s="24"/>
    </row>
    <row r="18" spans="1:12" x14ac:dyDescent="0.2">
      <c r="A18" s="16">
        <v>42265</v>
      </c>
      <c r="B18" s="31"/>
      <c r="C18" s="31"/>
      <c r="D18" s="22">
        <v>12.29</v>
      </c>
      <c r="E18" s="22">
        <v>3.04</v>
      </c>
      <c r="F18" s="25"/>
      <c r="G18" s="25"/>
      <c r="H18" s="25"/>
      <c r="I18" s="25"/>
      <c r="J18" s="25"/>
      <c r="K18" s="25"/>
      <c r="L18" s="25"/>
    </row>
    <row r="19" spans="1:12" x14ac:dyDescent="0.2">
      <c r="A19" s="16">
        <v>42272</v>
      </c>
      <c r="B19" s="31"/>
      <c r="C19" s="31"/>
      <c r="D19" s="22">
        <v>14.91</v>
      </c>
      <c r="E19" s="22">
        <v>0.61</v>
      </c>
      <c r="F19" s="25"/>
      <c r="G19" s="25"/>
      <c r="H19" s="25"/>
      <c r="I19" s="25"/>
      <c r="J19" s="25"/>
      <c r="K19" s="25"/>
      <c r="L19" s="25"/>
    </row>
    <row r="20" spans="1:12" x14ac:dyDescent="0.2">
      <c r="A20" s="16">
        <v>42286</v>
      </c>
      <c r="B20" s="22">
        <v>4.24</v>
      </c>
      <c r="C20" s="32"/>
      <c r="D20" s="22">
        <v>3.49</v>
      </c>
      <c r="E20" s="22">
        <v>0.32</v>
      </c>
      <c r="F20" s="25"/>
      <c r="G20" s="25"/>
      <c r="H20" s="25"/>
      <c r="I20" s="25"/>
      <c r="J20" s="25"/>
      <c r="K20" s="25"/>
      <c r="L2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Toxins 10_26_2015 dist</vt:lpstr>
      <vt:lpstr>Sheet 1 </vt:lpstr>
      <vt:lpstr>Figs</vt:lpstr>
      <vt:lpstr>Final Toxins 10_26_2015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Microsoft Office User</cp:lastModifiedBy>
  <cp:lastPrinted>2016-04-01T13:00:55Z</cp:lastPrinted>
  <dcterms:created xsi:type="dcterms:W3CDTF">2015-07-28T16:35:10Z</dcterms:created>
  <dcterms:modified xsi:type="dcterms:W3CDTF">2016-06-03T19:46:09Z</dcterms:modified>
</cp:coreProperties>
</file>