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AED Dropbox\Scratch\Hawkesbury\Berowra\"/>
    </mc:Choice>
  </mc:AlternateContent>
  <xr:revisionPtr revIDLastSave="0" documentId="8_{6B8990B2-F3D8-4A30-BDE9-077D6095EB7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2" i="1"/>
  <c r="C31" i="1"/>
  <c r="C30" i="1"/>
  <c r="C29" i="1"/>
  <c r="C21" i="1"/>
  <c r="C5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<sst xmlns="http://schemas.openxmlformats.org/spreadsheetml/2006/main" count="116" uniqueCount="75">
  <si>
    <t>Temperature (oC)</t>
  </si>
  <si>
    <t>Electrical Conductivity (µS/cm)</t>
  </si>
  <si>
    <t>Turbidity (NTU)</t>
  </si>
  <si>
    <t>Dissolved oxygen (mg/L)</t>
  </si>
  <si>
    <t xml:space="preserve">pH </t>
  </si>
  <si>
    <t>Salinity (ppt)</t>
  </si>
  <si>
    <t>Wet/Dry</t>
  </si>
  <si>
    <t>Suspended Solids (mg/L)</t>
  </si>
  <si>
    <t>Ammonium-Nitrogen (mg/L)</t>
  </si>
  <si>
    <t>Oxidised Nitrogen (mg/L)</t>
  </si>
  <si>
    <t>TKN (mg/L)</t>
  </si>
  <si>
    <t>Total Nitrogen (mg/L)</t>
  </si>
  <si>
    <t>Total Phosphorus(mg/L)</t>
  </si>
  <si>
    <t>Soluble Reactive Phosphorus (mg/L)</t>
  </si>
  <si>
    <t>Chlorophyll-A (ug/L)</t>
  </si>
  <si>
    <t>Faecal Coliforms (CFU/100ml)</t>
  </si>
  <si>
    <t>Enterococci (CFU/100ml)</t>
  </si>
  <si>
    <t>E Coli (CFU/100mL)</t>
  </si>
  <si>
    <t>Old Name</t>
  </si>
  <si>
    <t>AED Name</t>
  </si>
  <si>
    <t>Conversion</t>
  </si>
  <si>
    <t>TEMP</t>
  </si>
  <si>
    <t>COND</t>
  </si>
  <si>
    <t>WQ_DIAG_TOT_TURBIDITY</t>
  </si>
  <si>
    <t>WQ_DIAG_TOT_TKN</t>
  </si>
  <si>
    <t>WQ_OXY_OXY</t>
  </si>
  <si>
    <t>WQ_NIT_NIT</t>
  </si>
  <si>
    <t>WQ_CAR_PH</t>
  </si>
  <si>
    <t>SAL</t>
  </si>
  <si>
    <t>Ignore</t>
  </si>
  <si>
    <t>WQ_DIAG_TOT_TSS</t>
  </si>
  <si>
    <t>WQ_NIT_AMM</t>
  </si>
  <si>
    <t>WQ_DIAG_TOT_TN</t>
  </si>
  <si>
    <t>WQ_DIAG_TOT_TP</t>
  </si>
  <si>
    <t>WQ_PHS_FRP</t>
  </si>
  <si>
    <t>WQ_DIAG_PHY_TCHLA</t>
  </si>
  <si>
    <t>ENT</t>
  </si>
  <si>
    <t>FC</t>
  </si>
  <si>
    <t>ECLOI</t>
  </si>
  <si>
    <t>ug/L</t>
  </si>
  <si>
    <t>cfu/100mL</t>
  </si>
  <si>
    <t>Units</t>
  </si>
  <si>
    <t>mmol/m3</t>
  </si>
  <si>
    <t>mg/L</t>
  </si>
  <si>
    <t>psu</t>
  </si>
  <si>
    <t>NTU</t>
  </si>
  <si>
    <t>uS/cm</t>
  </si>
  <si>
    <t>C</t>
  </si>
  <si>
    <t>Water Temperature (Deg C)</t>
  </si>
  <si>
    <t>Field dissolved oxygen (mg/L)</t>
  </si>
  <si>
    <t>Conductivity (uS/cm)</t>
  </si>
  <si>
    <t>Total Suspended Solids (mg/L)</t>
  </si>
  <si>
    <t>DOC (mg/L)</t>
  </si>
  <si>
    <t>TOC (mg/L)</t>
  </si>
  <si>
    <t>Faecal Coliform (CFU/100mL)</t>
  </si>
  <si>
    <t>Enterococci (CFU/100mL)</t>
  </si>
  <si>
    <t>Ammonia NH3-N (mg/L)</t>
  </si>
  <si>
    <t>Ortho Phosphorus (mg/L)</t>
  </si>
  <si>
    <t>Filtered Total Phosphorus (mg/L)</t>
  </si>
  <si>
    <t>Total Phosphorus (mg/L)</t>
  </si>
  <si>
    <t>Chlorophyll - a (mg/m3)</t>
  </si>
  <si>
    <t>WQ_OGM_DOC</t>
  </si>
  <si>
    <t>WQ_DIAG_TOT_TOC</t>
  </si>
  <si>
    <t>pH</t>
  </si>
  <si>
    <t>Filtered_Total_Phosphorus</t>
  </si>
  <si>
    <t>Note</t>
  </si>
  <si>
    <t>check if the unit of the raw data is 'mg N/L' or 'mg NO3/L'; if it is 'mg NO3/L' then the conversion is 1000/62</t>
  </si>
  <si>
    <t>check if the unit of the raw data is 'mg P/L' or 'mg PO4/L'; if it is 'mg PO4/L' then the conversion is 1000/96</t>
  </si>
  <si>
    <t>same as above</t>
  </si>
  <si>
    <t>same as soluble reactive phosphorus</t>
  </si>
  <si>
    <t>This is dissolved phosphorus (DOP+FRP), so you can convert to mmol/L by 32.258</t>
  </si>
  <si>
    <t>                                                                                                         (the sample is filtered in the field, upon collection)</t>
  </si>
  <si>
    <t xml:space="preserve">is expressed as 'mg N/L' </t>
  </si>
  <si>
    <t xml:space="preserve">is expressed as 'mg P/L' </t>
  </si>
  <si>
    <t>is total dissolved phosphorus, expressed as 'mg P/L'; theoretically Filtered TOP (DOP) + Filtered 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</si>
</sst>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3" borderId="0" xfId="1"/>
    <xf numFmtId="0" fontId="2" fillId="3" borderId="0" xfId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0" workbookViewId="0">
      <selection activeCell="G32" sqref="G32"/>
    </sheetView>
  </sheetViews>
  <sheetFormatPr defaultColWidth="8.7265625" defaultRowHeight="14.5" x14ac:dyDescent="0.35"/>
  <cols>
    <col min="1" max="1" width="28.453125" style="1" bestFit="1" customWidth="1"/>
    <col min="2" max="2" width="23.7265625" style="1" bestFit="1" customWidth="1"/>
    <col min="3" max="3" width="11.81640625" style="1" bestFit="1" customWidth="1"/>
    <col min="4" max="4" width="9.54296875" style="1" bestFit="1" customWidth="1"/>
    <col min="5" max="5" width="53.81640625" style="1" customWidth="1"/>
    <col min="6" max="16384" width="8.7265625" style="1"/>
  </cols>
  <sheetData>
    <row r="1" spans="1:5" x14ac:dyDescent="0.35">
      <c r="A1" s="1" t="s">
        <v>18</v>
      </c>
      <c r="B1" s="1" t="s">
        <v>19</v>
      </c>
      <c r="C1" s="1" t="s">
        <v>20</v>
      </c>
      <c r="D1" s="1" t="s">
        <v>41</v>
      </c>
      <c r="E1" s="1" t="s">
        <v>65</v>
      </c>
    </row>
    <row r="2" spans="1:5" x14ac:dyDescent="0.35">
      <c r="A2" s="2" t="s">
        <v>0</v>
      </c>
      <c r="B2" s="1" t="s">
        <v>21</v>
      </c>
      <c r="C2" s="1">
        <v>1</v>
      </c>
      <c r="D2" s="1" t="s">
        <v>47</v>
      </c>
    </row>
    <row r="3" spans="1:5" x14ac:dyDescent="0.35">
      <c r="A3" s="2" t="s">
        <v>1</v>
      </c>
      <c r="B3" s="1" t="s">
        <v>22</v>
      </c>
      <c r="C3" s="1">
        <v>1</v>
      </c>
      <c r="D3" s="1" t="s">
        <v>46</v>
      </c>
    </row>
    <row r="4" spans="1:5" x14ac:dyDescent="0.35">
      <c r="A4" s="2" t="s">
        <v>2</v>
      </c>
      <c r="B4" s="1" t="s">
        <v>23</v>
      </c>
      <c r="C4" s="1">
        <v>1</v>
      </c>
      <c r="D4" s="1" t="s">
        <v>45</v>
      </c>
    </row>
    <row r="5" spans="1:5" x14ac:dyDescent="0.35">
      <c r="A5" s="2" t="s">
        <v>3</v>
      </c>
      <c r="B5" s="1" t="s">
        <v>25</v>
      </c>
      <c r="C5" s="1">
        <f>1000/32</f>
        <v>31.25</v>
      </c>
      <c r="D5" s="1" t="s">
        <v>42</v>
      </c>
    </row>
    <row r="6" spans="1:5" x14ac:dyDescent="0.35">
      <c r="A6" s="2" t="s">
        <v>4</v>
      </c>
      <c r="B6" s="1" t="s">
        <v>27</v>
      </c>
      <c r="C6" s="1">
        <v>1</v>
      </c>
    </row>
    <row r="7" spans="1:5" x14ac:dyDescent="0.35">
      <c r="A7" s="2" t="s">
        <v>5</v>
      </c>
      <c r="B7" s="1" t="s">
        <v>28</v>
      </c>
      <c r="C7" s="1">
        <v>1</v>
      </c>
      <c r="D7" s="1" t="s">
        <v>44</v>
      </c>
    </row>
    <row r="8" spans="1:5" x14ac:dyDescent="0.35">
      <c r="A8" s="2" t="s">
        <v>6</v>
      </c>
      <c r="B8" s="1" t="s">
        <v>29</v>
      </c>
      <c r="C8" s="1">
        <v>1</v>
      </c>
    </row>
    <row r="9" spans="1:5" x14ac:dyDescent="0.35">
      <c r="A9" s="2" t="s">
        <v>7</v>
      </c>
      <c r="B9" s="1" t="s">
        <v>30</v>
      </c>
      <c r="C9" s="1">
        <v>1</v>
      </c>
      <c r="D9" s="1" t="s">
        <v>43</v>
      </c>
    </row>
    <row r="10" spans="1:5" x14ac:dyDescent="0.35">
      <c r="A10" s="2" t="s">
        <v>8</v>
      </c>
      <c r="B10" s="1" t="s">
        <v>31</v>
      </c>
      <c r="C10" s="1">
        <f>1000/14</f>
        <v>71.428571428571431</v>
      </c>
      <c r="D10" s="1" t="s">
        <v>42</v>
      </c>
    </row>
    <row r="11" spans="1:5" x14ac:dyDescent="0.35">
      <c r="A11" s="5" t="s">
        <v>9</v>
      </c>
      <c r="B11" s="4" t="s">
        <v>26</v>
      </c>
      <c r="C11" s="4">
        <f>1000/14</f>
        <v>71.428571428571431</v>
      </c>
      <c r="D11" s="4" t="s">
        <v>42</v>
      </c>
      <c r="E11" s="1" t="s">
        <v>66</v>
      </c>
    </row>
    <row r="12" spans="1:5" x14ac:dyDescent="0.35">
      <c r="A12" s="2" t="s">
        <v>10</v>
      </c>
      <c r="B12" s="1" t="s">
        <v>24</v>
      </c>
      <c r="C12" s="1">
        <f>1000/14</f>
        <v>71.428571428571431</v>
      </c>
      <c r="D12" s="1" t="s">
        <v>42</v>
      </c>
    </row>
    <row r="13" spans="1:5" x14ac:dyDescent="0.35">
      <c r="A13" s="1" t="s">
        <v>11</v>
      </c>
      <c r="B13" s="1" t="s">
        <v>32</v>
      </c>
      <c r="C13" s="1">
        <f>1000/14</f>
        <v>71.428571428571431</v>
      </c>
      <c r="D13" s="1" t="s">
        <v>42</v>
      </c>
    </row>
    <row r="14" spans="1:5" x14ac:dyDescent="0.35">
      <c r="A14" s="2" t="s">
        <v>12</v>
      </c>
      <c r="B14" s="1" t="s">
        <v>33</v>
      </c>
      <c r="C14" s="1">
        <f>1000/31</f>
        <v>32.258064516129032</v>
      </c>
      <c r="D14" s="1" t="s">
        <v>42</v>
      </c>
    </row>
    <row r="15" spans="1:5" ht="29" x14ac:dyDescent="0.35">
      <c r="A15" s="5" t="s">
        <v>13</v>
      </c>
      <c r="B15" s="4" t="s">
        <v>34</v>
      </c>
      <c r="C15" s="4">
        <f>1000/31</f>
        <v>32.258064516129032</v>
      </c>
      <c r="D15" s="4" t="s">
        <v>42</v>
      </c>
      <c r="E15" s="1" t="s">
        <v>67</v>
      </c>
    </row>
    <row r="16" spans="1:5" x14ac:dyDescent="0.35">
      <c r="A16" s="2" t="s">
        <v>14</v>
      </c>
      <c r="B16" s="1" t="s">
        <v>35</v>
      </c>
      <c r="C16" s="1">
        <v>1</v>
      </c>
      <c r="D16" s="1" t="s">
        <v>39</v>
      </c>
    </row>
    <row r="17" spans="1:7" x14ac:dyDescent="0.35">
      <c r="A17" s="2" t="s">
        <v>15</v>
      </c>
      <c r="B17" s="1" t="s">
        <v>37</v>
      </c>
      <c r="C17" s="1">
        <v>1</v>
      </c>
      <c r="D17" s="1" t="s">
        <v>40</v>
      </c>
    </row>
    <row r="18" spans="1:7" x14ac:dyDescent="0.35">
      <c r="A18" s="2" t="s">
        <v>16</v>
      </c>
      <c r="B18" s="1" t="s">
        <v>36</v>
      </c>
      <c r="C18" s="1">
        <v>1</v>
      </c>
      <c r="D18" s="1" t="s">
        <v>40</v>
      </c>
    </row>
    <row r="19" spans="1:7" x14ac:dyDescent="0.35">
      <c r="A19" s="2" t="s">
        <v>17</v>
      </c>
      <c r="B19" s="1" t="s">
        <v>38</v>
      </c>
      <c r="C19" s="1">
        <v>1</v>
      </c>
      <c r="D19" s="1" t="s">
        <v>40</v>
      </c>
    </row>
    <row r="20" spans="1:7" x14ac:dyDescent="0.35">
      <c r="A20" s="1" t="s">
        <v>48</v>
      </c>
      <c r="B20" s="1" t="s">
        <v>21</v>
      </c>
      <c r="C20" s="1">
        <v>1</v>
      </c>
      <c r="D20" s="1" t="s">
        <v>47</v>
      </c>
    </row>
    <row r="21" spans="1:7" x14ac:dyDescent="0.35">
      <c r="A21" s="1" t="s">
        <v>49</v>
      </c>
      <c r="B21" s="1" t="s">
        <v>25</v>
      </c>
      <c r="C21" s="1">
        <f>1000/32</f>
        <v>31.25</v>
      </c>
      <c r="D21" s="1" t="s">
        <v>42</v>
      </c>
    </row>
    <row r="22" spans="1:7" x14ac:dyDescent="0.35">
      <c r="A22" s="1" t="s">
        <v>50</v>
      </c>
      <c r="B22" s="1" t="s">
        <v>22</v>
      </c>
      <c r="C22" s="1">
        <v>1</v>
      </c>
      <c r="D22" s="1" t="s">
        <v>46</v>
      </c>
    </row>
    <row r="23" spans="1:7" x14ac:dyDescent="0.35">
      <c r="A23" s="1" t="s">
        <v>2</v>
      </c>
      <c r="B23" s="1" t="s">
        <v>23</v>
      </c>
      <c r="C23" s="1">
        <v>1</v>
      </c>
      <c r="D23" s="1" t="s">
        <v>45</v>
      </c>
    </row>
    <row r="24" spans="1:7" x14ac:dyDescent="0.35">
      <c r="A24" s="1" t="s">
        <v>51</v>
      </c>
      <c r="B24" s="1" t="s">
        <v>30</v>
      </c>
      <c r="C24" s="1">
        <v>1</v>
      </c>
      <c r="D24" s="1" t="s">
        <v>43</v>
      </c>
    </row>
    <row r="25" spans="1:7" x14ac:dyDescent="0.25">
      <c r="A25" s="1" t="s">
        <v>52</v>
      </c>
      <c r="B25" s="1" t="s">
        <v>61</v>
      </c>
      <c r="C25" s="3">
        <v>83.333332999999996</v>
      </c>
      <c r="D25" s="1" t="s">
        <v>42</v>
      </c>
    </row>
    <row r="26" spans="1:7" x14ac:dyDescent="0.25">
      <c r="A26" s="1" t="s">
        <v>53</v>
      </c>
      <c r="B26" s="1" t="s">
        <v>62</v>
      </c>
      <c r="C26" s="3">
        <v>83.333332999999996</v>
      </c>
      <c r="D26" s="1" t="s">
        <v>42</v>
      </c>
    </row>
    <row r="27" spans="1:7" x14ac:dyDescent="0.35">
      <c r="A27" s="1" t="s">
        <v>54</v>
      </c>
      <c r="B27" s="1" t="s">
        <v>37</v>
      </c>
      <c r="C27" s="1">
        <v>1</v>
      </c>
      <c r="D27" s="1" t="s">
        <v>40</v>
      </c>
    </row>
    <row r="28" spans="1:7" x14ac:dyDescent="0.35">
      <c r="A28" s="1" t="s">
        <v>55</v>
      </c>
      <c r="B28" s="1" t="s">
        <v>36</v>
      </c>
      <c r="C28" s="1">
        <v>1</v>
      </c>
      <c r="D28" s="1" t="s">
        <v>40</v>
      </c>
    </row>
    <row r="29" spans="1:7" x14ac:dyDescent="0.35">
      <c r="A29" s="1" t="s">
        <v>56</v>
      </c>
      <c r="B29" s="1" t="s">
        <v>31</v>
      </c>
      <c r="C29" s="1">
        <f>1000/14</f>
        <v>71.428571428571431</v>
      </c>
      <c r="D29" s="1" t="s">
        <v>42</v>
      </c>
    </row>
    <row r="30" spans="1:7" x14ac:dyDescent="0.35">
      <c r="A30" s="4" t="s">
        <v>9</v>
      </c>
      <c r="B30" s="4" t="s">
        <v>26</v>
      </c>
      <c r="C30" s="4">
        <f>1000/14</f>
        <v>71.428571428571431</v>
      </c>
      <c r="D30" s="4" t="s">
        <v>42</v>
      </c>
      <c r="E30" s="1" t="s">
        <v>68</v>
      </c>
      <c r="G30" s="7" t="s">
        <v>72</v>
      </c>
    </row>
    <row r="31" spans="1:7" x14ac:dyDescent="0.35">
      <c r="A31" s="1" t="s">
        <v>11</v>
      </c>
      <c r="B31" s="1" t="s">
        <v>32</v>
      </c>
      <c r="C31" s="1">
        <f>1000/14</f>
        <v>71.428571428571431</v>
      </c>
      <c r="D31" s="1" t="s">
        <v>42</v>
      </c>
    </row>
    <row r="32" spans="1:7" x14ac:dyDescent="0.35">
      <c r="A32" s="4" t="s">
        <v>57</v>
      </c>
      <c r="B32" s="4" t="s">
        <v>34</v>
      </c>
      <c r="C32" s="4">
        <f>1000/31</f>
        <v>32.258064516129032</v>
      </c>
      <c r="D32" s="4" t="s">
        <v>42</v>
      </c>
      <c r="E32" s="1" t="s">
        <v>69</v>
      </c>
      <c r="G32" s="7" t="s">
        <v>73</v>
      </c>
    </row>
    <row r="33" spans="1:7" x14ac:dyDescent="0.35">
      <c r="A33" s="4" t="s">
        <v>58</v>
      </c>
      <c r="B33" s="4" t="s">
        <v>64</v>
      </c>
      <c r="C33" s="4">
        <v>1</v>
      </c>
      <c r="D33" s="4" t="s">
        <v>43</v>
      </c>
      <c r="E33" s="1" t="s">
        <v>70</v>
      </c>
      <c r="G33" s="8" t="s">
        <v>74</v>
      </c>
    </row>
    <row r="34" spans="1:7" x14ac:dyDescent="0.35">
      <c r="A34" s="1" t="s">
        <v>59</v>
      </c>
      <c r="B34" s="1" t="s">
        <v>33</v>
      </c>
      <c r="C34" s="1">
        <f>1000/31</f>
        <v>32.258064516129032</v>
      </c>
      <c r="D34" s="1" t="s">
        <v>42</v>
      </c>
      <c r="G34" s="6" t="s">
        <v>71</v>
      </c>
    </row>
    <row r="35" spans="1:7" x14ac:dyDescent="0.35">
      <c r="A35" s="1" t="s">
        <v>60</v>
      </c>
      <c r="B35" s="1" t="s">
        <v>35</v>
      </c>
      <c r="C35" s="1">
        <v>1</v>
      </c>
      <c r="D35" s="1" t="s">
        <v>39</v>
      </c>
    </row>
    <row r="36" spans="1:7" x14ac:dyDescent="0.35">
      <c r="A36" s="2" t="s">
        <v>63</v>
      </c>
      <c r="B36" s="1" t="s">
        <v>27</v>
      </c>
      <c r="C36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2022-01-21T00:11:41Z</dcterms:created>
  <dcterms:modified xsi:type="dcterms:W3CDTF">2022-05-13T04:24:22Z</dcterms:modified>
</cp:coreProperties>
</file>