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00065525\Github\CDM\docs\CDM-manual\tables\"/>
    </mc:Choice>
  </mc:AlternateContent>
  <xr:revisionPtr revIDLastSave="0" documentId="13_ncr:1_{DAD7132A-AD2E-4E0B-BCB5-EF44DF064531}" xr6:coauthVersionLast="45" xr6:coauthVersionMax="45" xr10:uidLastSave="{00000000-0000-0000-0000-000000000000}"/>
  <bookViews>
    <workbookView xWindow="9975" yWindow="2985" windowWidth="21600" windowHeight="1150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E9" i="3"/>
  <c r="F7" i="3"/>
  <c r="E5" i="3"/>
  <c r="F3" i="3"/>
  <c r="E3" i="3"/>
</calcChain>
</file>

<file path=xl/sharedStrings.xml><?xml version="1.0" encoding="utf-8"?>
<sst xmlns="http://schemas.openxmlformats.org/spreadsheetml/2006/main" count="123" uniqueCount="46">
  <si>
    <t>OXY</t>
  </si>
  <si>
    <t>amm</t>
  </si>
  <si>
    <t>nit</t>
  </si>
  <si>
    <t>frp</t>
  </si>
  <si>
    <t>zones</t>
  </si>
  <si>
    <t>Comment</t>
  </si>
  <si>
    <t>Diagnostic</t>
  </si>
  <si>
    <t>ON BOOBOOK</t>
  </si>
  <si>
    <t xml:space="preserve">low NIT; fine amm;fine TCHLA;  fine FRP; </t>
  </si>
  <si>
    <t>v12-1</t>
  </si>
  <si>
    <t>Ik</t>
  </si>
  <si>
    <t>CIIP phase 1</t>
  </si>
  <si>
    <t>Fsed_amm</t>
  </si>
  <si>
    <t>Fsed_nit</t>
  </si>
  <si>
    <t>Fsed_frp</t>
  </si>
  <si>
    <t>Fsed_oxy</t>
  </si>
  <si>
    <t>AMM</t>
  </si>
  <si>
    <t>NIT</t>
  </si>
  <si>
    <t>FRP</t>
  </si>
  <si>
    <t>NUT scenario 1</t>
  </si>
  <si>
    <t>NUT scenario 4</t>
  </si>
  <si>
    <t>NUT scenario 3</t>
  </si>
  <si>
    <t>NUT scenario 2</t>
  </si>
  <si>
    <t>Light</t>
  </si>
  <si>
    <t>Dark</t>
  </si>
  <si>
    <t>~250</t>
  </si>
  <si>
    <t>~160</t>
  </si>
  <si>
    <t>455 ± 286</t>
  </si>
  <si>
    <t>28.3 ± 16.9</t>
  </si>
  <si>
    <t>1546 ± 2857</t>
  </si>
  <si>
    <r>
      <t xml:space="preserve">4925 ± 541 </t>
    </r>
    <r>
      <rPr>
        <sz val="11"/>
        <color theme="1"/>
        <rFont val="Symbol"/>
        <family val="1"/>
        <charset val="2"/>
      </rPr>
      <t/>
    </r>
  </si>
  <si>
    <t>Raw</t>
  </si>
  <si>
    <t>AED</t>
  </si>
  <si>
    <t>mmol m-2 d-1</t>
  </si>
  <si>
    <t>umol m-2 h-1</t>
  </si>
  <si>
    <t>Table</t>
  </si>
  <si>
    <t>Data</t>
  </si>
  <si>
    <t>Zone 1</t>
  </si>
  <si>
    <t>Zone 2</t>
  </si>
  <si>
    <t>Zone 3</t>
  </si>
  <si>
    <t>Zone 4</t>
  </si>
  <si>
    <t>Zone 5</t>
  </si>
  <si>
    <t>Scenario</t>
  </si>
  <si>
    <t>Group</t>
  </si>
  <si>
    <t>Dataset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</si>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</sst>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workbookViewId="0">
      <selection activeCell="C23" sqref="C23"/>
    </sheetView>
  </sheetViews>
  <sheetFormatPr defaultColWidth="12.7109375" defaultRowHeight="15" x14ac:dyDescent="0.25"/>
  <cols>
    <col min="3" max="3" width="14.140625" bestFit="1" customWidth="1"/>
  </cols>
  <sheetData>
    <row r="1" spans="1:23" x14ac:dyDescent="0.25">
      <c r="A1" t="s">
        <v>35</v>
      </c>
      <c r="B1" t="s">
        <v>43</v>
      </c>
      <c r="C1" s="3" t="s">
        <v>42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t="s">
        <v>36</v>
      </c>
      <c r="B2" s="6" t="s">
        <v>12</v>
      </c>
      <c r="C2" s="2" t="s">
        <v>11</v>
      </c>
      <c r="D2" s="2">
        <v>0.2</v>
      </c>
      <c r="E2" s="2">
        <v>0.5</v>
      </c>
      <c r="F2" s="2">
        <v>1.2</v>
      </c>
      <c r="G2" s="2">
        <v>0.5</v>
      </c>
      <c r="H2" s="2">
        <v>1.9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t="s">
        <v>36</v>
      </c>
      <c r="B3" s="6" t="s">
        <v>12</v>
      </c>
      <c r="C3" s="2" t="s">
        <v>19</v>
      </c>
      <c r="D3" s="2">
        <v>0.4</v>
      </c>
      <c r="E3" s="2">
        <v>1</v>
      </c>
      <c r="F3" s="2">
        <v>3.6</v>
      </c>
      <c r="G3" s="2">
        <v>1</v>
      </c>
      <c r="H3" s="2">
        <v>1.5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36</v>
      </c>
      <c r="B4" s="6" t="s">
        <v>12</v>
      </c>
      <c r="C4" s="2" t="s">
        <v>22</v>
      </c>
      <c r="D4" s="2">
        <v>2</v>
      </c>
      <c r="E4" s="2">
        <v>4</v>
      </c>
      <c r="F4" s="2">
        <v>6</v>
      </c>
      <c r="G4" s="2">
        <v>6</v>
      </c>
      <c r="H4" s="2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36</v>
      </c>
      <c r="B5" s="6" t="s">
        <v>12</v>
      </c>
      <c r="C5" s="2" t="s">
        <v>21</v>
      </c>
      <c r="D5" s="2">
        <v>7.5</v>
      </c>
      <c r="E5" s="2">
        <v>10</v>
      </c>
      <c r="F5" s="2">
        <v>12.5</v>
      </c>
      <c r="G5" s="2">
        <v>15</v>
      </c>
      <c r="H5" s="2">
        <v>15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36</v>
      </c>
      <c r="B6" s="6" t="s">
        <v>12</v>
      </c>
      <c r="C6" s="2" t="s">
        <v>20</v>
      </c>
      <c r="D6" s="2">
        <v>9</v>
      </c>
      <c r="E6" s="2">
        <v>12</v>
      </c>
      <c r="F6" s="2">
        <v>15</v>
      </c>
      <c r="G6" s="2">
        <v>18</v>
      </c>
      <c r="H6" s="2">
        <v>18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36</v>
      </c>
      <c r="B7" s="7" t="s">
        <v>13</v>
      </c>
      <c r="C7" s="2" t="s">
        <v>11</v>
      </c>
      <c r="D7" s="2">
        <v>1</v>
      </c>
      <c r="E7" s="2">
        <v>1</v>
      </c>
      <c r="F7" s="2">
        <v>3</v>
      </c>
      <c r="G7" s="2">
        <v>1</v>
      </c>
      <c r="H7" s="2">
        <v>2</v>
      </c>
    </row>
    <row r="8" spans="1:23" x14ac:dyDescent="0.25">
      <c r="A8" t="s">
        <v>36</v>
      </c>
      <c r="B8" s="7" t="s">
        <v>13</v>
      </c>
      <c r="C8" s="2" t="s">
        <v>19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23" x14ac:dyDescent="0.25">
      <c r="A9" t="s">
        <v>36</v>
      </c>
      <c r="B9" s="7" t="s">
        <v>13</v>
      </c>
      <c r="C9" s="2" t="s">
        <v>22</v>
      </c>
      <c r="D9" s="2">
        <v>0.3</v>
      </c>
      <c r="E9" s="2">
        <v>0.2</v>
      </c>
      <c r="F9" s="2">
        <v>0.1</v>
      </c>
      <c r="G9" s="2">
        <v>0.1</v>
      </c>
      <c r="H9" s="2">
        <v>0.1</v>
      </c>
    </row>
    <row r="10" spans="1:23" x14ac:dyDescent="0.25">
      <c r="A10" t="s">
        <v>36</v>
      </c>
      <c r="B10" s="7" t="s">
        <v>13</v>
      </c>
      <c r="C10" s="2" t="s">
        <v>21</v>
      </c>
      <c r="D10" s="2">
        <v>0.375</v>
      </c>
      <c r="E10" s="2">
        <v>0.375</v>
      </c>
      <c r="F10" s="2">
        <v>0.375</v>
      </c>
      <c r="G10" s="2">
        <v>0.375</v>
      </c>
      <c r="H10" s="2">
        <v>0.375</v>
      </c>
    </row>
    <row r="11" spans="1:23" x14ac:dyDescent="0.25">
      <c r="A11" t="s">
        <v>36</v>
      </c>
      <c r="B11" s="7" t="s">
        <v>13</v>
      </c>
      <c r="C11" s="2" t="s">
        <v>20</v>
      </c>
      <c r="D11" s="2">
        <v>0.3</v>
      </c>
      <c r="E11" s="2">
        <v>0.3</v>
      </c>
      <c r="F11" s="2">
        <v>0.3</v>
      </c>
      <c r="G11" s="2">
        <v>0.3</v>
      </c>
      <c r="H11" s="2">
        <v>0.3</v>
      </c>
    </row>
    <row r="12" spans="1:23" x14ac:dyDescent="0.25">
      <c r="A12" t="s">
        <v>36</v>
      </c>
      <c r="B12" s="7" t="s">
        <v>14</v>
      </c>
      <c r="C12" s="2" t="s">
        <v>11</v>
      </c>
      <c r="D12" s="2">
        <v>0.05</v>
      </c>
      <c r="E12" s="2">
        <v>0.15</v>
      </c>
      <c r="F12" s="2">
        <v>0.16</v>
      </c>
      <c r="G12" s="2">
        <v>0.12</v>
      </c>
      <c r="H12" s="2">
        <v>0.22</v>
      </c>
    </row>
    <row r="13" spans="1:23" x14ac:dyDescent="0.25">
      <c r="A13" t="s">
        <v>36</v>
      </c>
      <c r="B13" s="7" t="s">
        <v>14</v>
      </c>
      <c r="C13" s="2" t="s">
        <v>19</v>
      </c>
      <c r="D13" s="2">
        <v>0.2</v>
      </c>
      <c r="E13" s="2">
        <v>0.6</v>
      </c>
      <c r="F13" s="2">
        <v>0.64</v>
      </c>
      <c r="G13" s="2">
        <v>0.48</v>
      </c>
      <c r="H13" s="2">
        <v>0.88</v>
      </c>
    </row>
    <row r="14" spans="1:23" x14ac:dyDescent="0.25">
      <c r="A14" t="s">
        <v>36</v>
      </c>
      <c r="B14" s="7" t="s">
        <v>14</v>
      </c>
      <c r="C14" s="2" t="s">
        <v>22</v>
      </c>
      <c r="D14" s="2">
        <v>0.1</v>
      </c>
      <c r="E14" s="2">
        <v>0.2</v>
      </c>
      <c r="F14" s="2">
        <v>0.3</v>
      </c>
      <c r="G14" s="2">
        <v>0.3</v>
      </c>
      <c r="H14" s="2">
        <v>0.3</v>
      </c>
    </row>
    <row r="15" spans="1:23" x14ac:dyDescent="0.25">
      <c r="A15" t="s">
        <v>36</v>
      </c>
      <c r="B15" s="7" t="s">
        <v>14</v>
      </c>
      <c r="C15" s="2" t="s">
        <v>21</v>
      </c>
      <c r="D15" s="2">
        <v>0.1875</v>
      </c>
      <c r="E15" s="2">
        <v>0.25</v>
      </c>
      <c r="F15" s="2">
        <v>0.3125</v>
      </c>
      <c r="G15" s="2">
        <v>0.375</v>
      </c>
      <c r="H15" s="2">
        <v>0.375</v>
      </c>
    </row>
    <row r="16" spans="1:23" x14ac:dyDescent="0.25">
      <c r="A16" t="s">
        <v>36</v>
      </c>
      <c r="B16" s="7" t="s">
        <v>14</v>
      </c>
      <c r="C16" s="2" t="s">
        <v>20</v>
      </c>
      <c r="D16" s="2">
        <v>0.375</v>
      </c>
      <c r="E16" s="2">
        <v>0.5</v>
      </c>
      <c r="F16" s="2">
        <v>0.625</v>
      </c>
      <c r="G16" s="2">
        <v>0.75</v>
      </c>
      <c r="H16" s="2">
        <v>0.75</v>
      </c>
    </row>
    <row r="17" spans="1:8" x14ac:dyDescent="0.25">
      <c r="A17" t="s">
        <v>36</v>
      </c>
      <c r="B17" s="7" t="s">
        <v>15</v>
      </c>
      <c r="C17" s="2" t="s">
        <v>11</v>
      </c>
      <c r="D17" s="2">
        <v>-15</v>
      </c>
      <c r="E17" s="2">
        <v>-20</v>
      </c>
      <c r="F17" s="2">
        <v>-50</v>
      </c>
      <c r="G17" s="2">
        <v>-30</v>
      </c>
      <c r="H17" s="2">
        <v>-50</v>
      </c>
    </row>
    <row r="18" spans="1:8" x14ac:dyDescent="0.25">
      <c r="A18" t="s">
        <v>36</v>
      </c>
      <c r="B18" s="7" t="s">
        <v>15</v>
      </c>
      <c r="C18" s="2" t="s">
        <v>19</v>
      </c>
      <c r="D18" s="2">
        <v>-15</v>
      </c>
      <c r="E18" s="2">
        <v>-20</v>
      </c>
      <c r="F18" s="2">
        <v>-50</v>
      </c>
      <c r="G18" s="2">
        <v>-30</v>
      </c>
      <c r="H18" s="2">
        <v>-50</v>
      </c>
    </row>
    <row r="19" spans="1:8" x14ac:dyDescent="0.25">
      <c r="A19" t="s">
        <v>36</v>
      </c>
      <c r="B19" s="7" t="s">
        <v>15</v>
      </c>
      <c r="C19" s="2" t="s">
        <v>22</v>
      </c>
      <c r="D19" s="2">
        <v>-30</v>
      </c>
      <c r="E19" s="2">
        <v>-60</v>
      </c>
      <c r="F19" s="2">
        <v>-90</v>
      </c>
      <c r="G19" s="2">
        <v>-90</v>
      </c>
      <c r="H19" s="2">
        <v>-90</v>
      </c>
    </row>
    <row r="20" spans="1:8" x14ac:dyDescent="0.25">
      <c r="A20" t="s">
        <v>36</v>
      </c>
      <c r="B20" s="7" t="s">
        <v>15</v>
      </c>
      <c r="C20" s="2" t="s">
        <v>21</v>
      </c>
      <c r="D20" s="2">
        <v>-30</v>
      </c>
      <c r="E20" s="2">
        <v>-60</v>
      </c>
      <c r="F20" s="2">
        <v>-90</v>
      </c>
      <c r="G20" s="2">
        <v>-90</v>
      </c>
      <c r="H20" s="2">
        <v>-90</v>
      </c>
    </row>
    <row r="21" spans="1:8" x14ac:dyDescent="0.25">
      <c r="A21" t="s">
        <v>36</v>
      </c>
      <c r="B21" s="7" t="s">
        <v>15</v>
      </c>
      <c r="C21" s="2" t="s">
        <v>20</v>
      </c>
      <c r="D21" s="2">
        <v>-30</v>
      </c>
      <c r="E21" s="2">
        <v>-60</v>
      </c>
      <c r="F21" s="2">
        <v>-90</v>
      </c>
      <c r="G21" s="2">
        <v>-90</v>
      </c>
      <c r="H21" s="2">
        <v>-90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4"/>
  <sheetViews>
    <sheetView workbookViewId="0">
      <selection activeCell="K18" sqref="K18"/>
    </sheetView>
  </sheetViews>
  <sheetFormatPr defaultRowHeight="15" x14ac:dyDescent="0.25"/>
  <cols>
    <col min="1" max="1" width="30.42578125" customWidth="1"/>
  </cols>
  <sheetData>
    <row r="2" spans="1:25" x14ac:dyDescent="0.25">
      <c r="A2" s="1"/>
      <c r="B2" s="1"/>
      <c r="C2" s="1" t="s">
        <v>10</v>
      </c>
      <c r="E2" t="s">
        <v>1</v>
      </c>
      <c r="J2" t="s">
        <v>2</v>
      </c>
      <c r="O2" t="s">
        <v>3</v>
      </c>
      <c r="T2" t="s">
        <v>0</v>
      </c>
    </row>
    <row r="3" spans="1:25" ht="30" x14ac:dyDescent="0.25">
      <c r="A3" s="1" t="s">
        <v>5</v>
      </c>
      <c r="B3" s="1" t="s">
        <v>6</v>
      </c>
      <c r="C3" s="1"/>
      <c r="D3" t="s">
        <v>4</v>
      </c>
      <c r="E3">
        <v>1</v>
      </c>
      <c r="F3">
        <v>2</v>
      </c>
      <c r="G3">
        <v>3</v>
      </c>
      <c r="H3">
        <v>4</v>
      </c>
      <c r="I3">
        <v>5</v>
      </c>
      <c r="J3">
        <v>1</v>
      </c>
      <c r="K3">
        <v>2</v>
      </c>
      <c r="L3">
        <v>3</v>
      </c>
      <c r="M3">
        <v>4</v>
      </c>
      <c r="N3">
        <v>5</v>
      </c>
      <c r="O3">
        <v>1</v>
      </c>
      <c r="P3">
        <v>2</v>
      </c>
      <c r="Q3">
        <v>3</v>
      </c>
      <c r="R3">
        <v>4</v>
      </c>
      <c r="S3">
        <v>5</v>
      </c>
      <c r="T3">
        <v>1</v>
      </c>
      <c r="U3">
        <v>2</v>
      </c>
      <c r="V3">
        <v>3</v>
      </c>
      <c r="W3">
        <v>4</v>
      </c>
      <c r="X3">
        <v>5</v>
      </c>
    </row>
    <row r="4" spans="1:25" ht="30" x14ac:dyDescent="0.25">
      <c r="A4" s="1" t="s">
        <v>8</v>
      </c>
      <c r="B4" s="1"/>
      <c r="C4" s="1">
        <v>40</v>
      </c>
      <c r="D4" t="s">
        <v>9</v>
      </c>
      <c r="E4">
        <v>9</v>
      </c>
      <c r="F4">
        <v>12</v>
      </c>
      <c r="G4">
        <v>15</v>
      </c>
      <c r="H4">
        <v>18</v>
      </c>
      <c r="I4">
        <v>18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0.375</v>
      </c>
      <c r="P4">
        <v>0.5</v>
      </c>
      <c r="Q4">
        <v>0.625</v>
      </c>
      <c r="R4">
        <v>0.75</v>
      </c>
      <c r="S4">
        <v>0.75</v>
      </c>
      <c r="T4">
        <v>-30</v>
      </c>
      <c r="U4">
        <v>-60</v>
      </c>
      <c r="V4">
        <v>-90</v>
      </c>
      <c r="W4">
        <v>-90</v>
      </c>
      <c r="X4">
        <v>-90</v>
      </c>
      <c r="Y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03BD-64DF-4D56-BF20-6C7925813422}">
  <dimension ref="A1:F9"/>
  <sheetViews>
    <sheetView tabSelected="1" workbookViewId="0">
      <selection activeCell="C1" sqref="C1"/>
    </sheetView>
  </sheetViews>
  <sheetFormatPr defaultRowHeight="15" x14ac:dyDescent="0.25"/>
  <cols>
    <col min="4" max="4" width="13.42578125" bestFit="1" customWidth="1"/>
  </cols>
  <sheetData>
    <row r="1" spans="1:6" x14ac:dyDescent="0.25">
      <c r="A1" t="s">
        <v>35</v>
      </c>
      <c r="B1" t="s">
        <v>43</v>
      </c>
      <c r="C1" s="2" t="s">
        <v>44</v>
      </c>
      <c r="D1" s="2" t="s">
        <v>45</v>
      </c>
      <c r="E1" s="2" t="s">
        <v>23</v>
      </c>
      <c r="F1" s="5" t="s">
        <v>24</v>
      </c>
    </row>
    <row r="2" spans="1:6" x14ac:dyDescent="0.25">
      <c r="A2" t="s">
        <v>36</v>
      </c>
      <c r="B2" s="4" t="s">
        <v>16</v>
      </c>
      <c r="C2" s="2" t="s">
        <v>31</v>
      </c>
      <c r="D2" t="s">
        <v>34</v>
      </c>
      <c r="E2" s="2" t="s">
        <v>25</v>
      </c>
      <c r="F2" s="5" t="s">
        <v>26</v>
      </c>
    </row>
    <row r="3" spans="1:6" x14ac:dyDescent="0.25">
      <c r="A3" t="s">
        <v>36</v>
      </c>
      <c r="B3" s="4" t="s">
        <v>16</v>
      </c>
      <c r="C3" s="2" t="s">
        <v>32</v>
      </c>
      <c r="D3" s="2" t="s">
        <v>33</v>
      </c>
      <c r="E3" s="2">
        <f>250*24/1000</f>
        <v>6</v>
      </c>
      <c r="F3" s="5">
        <f>160*24/1000</f>
        <v>3.84</v>
      </c>
    </row>
    <row r="4" spans="1:6" x14ac:dyDescent="0.25">
      <c r="A4" t="s">
        <v>36</v>
      </c>
      <c r="B4" s="4" t="s">
        <v>17</v>
      </c>
      <c r="C4" s="2" t="s">
        <v>31</v>
      </c>
      <c r="D4" t="s">
        <v>34</v>
      </c>
      <c r="E4" s="2" t="s">
        <v>27</v>
      </c>
      <c r="F4" s="5">
        <v>0</v>
      </c>
    </row>
    <row r="5" spans="1:6" x14ac:dyDescent="0.25">
      <c r="A5" t="s">
        <v>36</v>
      </c>
      <c r="B5" s="4" t="s">
        <v>17</v>
      </c>
      <c r="C5" s="2" t="s">
        <v>32</v>
      </c>
      <c r="D5" s="2" t="s">
        <v>33</v>
      </c>
      <c r="E5" s="2">
        <f>455*24/1000</f>
        <v>10.92</v>
      </c>
      <c r="F5" s="5">
        <v>0</v>
      </c>
    </row>
    <row r="6" spans="1:6" x14ac:dyDescent="0.25">
      <c r="A6" t="s">
        <v>36</v>
      </c>
      <c r="B6" s="4" t="s">
        <v>18</v>
      </c>
      <c r="C6" s="2" t="s">
        <v>31</v>
      </c>
      <c r="D6" t="s">
        <v>34</v>
      </c>
      <c r="E6" s="2">
        <v>0</v>
      </c>
      <c r="F6" s="5" t="s">
        <v>28</v>
      </c>
    </row>
    <row r="7" spans="1:6" x14ac:dyDescent="0.25">
      <c r="A7" t="s">
        <v>36</v>
      </c>
      <c r="B7" s="4" t="s">
        <v>18</v>
      </c>
      <c r="C7" s="2" t="s">
        <v>32</v>
      </c>
      <c r="D7" s="2" t="s">
        <v>33</v>
      </c>
      <c r="E7" s="2">
        <v>0</v>
      </c>
      <c r="F7" s="5">
        <f>28.3*24/1000</f>
        <v>0.67920000000000003</v>
      </c>
    </row>
    <row r="8" spans="1:6" x14ac:dyDescent="0.25">
      <c r="A8" t="s">
        <v>36</v>
      </c>
      <c r="B8" s="4" t="s">
        <v>0</v>
      </c>
      <c r="C8" s="2" t="s">
        <v>31</v>
      </c>
      <c r="D8" t="s">
        <v>34</v>
      </c>
      <c r="E8" s="2" t="s">
        <v>29</v>
      </c>
      <c r="F8" s="5" t="s">
        <v>30</v>
      </c>
    </row>
    <row r="9" spans="1:6" x14ac:dyDescent="0.25">
      <c r="A9" t="s">
        <v>36</v>
      </c>
      <c r="B9" s="4" t="s">
        <v>0</v>
      </c>
      <c r="C9" s="2" t="s">
        <v>32</v>
      </c>
      <c r="D9" s="2" t="s">
        <v>33</v>
      </c>
      <c r="E9" s="2">
        <f>1546*24/1000</f>
        <v>37.103999999999999</v>
      </c>
      <c r="F9" s="5">
        <f>4925*24/1000</f>
        <v>118.2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Peisheng Huang</dc:creator>
  <cp:lastModifiedBy>Brendan Busch</cp:lastModifiedBy>
  <dcterms:created xsi:type="dcterms:W3CDTF">2021-09-04T03:02:08Z</dcterms:created>
  <dcterms:modified xsi:type="dcterms:W3CDTF">2021-09-09T01:40:13Z</dcterms:modified>
</cp:coreProperties>
</file>