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2120" windowHeight="9120" activeTab="3"/>
  </bookViews>
  <sheets>
    <sheet name="Habitat" sheetId="4" r:id="rId1"/>
    <sheet name="raw data" sheetId="1" r:id="rId2"/>
    <sheet name="fish lengths" sheetId="2" r:id="rId3"/>
    <sheet name="total fish" sheetId="3" r:id="rId4"/>
  </sheets>
  <calcPr calcId="125725"/>
</workbook>
</file>

<file path=xl/calcChain.xml><?xml version="1.0" encoding="utf-8"?>
<calcChain xmlns="http://schemas.openxmlformats.org/spreadsheetml/2006/main">
  <c r="E27" i="3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D27"/>
  <c r="AF258" i="1"/>
  <c r="AF259" s="1"/>
  <c r="AE258"/>
  <c r="AE259" s="1"/>
  <c r="AD258"/>
  <c r="AD259" s="1"/>
  <c r="AC258"/>
  <c r="AC259" s="1"/>
  <c r="AB258"/>
  <c r="AB259" s="1"/>
  <c r="AA258"/>
  <c r="AA259" s="1"/>
  <c r="Z258"/>
  <c r="Z259" s="1"/>
  <c r="Y258"/>
  <c r="Y259" s="1"/>
  <c r="X258"/>
  <c r="X259" s="1"/>
  <c r="W258"/>
  <c r="W259" s="1"/>
  <c r="V258"/>
  <c r="V259" s="1"/>
  <c r="U258"/>
  <c r="U259" s="1"/>
  <c r="T258"/>
  <c r="T259" s="1"/>
  <c r="S258"/>
  <c r="S259" s="1"/>
  <c r="R258"/>
  <c r="R259" s="1"/>
  <c r="Q258"/>
  <c r="Q259" s="1"/>
  <c r="P258"/>
  <c r="P259" s="1"/>
  <c r="O258"/>
  <c r="O259" s="1"/>
  <c r="N258"/>
  <c r="N259" s="1"/>
  <c r="M258"/>
  <c r="M259" s="1"/>
  <c r="L258"/>
  <c r="L259" s="1"/>
  <c r="K258"/>
  <c r="K259" s="1"/>
  <c r="J258"/>
  <c r="J259" s="1"/>
  <c r="I258"/>
  <c r="I259" s="1"/>
  <c r="H258"/>
  <c r="H259" s="1"/>
  <c r="G258"/>
  <c r="G259" s="1"/>
  <c r="F258"/>
  <c r="F259" s="1"/>
  <c r="AF154"/>
  <c r="AF155" s="1"/>
  <c r="AE154"/>
  <c r="AE155" s="1"/>
  <c r="AD154"/>
  <c r="AD155" s="1"/>
  <c r="AC154"/>
  <c r="AC155" s="1"/>
  <c r="AB154"/>
  <c r="AB155" s="1"/>
  <c r="AA154"/>
  <c r="AA155" s="1"/>
  <c r="Z154"/>
  <c r="Z155" s="1"/>
  <c r="Y154"/>
  <c r="Y155" s="1"/>
  <c r="X154"/>
  <c r="X155" s="1"/>
  <c r="W154"/>
  <c r="W155" s="1"/>
  <c r="V154"/>
  <c r="V155" s="1"/>
  <c r="U154"/>
  <c r="U155" s="1"/>
  <c r="T154"/>
  <c r="T155" s="1"/>
  <c r="S154"/>
  <c r="S155" s="1"/>
  <c r="R154"/>
  <c r="R155" s="1"/>
  <c r="Q154"/>
  <c r="Q155" s="1"/>
  <c r="P154"/>
  <c r="P155" s="1"/>
  <c r="O154"/>
  <c r="O155" s="1"/>
  <c r="N154"/>
  <c r="N155" s="1"/>
  <c r="M154"/>
  <c r="M155" s="1"/>
  <c r="L154"/>
  <c r="L155" s="1"/>
  <c r="K154"/>
  <c r="K155" s="1"/>
  <c r="J154"/>
  <c r="J155" s="1"/>
  <c r="I154"/>
  <c r="I155" s="1"/>
  <c r="H154"/>
  <c r="H155" s="1"/>
  <c r="G154"/>
  <c r="G155" s="1"/>
  <c r="F154"/>
  <c r="F155" s="1"/>
  <c r="AF268"/>
  <c r="AF269" s="1"/>
  <c r="AE268"/>
  <c r="AE269" s="1"/>
  <c r="AD268"/>
  <c r="AD269" s="1"/>
  <c r="AC268"/>
  <c r="AC269" s="1"/>
  <c r="AB268"/>
  <c r="AB269" s="1"/>
  <c r="AA268"/>
  <c r="AA269" s="1"/>
  <c r="Z268"/>
  <c r="Z269" s="1"/>
  <c r="Y268"/>
  <c r="Y269" s="1"/>
  <c r="X268"/>
  <c r="X269" s="1"/>
  <c r="W268"/>
  <c r="W269" s="1"/>
  <c r="V268"/>
  <c r="V269" s="1"/>
  <c r="U268"/>
  <c r="U269" s="1"/>
  <c r="T268"/>
  <c r="T269" s="1"/>
  <c r="S268"/>
  <c r="S269" s="1"/>
  <c r="R268"/>
  <c r="R269" s="1"/>
  <c r="Q268"/>
  <c r="Q269" s="1"/>
  <c r="P268"/>
  <c r="P269" s="1"/>
  <c r="O268"/>
  <c r="O269" s="1"/>
  <c r="N268"/>
  <c r="N269" s="1"/>
  <c r="M268"/>
  <c r="M269" s="1"/>
  <c r="L268"/>
  <c r="L269" s="1"/>
  <c r="K268"/>
  <c r="K269" s="1"/>
  <c r="J268"/>
  <c r="J269" s="1"/>
  <c r="I268"/>
  <c r="I269" s="1"/>
  <c r="H268"/>
  <c r="H269" s="1"/>
  <c r="G268"/>
  <c r="G269" s="1"/>
  <c r="F268"/>
  <c r="F269" s="1"/>
  <c r="AF288"/>
  <c r="AF289" s="1"/>
  <c r="AE288"/>
  <c r="AE289" s="1"/>
  <c r="AD288"/>
  <c r="AD289" s="1"/>
  <c r="AC288"/>
  <c r="AC289" s="1"/>
  <c r="AB288"/>
  <c r="AB289" s="1"/>
  <c r="AA288"/>
  <c r="AA289" s="1"/>
  <c r="Z288"/>
  <c r="Z289" s="1"/>
  <c r="Y288"/>
  <c r="Y289" s="1"/>
  <c r="X288"/>
  <c r="X289" s="1"/>
  <c r="W288"/>
  <c r="W289" s="1"/>
  <c r="V288"/>
  <c r="V289" s="1"/>
  <c r="U288"/>
  <c r="U289" s="1"/>
  <c r="T288"/>
  <c r="T289" s="1"/>
  <c r="S288"/>
  <c r="S289" s="1"/>
  <c r="R288"/>
  <c r="R289" s="1"/>
  <c r="Q288"/>
  <c r="Q289" s="1"/>
  <c r="P288"/>
  <c r="P289" s="1"/>
  <c r="O288"/>
  <c r="O289" s="1"/>
  <c r="N288"/>
  <c r="N289" s="1"/>
  <c r="M288"/>
  <c r="M289" s="1"/>
  <c r="L288"/>
  <c r="L289" s="1"/>
  <c r="K288"/>
  <c r="K289" s="1"/>
  <c r="J288"/>
  <c r="J289" s="1"/>
  <c r="I288"/>
  <c r="I289" s="1"/>
  <c r="H288"/>
  <c r="H289" s="1"/>
  <c r="G288"/>
  <c r="G289" s="1"/>
  <c r="F288"/>
  <c r="F289" s="1"/>
  <c r="AF278"/>
  <c r="AF279" s="1"/>
  <c r="AE278"/>
  <c r="AE279" s="1"/>
  <c r="AD278"/>
  <c r="AD279" s="1"/>
  <c r="AC278"/>
  <c r="AC279" s="1"/>
  <c r="AB278"/>
  <c r="AB279" s="1"/>
  <c r="AA278"/>
  <c r="AA279" s="1"/>
  <c r="Z278"/>
  <c r="Z279" s="1"/>
  <c r="Y278"/>
  <c r="Y279" s="1"/>
  <c r="X278"/>
  <c r="X279" s="1"/>
  <c r="W278"/>
  <c r="W279" s="1"/>
  <c r="V278"/>
  <c r="V279" s="1"/>
  <c r="U278"/>
  <c r="U279" s="1"/>
  <c r="T278"/>
  <c r="T279" s="1"/>
  <c r="S278"/>
  <c r="S279" s="1"/>
  <c r="R278"/>
  <c r="R279" s="1"/>
  <c r="Q278"/>
  <c r="Q279" s="1"/>
  <c r="P278"/>
  <c r="P279" s="1"/>
  <c r="O278"/>
  <c r="O279" s="1"/>
  <c r="N278"/>
  <c r="N279" s="1"/>
  <c r="M278"/>
  <c r="M279" s="1"/>
  <c r="L278"/>
  <c r="L279" s="1"/>
  <c r="K278"/>
  <c r="K279" s="1"/>
  <c r="J278"/>
  <c r="J279" s="1"/>
  <c r="I278"/>
  <c r="I279" s="1"/>
  <c r="H278"/>
  <c r="H279" s="1"/>
  <c r="G278"/>
  <c r="G279" s="1"/>
  <c r="F278"/>
  <c r="F279" s="1"/>
  <c r="AF118"/>
  <c r="AE118"/>
  <c r="AD118"/>
  <c r="AC118"/>
  <c r="AB118"/>
  <c r="AA118"/>
  <c r="Z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AF32"/>
  <c r="AF33" s="1"/>
  <c r="AE32"/>
  <c r="AE33"/>
  <c r="AD32"/>
  <c r="AD33"/>
  <c r="AC32"/>
  <c r="AC33"/>
  <c r="AB32"/>
  <c r="AB33"/>
  <c r="AA32"/>
  <c r="AA33" s="1"/>
  <c r="Z32"/>
  <c r="Z33" s="1"/>
  <c r="Y32"/>
  <c r="Y33" s="1"/>
  <c r="X32"/>
  <c r="X33"/>
  <c r="W32"/>
  <c r="W33"/>
  <c r="V32"/>
  <c r="V33"/>
  <c r="U32"/>
  <c r="U33"/>
  <c r="T32"/>
  <c r="T33"/>
  <c r="S32"/>
  <c r="S33"/>
  <c r="R32"/>
  <c r="R33"/>
  <c r="Q32"/>
  <c r="Q33"/>
  <c r="P32"/>
  <c r="P33" s="1"/>
  <c r="O32"/>
  <c r="O33" s="1"/>
  <c r="N32"/>
  <c r="N33"/>
  <c r="M32"/>
  <c r="M33"/>
  <c r="L32"/>
  <c r="L33"/>
  <c r="K32"/>
  <c r="K33" s="1"/>
  <c r="J32"/>
  <c r="J33"/>
  <c r="I32"/>
  <c r="I33"/>
  <c r="H32"/>
  <c r="H33"/>
  <c r="G32"/>
  <c r="G33"/>
  <c r="F32"/>
  <c r="F33"/>
  <c r="AF21"/>
  <c r="AF22"/>
  <c r="AE21"/>
  <c r="AE22"/>
  <c r="AD21"/>
  <c r="AD22"/>
  <c r="AC21"/>
  <c r="AC22"/>
  <c r="AB21"/>
  <c r="AB22"/>
  <c r="AA21"/>
  <c r="AA22" s="1"/>
  <c r="Z21"/>
  <c r="Z22" s="1"/>
  <c r="Y21"/>
  <c r="Y22"/>
  <c r="X21"/>
  <c r="X22"/>
  <c r="W21"/>
  <c r="W22"/>
  <c r="V21"/>
  <c r="V22"/>
  <c r="U21"/>
  <c r="U22"/>
  <c r="T21"/>
  <c r="T22"/>
  <c r="S21"/>
  <c r="S22"/>
  <c r="R21"/>
  <c r="R22"/>
  <c r="Q21"/>
  <c r="Q22"/>
  <c r="P21"/>
  <c r="P22"/>
  <c r="O21"/>
  <c r="O22"/>
  <c r="N21"/>
  <c r="N22"/>
  <c r="M21"/>
  <c r="M22"/>
  <c r="L21"/>
  <c r="L22"/>
  <c r="K21"/>
  <c r="K22"/>
  <c r="J21"/>
  <c r="J22"/>
  <c r="I21"/>
  <c r="I22"/>
  <c r="H21"/>
  <c r="H22"/>
  <c r="G21"/>
  <c r="G22"/>
  <c r="F21"/>
  <c r="F22"/>
  <c r="AF10"/>
  <c r="AE10"/>
  <c r="AD10"/>
  <c r="AC10"/>
  <c r="AC11" s="1"/>
  <c r="AB10"/>
  <c r="AA10"/>
  <c r="AA11" s="1"/>
  <c r="Z10"/>
  <c r="Y10"/>
  <c r="Y11" s="1"/>
  <c r="X10"/>
  <c r="X11" s="1"/>
  <c r="W10"/>
  <c r="W11" s="1"/>
  <c r="V10"/>
  <c r="U10"/>
  <c r="T10"/>
  <c r="S10"/>
  <c r="S11" s="1"/>
  <c r="R10"/>
  <c r="Q10"/>
  <c r="P10"/>
  <c r="O10"/>
  <c r="N10"/>
  <c r="M10"/>
  <c r="L10"/>
  <c r="K10"/>
  <c r="J10"/>
  <c r="I10"/>
  <c r="H10"/>
  <c r="G10"/>
  <c r="F10"/>
  <c r="AF5"/>
  <c r="AE5"/>
  <c r="AD5"/>
  <c r="AC5"/>
  <c r="AB5"/>
  <c r="AA5"/>
  <c r="Z5"/>
  <c r="Z11" s="1"/>
  <c r="Y5"/>
  <c r="V5"/>
  <c r="V11" s="1"/>
  <c r="U5"/>
  <c r="T5"/>
  <c r="S5"/>
  <c r="R5"/>
  <c r="Q5"/>
  <c r="Q11"/>
  <c r="P5"/>
  <c r="O5"/>
  <c r="O11" s="1"/>
  <c r="N5"/>
  <c r="M5"/>
  <c r="L5"/>
  <c r="K5"/>
  <c r="J5"/>
  <c r="I5"/>
  <c r="I11" s="1"/>
  <c r="H5"/>
  <c r="H11" s="1"/>
  <c r="G5"/>
  <c r="F5"/>
  <c r="G43"/>
  <c r="G44" s="1"/>
  <c r="H43"/>
  <c r="H44" s="1"/>
  <c r="I43"/>
  <c r="I44" s="1"/>
  <c r="J43"/>
  <c r="J44" s="1"/>
  <c r="K43"/>
  <c r="K44" s="1"/>
  <c r="L43"/>
  <c r="M43"/>
  <c r="M44" s="1"/>
  <c r="N43"/>
  <c r="N44" s="1"/>
  <c r="O43"/>
  <c r="O44" s="1"/>
  <c r="P43"/>
  <c r="P44" s="1"/>
  <c r="Q43"/>
  <c r="Q44" s="1"/>
  <c r="R43"/>
  <c r="R44" s="1"/>
  <c r="S43"/>
  <c r="S44" s="1"/>
  <c r="T43"/>
  <c r="T44" s="1"/>
  <c r="U43"/>
  <c r="U44"/>
  <c r="V43"/>
  <c r="W43"/>
  <c r="W44" s="1"/>
  <c r="X43"/>
  <c r="X44" s="1"/>
  <c r="Y43"/>
  <c r="Y44" s="1"/>
  <c r="Z43"/>
  <c r="Z44" s="1"/>
  <c r="AA43"/>
  <c r="AA44" s="1"/>
  <c r="AB43"/>
  <c r="AB44" s="1"/>
  <c r="AC43"/>
  <c r="AC44" s="1"/>
  <c r="AD43"/>
  <c r="AD44" s="1"/>
  <c r="AE43"/>
  <c r="AE44" s="1"/>
  <c r="AF43"/>
  <c r="AF44" s="1"/>
  <c r="F43"/>
  <c r="F44" s="1"/>
  <c r="G196"/>
  <c r="H196"/>
  <c r="I196"/>
  <c r="J196"/>
  <c r="K196"/>
  <c r="L196"/>
  <c r="M196"/>
  <c r="N196"/>
  <c r="O196"/>
  <c r="O197" s="1"/>
  <c r="P196"/>
  <c r="P197" s="1"/>
  <c r="Q196"/>
  <c r="R196"/>
  <c r="S196"/>
  <c r="T196"/>
  <c r="T197" s="1"/>
  <c r="U196"/>
  <c r="V196"/>
  <c r="W196"/>
  <c r="W197" s="1"/>
  <c r="X196"/>
  <c r="X197" s="1"/>
  <c r="Y196"/>
  <c r="Z196"/>
  <c r="Z197" s="1"/>
  <c r="AA196"/>
  <c r="AB196"/>
  <c r="AC196"/>
  <c r="AD196"/>
  <c r="AE196"/>
  <c r="AF196"/>
  <c r="F196"/>
  <c r="F48"/>
  <c r="F55" s="1"/>
  <c r="G54"/>
  <c r="H54"/>
  <c r="I54"/>
  <c r="J54"/>
  <c r="K54"/>
  <c r="L54"/>
  <c r="M54"/>
  <c r="N54"/>
  <c r="O54"/>
  <c r="P54"/>
  <c r="P55" s="1"/>
  <c r="Q54"/>
  <c r="R54"/>
  <c r="R55" s="1"/>
  <c r="S54"/>
  <c r="T54"/>
  <c r="U54"/>
  <c r="V54"/>
  <c r="W54"/>
  <c r="X54"/>
  <c r="X55" s="1"/>
  <c r="Y54"/>
  <c r="Z54"/>
  <c r="AA54"/>
  <c r="AB54"/>
  <c r="AC54"/>
  <c r="AD54"/>
  <c r="AE54"/>
  <c r="AF54"/>
  <c r="F54"/>
  <c r="L44"/>
  <c r="V44"/>
  <c r="G48"/>
  <c r="G55" s="1"/>
  <c r="H48"/>
  <c r="I48"/>
  <c r="I55" s="1"/>
  <c r="J48"/>
  <c r="J55" s="1"/>
  <c r="K48"/>
  <c r="K55" s="1"/>
  <c r="L48"/>
  <c r="L55" s="1"/>
  <c r="M48"/>
  <c r="M55"/>
  <c r="N48"/>
  <c r="O48"/>
  <c r="P48"/>
  <c r="Q48"/>
  <c r="Q55" s="1"/>
  <c r="R48"/>
  <c r="S48"/>
  <c r="S55" s="1"/>
  <c r="T48"/>
  <c r="U48"/>
  <c r="U55" s="1"/>
  <c r="V48"/>
  <c r="Y48"/>
  <c r="Z48"/>
  <c r="AA48"/>
  <c r="AB48"/>
  <c r="AC48"/>
  <c r="AC55" s="1"/>
  <c r="AD48"/>
  <c r="AD55" s="1"/>
  <c r="AE48"/>
  <c r="AE55" s="1"/>
  <c r="AF48"/>
  <c r="W55"/>
  <c r="F65"/>
  <c r="F66"/>
  <c r="G65"/>
  <c r="G66"/>
  <c r="H65"/>
  <c r="H66"/>
  <c r="I65"/>
  <c r="I66"/>
  <c r="J65"/>
  <c r="J66"/>
  <c r="K65"/>
  <c r="L65"/>
  <c r="L66" s="1"/>
  <c r="M65"/>
  <c r="M66" s="1"/>
  <c r="N65"/>
  <c r="N66" s="1"/>
  <c r="O65"/>
  <c r="O66" s="1"/>
  <c r="P65"/>
  <c r="P66" s="1"/>
  <c r="Q65"/>
  <c r="Q66" s="1"/>
  <c r="R65"/>
  <c r="R66" s="1"/>
  <c r="S65"/>
  <c r="S66" s="1"/>
  <c r="T65"/>
  <c r="T66" s="1"/>
  <c r="U65"/>
  <c r="U66" s="1"/>
  <c r="V65"/>
  <c r="V66" s="1"/>
  <c r="W65"/>
  <c r="W66" s="1"/>
  <c r="X65"/>
  <c r="X66" s="1"/>
  <c r="Y65"/>
  <c r="Y66" s="1"/>
  <c r="Z65"/>
  <c r="Z66" s="1"/>
  <c r="AA65"/>
  <c r="AA66" s="1"/>
  <c r="AB65"/>
  <c r="AB66" s="1"/>
  <c r="AC65"/>
  <c r="AC66" s="1"/>
  <c r="AD65"/>
  <c r="AD66" s="1"/>
  <c r="AE65"/>
  <c r="AE66" s="1"/>
  <c r="AF65"/>
  <c r="AF66" s="1"/>
  <c r="K66"/>
  <c r="F76"/>
  <c r="F77" s="1"/>
  <c r="G76"/>
  <c r="G77" s="1"/>
  <c r="H76"/>
  <c r="H77" s="1"/>
  <c r="I76"/>
  <c r="I77" s="1"/>
  <c r="J76"/>
  <c r="J77" s="1"/>
  <c r="K76"/>
  <c r="K77" s="1"/>
  <c r="L76"/>
  <c r="L77" s="1"/>
  <c r="M76"/>
  <c r="M77" s="1"/>
  <c r="N76"/>
  <c r="N77" s="1"/>
  <c r="O76"/>
  <c r="P76"/>
  <c r="P77" s="1"/>
  <c r="Q76"/>
  <c r="Q77" s="1"/>
  <c r="R76"/>
  <c r="R77" s="1"/>
  <c r="S76"/>
  <c r="S77" s="1"/>
  <c r="T76"/>
  <c r="U76"/>
  <c r="U77" s="1"/>
  <c r="V76"/>
  <c r="V77" s="1"/>
  <c r="W76"/>
  <c r="W77" s="1"/>
  <c r="X76"/>
  <c r="X77" s="1"/>
  <c r="Y76"/>
  <c r="Y77" s="1"/>
  <c r="Z76"/>
  <c r="Z77" s="1"/>
  <c r="AA76"/>
  <c r="AA77" s="1"/>
  <c r="AB76"/>
  <c r="AB77" s="1"/>
  <c r="AC76"/>
  <c r="AC77" s="1"/>
  <c r="AD76"/>
  <c r="AD77" s="1"/>
  <c r="AE76"/>
  <c r="AE77" s="1"/>
  <c r="AF76"/>
  <c r="AF77" s="1"/>
  <c r="O77"/>
  <c r="T77"/>
  <c r="F87"/>
  <c r="F88" s="1"/>
  <c r="G87"/>
  <c r="G88" s="1"/>
  <c r="H87"/>
  <c r="H88" s="1"/>
  <c r="I87"/>
  <c r="I88" s="1"/>
  <c r="J87"/>
  <c r="J88" s="1"/>
  <c r="K87"/>
  <c r="L87"/>
  <c r="L88" s="1"/>
  <c r="M87"/>
  <c r="M88" s="1"/>
  <c r="N87"/>
  <c r="N88" s="1"/>
  <c r="O87"/>
  <c r="O88" s="1"/>
  <c r="P87"/>
  <c r="P88" s="1"/>
  <c r="Q87"/>
  <c r="Q88" s="1"/>
  <c r="R87"/>
  <c r="R88" s="1"/>
  <c r="S87"/>
  <c r="S88" s="1"/>
  <c r="T87"/>
  <c r="T88" s="1"/>
  <c r="U87"/>
  <c r="U88" s="1"/>
  <c r="V87"/>
  <c r="V88" s="1"/>
  <c r="W87"/>
  <c r="W88" s="1"/>
  <c r="X87"/>
  <c r="X88" s="1"/>
  <c r="Y87"/>
  <c r="Y88" s="1"/>
  <c r="Z87"/>
  <c r="Z88" s="1"/>
  <c r="AA87"/>
  <c r="AA88" s="1"/>
  <c r="AB87"/>
  <c r="AB88" s="1"/>
  <c r="AC87"/>
  <c r="AC88" s="1"/>
  <c r="AD87"/>
  <c r="AD88" s="1"/>
  <c r="AE87"/>
  <c r="AE88" s="1"/>
  <c r="AF87"/>
  <c r="AF88" s="1"/>
  <c r="K88"/>
  <c r="F92"/>
  <c r="G92"/>
  <c r="H92"/>
  <c r="I92"/>
  <c r="J92"/>
  <c r="K92"/>
  <c r="K99" s="1"/>
  <c r="L92"/>
  <c r="M92"/>
  <c r="M99" s="1"/>
  <c r="N92"/>
  <c r="O92"/>
  <c r="P92"/>
  <c r="Q92"/>
  <c r="R92"/>
  <c r="S92"/>
  <c r="T92"/>
  <c r="U92"/>
  <c r="V92"/>
  <c r="W92"/>
  <c r="W99" s="1"/>
  <c r="X92"/>
  <c r="Y92"/>
  <c r="Z92"/>
  <c r="AA92"/>
  <c r="AA99" s="1"/>
  <c r="AB92"/>
  <c r="AC92"/>
  <c r="AC99" s="1"/>
  <c r="AD92"/>
  <c r="AE92"/>
  <c r="AF92"/>
  <c r="F98"/>
  <c r="G98"/>
  <c r="H98"/>
  <c r="I98"/>
  <c r="J98"/>
  <c r="J99" s="1"/>
  <c r="K98"/>
  <c r="L98"/>
  <c r="M98"/>
  <c r="N98"/>
  <c r="O98"/>
  <c r="O99"/>
  <c r="P98"/>
  <c r="Q98"/>
  <c r="R98"/>
  <c r="S98"/>
  <c r="T98"/>
  <c r="U98"/>
  <c r="V98"/>
  <c r="V99" s="1"/>
  <c r="W98"/>
  <c r="X98"/>
  <c r="X99" s="1"/>
  <c r="Y98"/>
  <c r="Z98"/>
  <c r="Z99" s="1"/>
  <c r="AA98"/>
  <c r="AB98"/>
  <c r="AC98"/>
  <c r="AD98"/>
  <c r="AD99" s="1"/>
  <c r="AE98"/>
  <c r="AF98"/>
  <c r="F109"/>
  <c r="F110" s="1"/>
  <c r="G109"/>
  <c r="G110" s="1"/>
  <c r="H109"/>
  <c r="H110" s="1"/>
  <c r="I109"/>
  <c r="I110" s="1"/>
  <c r="J109"/>
  <c r="J110" s="1"/>
  <c r="K109"/>
  <c r="K110" s="1"/>
  <c r="L109"/>
  <c r="L110" s="1"/>
  <c r="M109"/>
  <c r="M110" s="1"/>
  <c r="N109"/>
  <c r="N110" s="1"/>
  <c r="O109"/>
  <c r="O110" s="1"/>
  <c r="P109"/>
  <c r="P110" s="1"/>
  <c r="Q109"/>
  <c r="Q110" s="1"/>
  <c r="R109"/>
  <c r="R110" s="1"/>
  <c r="S109"/>
  <c r="S110" s="1"/>
  <c r="T109"/>
  <c r="T110" s="1"/>
  <c r="U109"/>
  <c r="U110" s="1"/>
  <c r="V109"/>
  <c r="V110" s="1"/>
  <c r="W109"/>
  <c r="W110" s="1"/>
  <c r="X109"/>
  <c r="X110" s="1"/>
  <c r="Y109"/>
  <c r="Y110" s="1"/>
  <c r="Z109"/>
  <c r="Z110" s="1"/>
  <c r="AA109"/>
  <c r="AA110" s="1"/>
  <c r="AB109"/>
  <c r="AB110" s="1"/>
  <c r="AC109"/>
  <c r="AC110" s="1"/>
  <c r="AD109"/>
  <c r="AD110" s="1"/>
  <c r="AE109"/>
  <c r="AE110" s="1"/>
  <c r="AF109"/>
  <c r="AF110" s="1"/>
  <c r="F116"/>
  <c r="G116"/>
  <c r="H116"/>
  <c r="I116"/>
  <c r="J116"/>
  <c r="J123" s="1"/>
  <c r="K116"/>
  <c r="L116"/>
  <c r="M116"/>
  <c r="N116"/>
  <c r="O116"/>
  <c r="P116"/>
  <c r="Q116"/>
  <c r="R116"/>
  <c r="R123" s="1"/>
  <c r="S116"/>
  <c r="T116"/>
  <c r="U116"/>
  <c r="V116"/>
  <c r="W116"/>
  <c r="X116"/>
  <c r="Z116"/>
  <c r="AA116"/>
  <c r="AB116"/>
  <c r="AC116"/>
  <c r="AD116"/>
  <c r="AE116"/>
  <c r="AF116"/>
  <c r="F122"/>
  <c r="G122"/>
  <c r="G123" s="1"/>
  <c r="H122"/>
  <c r="I122"/>
  <c r="J122"/>
  <c r="K122"/>
  <c r="K123" s="1"/>
  <c r="L122"/>
  <c r="M122"/>
  <c r="N122"/>
  <c r="O122"/>
  <c r="O123" s="1"/>
  <c r="P122"/>
  <c r="Q122"/>
  <c r="R122"/>
  <c r="S122"/>
  <c r="S123" s="1"/>
  <c r="T122"/>
  <c r="U122"/>
  <c r="V122"/>
  <c r="W122"/>
  <c r="W123" s="1"/>
  <c r="X122"/>
  <c r="Y122"/>
  <c r="Y123" s="1"/>
  <c r="Z122"/>
  <c r="Z123" s="1"/>
  <c r="AA122"/>
  <c r="AB122"/>
  <c r="AC122"/>
  <c r="AD122"/>
  <c r="AD123" s="1"/>
  <c r="AE122"/>
  <c r="AF122"/>
  <c r="F133"/>
  <c r="F134" s="1"/>
  <c r="G133"/>
  <c r="G134" s="1"/>
  <c r="H133"/>
  <c r="H134" s="1"/>
  <c r="I133"/>
  <c r="I134" s="1"/>
  <c r="J133"/>
  <c r="J134" s="1"/>
  <c r="K133"/>
  <c r="K134" s="1"/>
  <c r="L133"/>
  <c r="M133"/>
  <c r="M134" s="1"/>
  <c r="N133"/>
  <c r="O133"/>
  <c r="O134" s="1"/>
  <c r="P133"/>
  <c r="P134" s="1"/>
  <c r="Q133"/>
  <c r="Q134" s="1"/>
  <c r="R133"/>
  <c r="R134" s="1"/>
  <c r="S133"/>
  <c r="S134" s="1"/>
  <c r="T133"/>
  <c r="T134" s="1"/>
  <c r="U133"/>
  <c r="U134" s="1"/>
  <c r="V133"/>
  <c r="V134" s="1"/>
  <c r="W133"/>
  <c r="W134" s="1"/>
  <c r="X133"/>
  <c r="X134" s="1"/>
  <c r="Y133"/>
  <c r="Y134" s="1"/>
  <c r="Z133"/>
  <c r="Z134" s="1"/>
  <c r="AA133"/>
  <c r="AA134" s="1"/>
  <c r="AB133"/>
  <c r="AB134" s="1"/>
  <c r="AC133"/>
  <c r="AC134" s="1"/>
  <c r="AD133"/>
  <c r="AD134" s="1"/>
  <c r="AE133"/>
  <c r="AE134" s="1"/>
  <c r="AF133"/>
  <c r="AF134" s="1"/>
  <c r="L134"/>
  <c r="N134"/>
  <c r="F144"/>
  <c r="F145" s="1"/>
  <c r="G144"/>
  <c r="G145" s="1"/>
  <c r="H144"/>
  <c r="H145" s="1"/>
  <c r="I144"/>
  <c r="I145" s="1"/>
  <c r="J144"/>
  <c r="J145" s="1"/>
  <c r="K144"/>
  <c r="K145" s="1"/>
  <c r="L144"/>
  <c r="L145" s="1"/>
  <c r="M144"/>
  <c r="M145" s="1"/>
  <c r="N144"/>
  <c r="N145" s="1"/>
  <c r="O144"/>
  <c r="O145" s="1"/>
  <c r="P144"/>
  <c r="P145" s="1"/>
  <c r="Q144"/>
  <c r="Q145" s="1"/>
  <c r="R144"/>
  <c r="R145" s="1"/>
  <c r="S144"/>
  <c r="S145" s="1"/>
  <c r="T144"/>
  <c r="T145" s="1"/>
  <c r="U144"/>
  <c r="U145" s="1"/>
  <c r="V144"/>
  <c r="V145" s="1"/>
  <c r="W144"/>
  <c r="W145" s="1"/>
  <c r="X144"/>
  <c r="X145" s="1"/>
  <c r="Y144"/>
  <c r="Y145" s="1"/>
  <c r="Z144"/>
  <c r="Z145" s="1"/>
  <c r="AA144"/>
  <c r="AA145" s="1"/>
  <c r="AB144"/>
  <c r="AB145" s="1"/>
  <c r="AC144"/>
  <c r="AC145" s="1"/>
  <c r="AD144"/>
  <c r="AD145" s="1"/>
  <c r="AE144"/>
  <c r="AE145" s="1"/>
  <c r="AF144"/>
  <c r="AF145" s="1"/>
  <c r="F165"/>
  <c r="F166" s="1"/>
  <c r="G165"/>
  <c r="G166" s="1"/>
  <c r="H165"/>
  <c r="H166" s="1"/>
  <c r="I165"/>
  <c r="I166" s="1"/>
  <c r="J165"/>
  <c r="J166" s="1"/>
  <c r="K165"/>
  <c r="K166" s="1"/>
  <c r="L165"/>
  <c r="L166" s="1"/>
  <c r="M165"/>
  <c r="M166" s="1"/>
  <c r="N165"/>
  <c r="N166" s="1"/>
  <c r="O165"/>
  <c r="O166" s="1"/>
  <c r="P165"/>
  <c r="P166" s="1"/>
  <c r="Q165"/>
  <c r="Q166" s="1"/>
  <c r="R165"/>
  <c r="R166" s="1"/>
  <c r="S165"/>
  <c r="S166" s="1"/>
  <c r="T165"/>
  <c r="T166" s="1"/>
  <c r="U165"/>
  <c r="U166" s="1"/>
  <c r="V165"/>
  <c r="V166" s="1"/>
  <c r="W165"/>
  <c r="W166" s="1"/>
  <c r="X165"/>
  <c r="X166" s="1"/>
  <c r="Y165"/>
  <c r="Y166" s="1"/>
  <c r="Z165"/>
  <c r="Z166" s="1"/>
  <c r="AA165"/>
  <c r="AA166" s="1"/>
  <c r="AB165"/>
  <c r="AB166" s="1"/>
  <c r="AC165"/>
  <c r="AC166" s="1"/>
  <c r="AD165"/>
  <c r="AD166" s="1"/>
  <c r="AE165"/>
  <c r="AE166" s="1"/>
  <c r="AF165"/>
  <c r="AF166" s="1"/>
  <c r="F172"/>
  <c r="G172"/>
  <c r="H172"/>
  <c r="I172"/>
  <c r="J172"/>
  <c r="K172"/>
  <c r="L172"/>
  <c r="M172"/>
  <c r="N172"/>
  <c r="O172"/>
  <c r="P172"/>
  <c r="P176" s="1"/>
  <c r="Q172"/>
  <c r="R172"/>
  <c r="R176" s="1"/>
  <c r="S172"/>
  <c r="T172"/>
  <c r="U172"/>
  <c r="V172"/>
  <c r="W172"/>
  <c r="X172"/>
  <c r="X176" s="1"/>
  <c r="Y172"/>
  <c r="Z172"/>
  <c r="AA172"/>
  <c r="AB172"/>
  <c r="AC172"/>
  <c r="AD172"/>
  <c r="AE172"/>
  <c r="AF172"/>
  <c r="AF176" s="1"/>
  <c r="F175"/>
  <c r="G175"/>
  <c r="H175"/>
  <c r="I175"/>
  <c r="I176" s="1"/>
  <c r="J175"/>
  <c r="K175"/>
  <c r="K176" s="1"/>
  <c r="L175"/>
  <c r="M175"/>
  <c r="M176" s="1"/>
  <c r="N175"/>
  <c r="O175"/>
  <c r="O176" s="1"/>
  <c r="P175"/>
  <c r="Q175"/>
  <c r="R175"/>
  <c r="S175"/>
  <c r="S176" s="1"/>
  <c r="T175"/>
  <c r="U175"/>
  <c r="U176" s="1"/>
  <c r="V175"/>
  <c r="W175"/>
  <c r="X175"/>
  <c r="Y175"/>
  <c r="Y176" s="1"/>
  <c r="Z175"/>
  <c r="AA175"/>
  <c r="AB175"/>
  <c r="AC175"/>
  <c r="AC176" s="1"/>
  <c r="AD175"/>
  <c r="AE175"/>
  <c r="F180"/>
  <c r="G180"/>
  <c r="H180"/>
  <c r="I180"/>
  <c r="J180"/>
  <c r="K180"/>
  <c r="L180"/>
  <c r="M180"/>
  <c r="N180"/>
  <c r="N187" s="1"/>
  <c r="O180"/>
  <c r="P180"/>
  <c r="Q180"/>
  <c r="R180"/>
  <c r="R187" s="1"/>
  <c r="S180"/>
  <c r="T180"/>
  <c r="U180"/>
  <c r="V180"/>
  <c r="V187" s="1"/>
  <c r="W180"/>
  <c r="X180"/>
  <c r="Y180"/>
  <c r="Z180"/>
  <c r="AA180"/>
  <c r="AB180"/>
  <c r="AC180"/>
  <c r="AD180"/>
  <c r="AE180"/>
  <c r="AF180"/>
  <c r="F186"/>
  <c r="G186"/>
  <c r="H186"/>
  <c r="I186"/>
  <c r="J186"/>
  <c r="K186"/>
  <c r="L186"/>
  <c r="M186"/>
  <c r="N186"/>
  <c r="O186"/>
  <c r="P186"/>
  <c r="Q186"/>
  <c r="R186"/>
  <c r="S186"/>
  <c r="T186"/>
  <c r="U186"/>
  <c r="U187" s="1"/>
  <c r="V186"/>
  <c r="W186"/>
  <c r="X186"/>
  <c r="Y186"/>
  <c r="Z186"/>
  <c r="AA186"/>
  <c r="AA187" s="1"/>
  <c r="AB186"/>
  <c r="AC186"/>
  <c r="AD186"/>
  <c r="AE186"/>
  <c r="AF186"/>
  <c r="F191"/>
  <c r="G191"/>
  <c r="H197"/>
  <c r="I191"/>
  <c r="I197"/>
  <c r="K191"/>
  <c r="K197" s="1"/>
  <c r="L191"/>
  <c r="M191"/>
  <c r="M197" s="1"/>
  <c r="N191"/>
  <c r="Q191"/>
  <c r="R191"/>
  <c r="S191"/>
  <c r="T191"/>
  <c r="U191"/>
  <c r="U197" s="1"/>
  <c r="V191"/>
  <c r="Y197"/>
  <c r="Z191"/>
  <c r="AA197"/>
  <c r="AB191"/>
  <c r="AC191"/>
  <c r="AC197" s="1"/>
  <c r="AD191"/>
  <c r="AD197" s="1"/>
  <c r="AE191"/>
  <c r="AE197" s="1"/>
  <c r="AF191"/>
  <c r="F206"/>
  <c r="F207" s="1"/>
  <c r="G206"/>
  <c r="G207" s="1"/>
  <c r="H206"/>
  <c r="H207" s="1"/>
  <c r="I206"/>
  <c r="I207" s="1"/>
  <c r="J206"/>
  <c r="J207" s="1"/>
  <c r="K206"/>
  <c r="L206"/>
  <c r="L207" s="1"/>
  <c r="M206"/>
  <c r="M207" s="1"/>
  <c r="N206"/>
  <c r="N207" s="1"/>
  <c r="O206"/>
  <c r="O207" s="1"/>
  <c r="P206"/>
  <c r="P207" s="1"/>
  <c r="Q206"/>
  <c r="Q207" s="1"/>
  <c r="R206"/>
  <c r="R207" s="1"/>
  <c r="S206"/>
  <c r="S207" s="1"/>
  <c r="T206"/>
  <c r="T207" s="1"/>
  <c r="U206"/>
  <c r="U207" s="1"/>
  <c r="V206"/>
  <c r="V207" s="1"/>
  <c r="W206"/>
  <c r="W207" s="1"/>
  <c r="X206"/>
  <c r="X207" s="1"/>
  <c r="Y206"/>
  <c r="Y207" s="1"/>
  <c r="Z206"/>
  <c r="Z207" s="1"/>
  <c r="AA206"/>
  <c r="AA207" s="1"/>
  <c r="AB206"/>
  <c r="AB207" s="1"/>
  <c r="AC206"/>
  <c r="AC207" s="1"/>
  <c r="AD206"/>
  <c r="AD207" s="1"/>
  <c r="AE206"/>
  <c r="AE207" s="1"/>
  <c r="AF206"/>
  <c r="AF207" s="1"/>
  <c r="K207"/>
  <c r="F217"/>
  <c r="F218" s="1"/>
  <c r="G217"/>
  <c r="G218" s="1"/>
  <c r="H217"/>
  <c r="H218" s="1"/>
  <c r="I217"/>
  <c r="I218" s="1"/>
  <c r="J217"/>
  <c r="J218" s="1"/>
  <c r="K217"/>
  <c r="K218" s="1"/>
  <c r="L217"/>
  <c r="L218" s="1"/>
  <c r="M217"/>
  <c r="M218" s="1"/>
  <c r="N217"/>
  <c r="N218" s="1"/>
  <c r="O217"/>
  <c r="O218" s="1"/>
  <c r="P217"/>
  <c r="P218" s="1"/>
  <c r="Q217"/>
  <c r="Q218" s="1"/>
  <c r="R217"/>
  <c r="R218" s="1"/>
  <c r="S217"/>
  <c r="S218" s="1"/>
  <c r="T217"/>
  <c r="T218" s="1"/>
  <c r="U217"/>
  <c r="U218" s="1"/>
  <c r="V217"/>
  <c r="V218" s="1"/>
  <c r="W217"/>
  <c r="W218" s="1"/>
  <c r="X217"/>
  <c r="X218" s="1"/>
  <c r="Y217"/>
  <c r="Y218" s="1"/>
  <c r="Z217"/>
  <c r="Z218" s="1"/>
  <c r="AA217"/>
  <c r="AA218" s="1"/>
  <c r="AB217"/>
  <c r="AB218" s="1"/>
  <c r="AC217"/>
  <c r="AC218"/>
  <c r="AD217"/>
  <c r="AD218"/>
  <c r="AE217"/>
  <c r="AE218"/>
  <c r="AF217"/>
  <c r="AF218"/>
  <c r="F228"/>
  <c r="F229" s="1"/>
  <c r="G228"/>
  <c r="G229" s="1"/>
  <c r="H228"/>
  <c r="H229" s="1"/>
  <c r="I228"/>
  <c r="I229" s="1"/>
  <c r="J228"/>
  <c r="K228"/>
  <c r="K229"/>
  <c r="L228"/>
  <c r="M228"/>
  <c r="M229" s="1"/>
  <c r="N228"/>
  <c r="N229" s="1"/>
  <c r="O228"/>
  <c r="O229" s="1"/>
  <c r="P228"/>
  <c r="P229" s="1"/>
  <c r="Q228"/>
  <c r="Q229" s="1"/>
  <c r="R228"/>
  <c r="R229" s="1"/>
  <c r="S228"/>
  <c r="S229" s="1"/>
  <c r="T228"/>
  <c r="T229" s="1"/>
  <c r="U228"/>
  <c r="U229" s="1"/>
  <c r="V228"/>
  <c r="V229" s="1"/>
  <c r="W228"/>
  <c r="W229" s="1"/>
  <c r="X228"/>
  <c r="X229" s="1"/>
  <c r="Y228"/>
  <c r="Y229" s="1"/>
  <c r="Z228"/>
  <c r="Z229" s="1"/>
  <c r="AA228"/>
  <c r="AA229" s="1"/>
  <c r="AB228"/>
  <c r="AB229" s="1"/>
  <c r="AC228"/>
  <c r="AC229" s="1"/>
  <c r="AD228"/>
  <c r="AD229" s="1"/>
  <c r="AE228"/>
  <c r="AE229" s="1"/>
  <c r="AF228"/>
  <c r="AF229" s="1"/>
  <c r="J229"/>
  <c r="L229"/>
  <c r="F238"/>
  <c r="F239" s="1"/>
  <c r="G238"/>
  <c r="G239" s="1"/>
  <c r="H238"/>
  <c r="H239" s="1"/>
  <c r="I238"/>
  <c r="I239" s="1"/>
  <c r="J238"/>
  <c r="J239" s="1"/>
  <c r="K238"/>
  <c r="K239" s="1"/>
  <c r="L238"/>
  <c r="L239" s="1"/>
  <c r="M238"/>
  <c r="M239" s="1"/>
  <c r="N238"/>
  <c r="N239" s="1"/>
  <c r="O238"/>
  <c r="O239" s="1"/>
  <c r="P238"/>
  <c r="P239" s="1"/>
  <c r="Q238"/>
  <c r="Q239" s="1"/>
  <c r="R238"/>
  <c r="R239" s="1"/>
  <c r="S238"/>
  <c r="S239" s="1"/>
  <c r="T238"/>
  <c r="T239" s="1"/>
  <c r="U238"/>
  <c r="U239" s="1"/>
  <c r="V238"/>
  <c r="V239" s="1"/>
  <c r="W238"/>
  <c r="W239" s="1"/>
  <c r="X238"/>
  <c r="X239" s="1"/>
  <c r="Y238"/>
  <c r="Y239" s="1"/>
  <c r="Z238"/>
  <c r="Z239" s="1"/>
  <c r="AA238"/>
  <c r="AA239" s="1"/>
  <c r="AB238"/>
  <c r="AB239" s="1"/>
  <c r="AC238"/>
  <c r="AC239" s="1"/>
  <c r="AD238"/>
  <c r="AD239" s="1"/>
  <c r="AE238"/>
  <c r="AE239" s="1"/>
  <c r="AF238"/>
  <c r="AF239" s="1"/>
  <c r="F248"/>
  <c r="F249" s="1"/>
  <c r="G248"/>
  <c r="G249" s="1"/>
  <c r="H248"/>
  <c r="H249" s="1"/>
  <c r="I248"/>
  <c r="I249" s="1"/>
  <c r="J248"/>
  <c r="J249" s="1"/>
  <c r="K248"/>
  <c r="K249" s="1"/>
  <c r="L248"/>
  <c r="L249" s="1"/>
  <c r="M248"/>
  <c r="M249" s="1"/>
  <c r="N248"/>
  <c r="N249" s="1"/>
  <c r="O248"/>
  <c r="O249" s="1"/>
  <c r="P248"/>
  <c r="P249" s="1"/>
  <c r="Q248"/>
  <c r="Q249" s="1"/>
  <c r="R248"/>
  <c r="R249" s="1"/>
  <c r="S248"/>
  <c r="S249" s="1"/>
  <c r="T248"/>
  <c r="T249" s="1"/>
  <c r="U248"/>
  <c r="U249" s="1"/>
  <c r="V248"/>
  <c r="V249" s="1"/>
  <c r="W248"/>
  <c r="W249" s="1"/>
  <c r="X248"/>
  <c r="X249" s="1"/>
  <c r="Y248"/>
  <c r="Y249" s="1"/>
  <c r="Z248"/>
  <c r="Z249" s="1"/>
  <c r="AA248"/>
  <c r="AA249" s="1"/>
  <c r="AB248"/>
  <c r="AB249" s="1"/>
  <c r="AC248"/>
  <c r="AC249" s="1"/>
  <c r="AD248"/>
  <c r="AD249" s="1"/>
  <c r="AE248"/>
  <c r="AE249" s="1"/>
  <c r="AF248"/>
  <c r="AF249" s="1"/>
  <c r="AB187"/>
  <c r="W187"/>
  <c r="R99"/>
  <c r="AF99"/>
  <c r="AD176"/>
  <c r="G176"/>
  <c r="AE176"/>
  <c r="Y55"/>
  <c r="W176"/>
  <c r="O55"/>
  <c r="G99"/>
  <c r="AE99"/>
  <c r="J197"/>
  <c r="I187"/>
  <c r="Q187"/>
  <c r="F197"/>
  <c r="Q197"/>
  <c r="K187"/>
  <c r="AC187"/>
  <c r="Z176"/>
  <c r="AB99"/>
  <c r="T99"/>
  <c r="P99"/>
  <c r="H99"/>
  <c r="F11"/>
  <c r="J11"/>
  <c r="L11"/>
  <c r="N11"/>
  <c r="P11"/>
  <c r="R11"/>
  <c r="AB11"/>
  <c r="U11"/>
  <c r="AE11"/>
  <c r="N99"/>
  <c r="F99"/>
  <c r="AE123"/>
  <c r="V123"/>
  <c r="N123"/>
  <c r="F123"/>
  <c r="AA123"/>
  <c r="U123"/>
  <c r="Q123"/>
  <c r="M123"/>
  <c r="I123"/>
  <c r="N55"/>
  <c r="T11" l="1"/>
  <c r="AD11"/>
  <c r="AF11"/>
  <c r="U99"/>
  <c r="S99"/>
  <c r="L197"/>
  <c r="M11"/>
  <c r="AB197"/>
  <c r="V197"/>
  <c r="R197"/>
  <c r="AF187"/>
  <c r="AD187"/>
  <c r="Z187"/>
  <c r="X187"/>
  <c r="T187"/>
  <c r="P187"/>
  <c r="L187"/>
  <c r="J187"/>
  <c r="H187"/>
  <c r="F187"/>
  <c r="AB176"/>
  <c r="T176"/>
  <c r="N176"/>
  <c r="H176"/>
  <c r="AC123"/>
  <c r="L99"/>
  <c r="V55"/>
  <c r="H55"/>
  <c r="S197"/>
  <c r="G11"/>
  <c r="AF123"/>
  <c r="AB123"/>
  <c r="T123"/>
  <c r="L123"/>
  <c r="H123"/>
  <c r="X123"/>
  <c r="P123"/>
  <c r="N197"/>
  <c r="AF197"/>
  <c r="G197"/>
  <c r="V176"/>
  <c r="L176"/>
  <c r="J176"/>
  <c r="AA176"/>
  <c r="Y99"/>
  <c r="Q99"/>
  <c r="Q176"/>
  <c r="F176"/>
  <c r="I99"/>
  <c r="AF55"/>
  <c r="AB55"/>
  <c r="Z55"/>
  <c r="T55"/>
  <c r="K11"/>
  <c r="AE187"/>
  <c r="Y187"/>
  <c r="S187"/>
  <c r="O187"/>
  <c r="M187"/>
  <c r="G187"/>
  <c r="AA55"/>
</calcChain>
</file>

<file path=xl/sharedStrings.xml><?xml version="1.0" encoding="utf-8"?>
<sst xmlns="http://schemas.openxmlformats.org/spreadsheetml/2006/main" count="848" uniqueCount="109">
  <si>
    <t>Date</t>
  </si>
  <si>
    <t>Samp. Tech.</t>
  </si>
  <si>
    <t>CRAFLU</t>
  </si>
  <si>
    <t>CRASTE</t>
  </si>
  <si>
    <t>ATHMIC</t>
  </si>
  <si>
    <t>NANAUS</t>
  </si>
  <si>
    <t>NEMERE</t>
  </si>
  <si>
    <t>GALMAC</t>
  </si>
  <si>
    <t>RETSEM</t>
  </si>
  <si>
    <t>ARE BIF</t>
  </si>
  <si>
    <t>TASLAS</t>
  </si>
  <si>
    <t>PSEURV</t>
  </si>
  <si>
    <t>PHIGRA</t>
  </si>
  <si>
    <t>HYPSPP</t>
  </si>
  <si>
    <t>FAVTAM</t>
  </si>
  <si>
    <t>PSEOLO</t>
  </si>
  <si>
    <t>PERFLU</t>
  </si>
  <si>
    <t>GAMHOL</t>
  </si>
  <si>
    <t>CYPCAR</t>
  </si>
  <si>
    <t>seine 1</t>
  </si>
  <si>
    <t>seine 2</t>
  </si>
  <si>
    <t>seine 3</t>
  </si>
  <si>
    <t>Seine total</t>
  </si>
  <si>
    <t>Box total</t>
  </si>
  <si>
    <t>Fyke 1</t>
  </si>
  <si>
    <t>Fyke 2</t>
  </si>
  <si>
    <t>Fyke 3</t>
  </si>
  <si>
    <t>Fyke total</t>
  </si>
  <si>
    <t>TOTAL #</t>
  </si>
  <si>
    <t>Site name</t>
  </si>
  <si>
    <t>Site No.</t>
  </si>
  <si>
    <t>Samp. Tech</t>
  </si>
  <si>
    <t>Species</t>
  </si>
  <si>
    <t>TOTAL</t>
  </si>
  <si>
    <t>Holmes-Boggy</t>
  </si>
  <si>
    <t>Dunn Lagoon</t>
  </si>
  <si>
    <t>Total Length (mm)</t>
  </si>
  <si>
    <t>River Angas mouth</t>
  </si>
  <si>
    <t>Nalpa Station</t>
  </si>
  <si>
    <t>Old Clayton</t>
  </si>
  <si>
    <t>PHIMAC</t>
  </si>
  <si>
    <t>Boggy Creek</t>
  </si>
  <si>
    <t>Wyndgate north</t>
  </si>
  <si>
    <t>Poltalloch</t>
  </si>
  <si>
    <t>Campbell House</t>
  </si>
  <si>
    <t>Holmes-Fishtrap</t>
  </si>
  <si>
    <t>Mundoo (stock channel 1)</t>
  </si>
  <si>
    <t>Mundoo (stock channel 2)</t>
  </si>
  <si>
    <t>Mundoo (stock channel near Boundary Ck Barrage)</t>
  </si>
  <si>
    <t>Point Sturt</t>
  </si>
  <si>
    <t>Easting (54H UTH)</t>
  </si>
  <si>
    <t>Northing</t>
  </si>
  <si>
    <t>Type</t>
  </si>
  <si>
    <t>Salinity (ppk)</t>
  </si>
  <si>
    <t>Conductivity (mS)</t>
  </si>
  <si>
    <t>pH</t>
  </si>
  <si>
    <t>Secchi (cm)</t>
  </si>
  <si>
    <t>Temperature (oC)</t>
  </si>
  <si>
    <t>Average depth (cm)</t>
  </si>
  <si>
    <t>Connected</t>
  </si>
  <si>
    <t>Bank gradient</t>
  </si>
  <si>
    <t>Riparian plant cover (%)</t>
  </si>
  <si>
    <t>Sediment</t>
  </si>
  <si>
    <t>artificial channel</t>
  </si>
  <si>
    <t>Aquatic plant cover (%)</t>
  </si>
  <si>
    <t>Habitat structure</t>
  </si>
  <si>
    <t>HYPVIT</t>
  </si>
  <si>
    <t>MACAMB</t>
  </si>
  <si>
    <t>Box</t>
  </si>
  <si>
    <t>site</t>
  </si>
  <si>
    <t>not</t>
  </si>
  <si>
    <t>seined</t>
  </si>
  <si>
    <t>Mundoo (near homestead)</t>
  </si>
  <si>
    <t>CARAUR</t>
  </si>
  <si>
    <t>Mundoo Island</t>
  </si>
  <si>
    <t>Cherax</t>
  </si>
  <si>
    <t>Time set (hrs)</t>
  </si>
  <si>
    <t>Long-neck turtle</t>
  </si>
  <si>
    <t>natural channel</t>
  </si>
  <si>
    <t>HYPREG</t>
  </si>
  <si>
    <t>Wally's Wharf</t>
  </si>
  <si>
    <t>TINTIN</t>
  </si>
  <si>
    <t>Tadpole</t>
  </si>
  <si>
    <t>Narrung Narrows</t>
  </si>
  <si>
    <t>Breeding condition</t>
  </si>
  <si>
    <t>NOTE</t>
  </si>
  <si>
    <t>mud/silt</t>
  </si>
  <si>
    <t>Hindmarsh Island bridge</t>
  </si>
  <si>
    <t>mud/silt/sand</t>
  </si>
  <si>
    <t>silt/limestone</t>
  </si>
  <si>
    <t>silt/mud</t>
  </si>
  <si>
    <t>sand/silt</t>
  </si>
  <si>
    <t>Waltowa</t>
  </si>
  <si>
    <t>lake edge</t>
  </si>
  <si>
    <t>wetland</t>
  </si>
  <si>
    <t>silt/rock</t>
  </si>
  <si>
    <t>Dog Lake irrigation channel</t>
  </si>
  <si>
    <t>Wyngate</t>
  </si>
  <si>
    <t>yes</t>
  </si>
  <si>
    <t>Nindethana</t>
  </si>
  <si>
    <t>no</t>
  </si>
  <si>
    <t>dip</t>
  </si>
  <si>
    <t>Dip total</t>
  </si>
  <si>
    <t>Wyngate (Hunter's Ck)</t>
  </si>
  <si>
    <t>Wyngate (off Hunter's Ck)</t>
  </si>
  <si>
    <t>Wyngate(off Hunter's Ck)</t>
  </si>
  <si>
    <r>
      <t xml:space="preserve">Box </t>
    </r>
    <r>
      <rPr>
        <sz val="10"/>
        <rFont val="Calibri"/>
        <family val="2"/>
      </rPr>
      <t>×</t>
    </r>
    <r>
      <rPr>
        <sz val="10"/>
        <rFont val="Arial"/>
        <family val="2"/>
      </rPr>
      <t xml:space="preserve"> 6</t>
    </r>
  </si>
  <si>
    <t>Dog Lake</t>
  </si>
  <si>
    <t>Shrimp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</si>
</sst>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0" borderId="0" xfId="0" applyFont="1" applyFill="1"/>
    <xf numFmtId="14" fontId="2" fillId="0" borderId="0" xfId="0" applyNumberFormat="1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17" fontId="0" fillId="0" borderId="0" xfId="0" applyNumberFormat="1"/>
    <xf numFmtId="0" fontId="1" fillId="0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1" fillId="5" borderId="0" xfId="0" applyFont="1" applyFill="1"/>
    <xf numFmtId="0" fontId="2" fillId="0" borderId="0" xfId="0" applyFont="1" applyAlignment="1">
      <alignment horizontal="right"/>
    </xf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"/>
  <sheetViews>
    <sheetView workbookViewId="0">
      <selection activeCell="B28" sqref="B28"/>
    </sheetView>
  </sheetViews>
  <sheetFormatPr defaultRowHeight="12.75"/>
  <cols>
    <col min="2" max="2" width="27.85546875" customWidth="1"/>
    <col min="6" max="6" width="12.85546875" bestFit="1" customWidth="1"/>
    <col min="7" max="7" width="17" bestFit="1" customWidth="1"/>
    <col min="16" max="16" width="16" style="10" bestFit="1" customWidth="1"/>
    <col min="17" max="17" width="13.7109375" bestFit="1" customWidth="1"/>
  </cols>
  <sheetData>
    <row r="1" spans="1:17" s="4" customFormat="1">
      <c r="A1" s="1" t="s">
        <v>30</v>
      </c>
      <c r="B1" s="1" t="s">
        <v>29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64</v>
      </c>
      <c r="P1" s="9" t="s">
        <v>65</v>
      </c>
      <c r="Q1" s="1" t="s">
        <v>62</v>
      </c>
    </row>
    <row r="2" spans="1:17">
      <c r="A2">
        <v>1</v>
      </c>
      <c r="B2" s="11" t="s">
        <v>105</v>
      </c>
      <c r="C2">
        <v>308451</v>
      </c>
      <c r="D2">
        <v>6067362</v>
      </c>
      <c r="E2" t="s">
        <v>63</v>
      </c>
      <c r="F2">
        <v>0.68</v>
      </c>
      <c r="G2">
        <v>1.38</v>
      </c>
      <c r="H2">
        <v>7.25</v>
      </c>
      <c r="I2">
        <v>55</v>
      </c>
      <c r="J2">
        <v>20.2</v>
      </c>
      <c r="K2">
        <v>42</v>
      </c>
      <c r="L2" t="s">
        <v>98</v>
      </c>
      <c r="M2">
        <v>45</v>
      </c>
      <c r="N2">
        <v>100</v>
      </c>
      <c r="O2">
        <v>88</v>
      </c>
      <c r="P2" s="10">
        <v>61</v>
      </c>
      <c r="Q2" t="s">
        <v>86</v>
      </c>
    </row>
    <row r="3" spans="1:17">
      <c r="A3">
        <v>2</v>
      </c>
      <c r="B3" s="11" t="s">
        <v>104</v>
      </c>
      <c r="C3">
        <v>309580</v>
      </c>
      <c r="D3">
        <v>6067037</v>
      </c>
      <c r="E3" t="s">
        <v>63</v>
      </c>
      <c r="F3">
        <v>1.19</v>
      </c>
      <c r="G3">
        <v>2.37</v>
      </c>
      <c r="H3">
        <v>7.68</v>
      </c>
      <c r="I3">
        <v>34</v>
      </c>
      <c r="J3">
        <v>17.899999999999999</v>
      </c>
      <c r="K3">
        <v>57</v>
      </c>
      <c r="L3" s="11" t="s">
        <v>98</v>
      </c>
      <c r="M3" s="11">
        <v>45</v>
      </c>
      <c r="N3" s="11">
        <v>100</v>
      </c>
      <c r="O3" s="11">
        <v>84</v>
      </c>
      <c r="P3" s="10">
        <v>81</v>
      </c>
      <c r="Q3" t="s">
        <v>86</v>
      </c>
    </row>
    <row r="4" spans="1:17">
      <c r="A4">
        <v>3</v>
      </c>
      <c r="B4" s="11" t="s">
        <v>103</v>
      </c>
      <c r="C4">
        <v>309336</v>
      </c>
      <c r="D4">
        <v>6066321</v>
      </c>
      <c r="E4" s="11" t="s">
        <v>78</v>
      </c>
      <c r="F4">
        <v>0.5</v>
      </c>
      <c r="G4">
        <v>1.02</v>
      </c>
      <c r="H4">
        <v>6.85</v>
      </c>
      <c r="I4">
        <v>50</v>
      </c>
      <c r="J4">
        <v>18.7</v>
      </c>
      <c r="K4">
        <v>36</v>
      </c>
      <c r="L4" t="s">
        <v>98</v>
      </c>
      <c r="M4">
        <v>1</v>
      </c>
      <c r="N4">
        <v>100</v>
      </c>
      <c r="O4">
        <v>50</v>
      </c>
      <c r="P4" s="10">
        <v>41</v>
      </c>
      <c r="Q4" t="s">
        <v>86</v>
      </c>
    </row>
    <row r="5" spans="1:17">
      <c r="A5">
        <v>4</v>
      </c>
      <c r="B5" t="s">
        <v>45</v>
      </c>
      <c r="C5">
        <v>312287</v>
      </c>
      <c r="D5">
        <v>6065135</v>
      </c>
      <c r="E5" t="s">
        <v>78</v>
      </c>
      <c r="F5">
        <v>0.23</v>
      </c>
      <c r="G5">
        <v>0.49</v>
      </c>
      <c r="H5">
        <v>7.63</v>
      </c>
      <c r="I5">
        <v>22</v>
      </c>
      <c r="J5">
        <v>16.100000000000001</v>
      </c>
      <c r="K5">
        <v>44</v>
      </c>
      <c r="L5" s="11" t="s">
        <v>98</v>
      </c>
      <c r="M5" s="11">
        <v>1</v>
      </c>
      <c r="N5" s="11">
        <v>100</v>
      </c>
      <c r="O5" s="11">
        <v>28</v>
      </c>
      <c r="P5" s="10">
        <v>28</v>
      </c>
      <c r="Q5" t="s">
        <v>86</v>
      </c>
    </row>
    <row r="6" spans="1:17">
      <c r="A6">
        <v>6</v>
      </c>
      <c r="B6" t="s">
        <v>34</v>
      </c>
      <c r="C6">
        <v>310913</v>
      </c>
      <c r="D6">
        <v>6065636</v>
      </c>
      <c r="E6" s="11" t="s">
        <v>78</v>
      </c>
      <c r="F6" s="11">
        <v>0.23</v>
      </c>
      <c r="G6" s="11">
        <v>0.49</v>
      </c>
      <c r="H6" s="11">
        <v>7.63</v>
      </c>
      <c r="I6" s="11">
        <v>24</v>
      </c>
      <c r="J6" s="11">
        <v>17.2</v>
      </c>
      <c r="K6" s="11">
        <v>34</v>
      </c>
      <c r="L6" s="11" t="s">
        <v>98</v>
      </c>
      <c r="M6" s="11">
        <v>45</v>
      </c>
      <c r="N6" s="11">
        <v>100</v>
      </c>
      <c r="O6" s="11">
        <v>30</v>
      </c>
      <c r="P6" s="10">
        <v>31</v>
      </c>
      <c r="Q6" s="11" t="s">
        <v>86</v>
      </c>
    </row>
    <row r="7" spans="1:17">
      <c r="A7">
        <v>9</v>
      </c>
      <c r="B7" t="s">
        <v>80</v>
      </c>
      <c r="C7">
        <v>303084</v>
      </c>
      <c r="D7">
        <v>6079610</v>
      </c>
      <c r="E7" s="11" t="s">
        <v>78</v>
      </c>
      <c r="F7" s="11">
        <v>1.53</v>
      </c>
      <c r="G7" s="11">
        <v>3.03</v>
      </c>
      <c r="H7" s="11">
        <v>7.47</v>
      </c>
      <c r="I7" s="11">
        <v>25</v>
      </c>
      <c r="J7" s="11">
        <v>20.5</v>
      </c>
      <c r="K7" s="11">
        <v>63</v>
      </c>
      <c r="L7" s="11" t="s">
        <v>98</v>
      </c>
      <c r="M7" s="11">
        <v>1</v>
      </c>
      <c r="N7" s="11">
        <v>100</v>
      </c>
      <c r="O7" s="11">
        <v>42</v>
      </c>
      <c r="P7" s="10">
        <v>38</v>
      </c>
      <c r="Q7" s="11" t="s">
        <v>86</v>
      </c>
    </row>
    <row r="8" spans="1:17">
      <c r="A8">
        <v>10</v>
      </c>
      <c r="B8" t="s">
        <v>35</v>
      </c>
      <c r="C8">
        <v>312421</v>
      </c>
      <c r="D8">
        <v>6069267</v>
      </c>
      <c r="E8" s="11" t="s">
        <v>94</v>
      </c>
      <c r="F8" s="11">
        <v>0.23</v>
      </c>
      <c r="G8" s="11">
        <v>0.5</v>
      </c>
      <c r="H8" s="11">
        <v>7.89</v>
      </c>
      <c r="I8" s="11">
        <v>32</v>
      </c>
      <c r="J8" s="11">
        <v>16.399999999999999</v>
      </c>
      <c r="K8" s="11">
        <v>31</v>
      </c>
      <c r="L8" s="11" t="s">
        <v>98</v>
      </c>
      <c r="M8" s="11">
        <v>1</v>
      </c>
      <c r="N8" s="11">
        <v>100</v>
      </c>
      <c r="O8" s="11">
        <v>76</v>
      </c>
      <c r="P8" s="10">
        <v>56</v>
      </c>
      <c r="Q8" s="11" t="s">
        <v>86</v>
      </c>
    </row>
    <row r="9" spans="1:17">
      <c r="A9">
        <v>15</v>
      </c>
      <c r="B9" t="s">
        <v>37</v>
      </c>
      <c r="C9">
        <v>318405</v>
      </c>
      <c r="D9">
        <v>6081201</v>
      </c>
      <c r="E9" s="11" t="s">
        <v>78</v>
      </c>
      <c r="F9" s="11">
        <v>1.37</v>
      </c>
      <c r="G9" s="11">
        <v>2.7</v>
      </c>
      <c r="H9" s="11">
        <v>7.48</v>
      </c>
      <c r="I9" s="11">
        <v>72</v>
      </c>
      <c r="J9" s="11">
        <v>15.3</v>
      </c>
      <c r="K9" s="11">
        <v>84</v>
      </c>
      <c r="L9" s="11" t="s">
        <v>98</v>
      </c>
      <c r="M9" s="11">
        <v>45</v>
      </c>
      <c r="N9" s="11">
        <v>100</v>
      </c>
      <c r="O9" s="11">
        <v>58</v>
      </c>
      <c r="P9" s="10">
        <v>86</v>
      </c>
      <c r="Q9" s="11" t="s">
        <v>86</v>
      </c>
    </row>
    <row r="10" spans="1:17">
      <c r="A10">
        <v>16</v>
      </c>
      <c r="B10" s="11" t="s">
        <v>83</v>
      </c>
      <c r="C10">
        <v>335914</v>
      </c>
      <c r="D10">
        <v>6067832</v>
      </c>
      <c r="E10" s="11" t="s">
        <v>78</v>
      </c>
      <c r="F10" s="11">
        <v>0.24</v>
      </c>
      <c r="G10" s="11">
        <v>0.52</v>
      </c>
      <c r="H10" s="11">
        <v>8.06</v>
      </c>
      <c r="I10" s="11">
        <v>21</v>
      </c>
      <c r="J10" s="11">
        <v>16.5</v>
      </c>
      <c r="K10" s="11">
        <v>100</v>
      </c>
      <c r="L10" s="11" t="s">
        <v>98</v>
      </c>
      <c r="M10" s="11">
        <v>1</v>
      </c>
      <c r="N10" s="11">
        <v>100</v>
      </c>
      <c r="O10" s="11">
        <v>40</v>
      </c>
      <c r="P10" s="10">
        <v>40</v>
      </c>
      <c r="Q10" s="11" t="s">
        <v>86</v>
      </c>
    </row>
    <row r="11" spans="1:17">
      <c r="A11">
        <v>20</v>
      </c>
      <c r="B11" t="s">
        <v>38</v>
      </c>
      <c r="C11">
        <v>349423</v>
      </c>
      <c r="D11">
        <v>6083950</v>
      </c>
      <c r="E11" s="11" t="s">
        <v>63</v>
      </c>
      <c r="F11" s="11">
        <v>0.18</v>
      </c>
      <c r="G11" s="11">
        <v>0.39</v>
      </c>
      <c r="H11" s="11">
        <v>7.51</v>
      </c>
      <c r="I11" s="11">
        <v>22</v>
      </c>
      <c r="J11" s="11">
        <v>16.899999999999999</v>
      </c>
      <c r="K11" s="11">
        <v>77</v>
      </c>
      <c r="L11" s="11" t="s">
        <v>98</v>
      </c>
      <c r="M11" s="11">
        <v>1</v>
      </c>
      <c r="N11" s="11">
        <v>100</v>
      </c>
      <c r="O11" s="11">
        <v>24</v>
      </c>
      <c r="P11" s="10">
        <v>26</v>
      </c>
      <c r="Q11" s="11" t="s">
        <v>86</v>
      </c>
    </row>
    <row r="12" spans="1:17">
      <c r="A12">
        <v>22</v>
      </c>
      <c r="B12" t="s">
        <v>47</v>
      </c>
      <c r="C12">
        <v>311065</v>
      </c>
      <c r="D12">
        <v>6064130</v>
      </c>
      <c r="E12" s="11" t="s">
        <v>63</v>
      </c>
      <c r="F12" s="11">
        <v>0.36</v>
      </c>
      <c r="G12" s="11">
        <v>0.76</v>
      </c>
      <c r="H12" s="11">
        <v>6.94</v>
      </c>
      <c r="I12" s="11">
        <v>46</v>
      </c>
      <c r="J12" s="11">
        <v>16.2</v>
      </c>
      <c r="K12" s="11">
        <v>84</v>
      </c>
      <c r="L12" s="11" t="s">
        <v>98</v>
      </c>
      <c r="M12" s="11">
        <v>90</v>
      </c>
      <c r="N12" s="11">
        <v>100</v>
      </c>
      <c r="O12" s="11">
        <v>70</v>
      </c>
      <c r="P12" s="10">
        <v>73</v>
      </c>
      <c r="Q12" s="11" t="s">
        <v>86</v>
      </c>
    </row>
    <row r="13" spans="1:17">
      <c r="A13">
        <v>25</v>
      </c>
      <c r="B13" s="11" t="s">
        <v>107</v>
      </c>
      <c r="C13">
        <v>329963</v>
      </c>
      <c r="D13">
        <v>6084901</v>
      </c>
      <c r="E13" s="11" t="s">
        <v>63</v>
      </c>
      <c r="F13" s="11">
        <v>0.51</v>
      </c>
      <c r="G13" s="11">
        <v>1.05</v>
      </c>
      <c r="H13" s="11">
        <v>8.11</v>
      </c>
      <c r="I13" s="11">
        <v>21</v>
      </c>
      <c r="J13" s="11">
        <v>16.5</v>
      </c>
      <c r="K13" s="11">
        <v>65</v>
      </c>
      <c r="L13" s="11" t="s">
        <v>98</v>
      </c>
      <c r="M13" s="11">
        <v>10</v>
      </c>
      <c r="N13" s="11">
        <v>100</v>
      </c>
      <c r="O13" s="11">
        <v>0</v>
      </c>
      <c r="P13" s="10">
        <v>0</v>
      </c>
      <c r="Q13" s="11" t="s">
        <v>86</v>
      </c>
    </row>
    <row r="14" spans="1:17">
      <c r="A14">
        <v>26</v>
      </c>
      <c r="B14" t="s">
        <v>39</v>
      </c>
      <c r="C14">
        <v>310519</v>
      </c>
      <c r="D14">
        <v>6070104</v>
      </c>
      <c r="E14" s="11" t="s">
        <v>78</v>
      </c>
      <c r="F14" s="11">
        <v>0.22</v>
      </c>
      <c r="G14" s="11">
        <v>0.48</v>
      </c>
      <c r="H14" s="11">
        <v>7.85</v>
      </c>
      <c r="I14" s="11">
        <v>24</v>
      </c>
      <c r="J14" s="11">
        <v>16.600000000000001</v>
      </c>
      <c r="K14" s="11">
        <v>43</v>
      </c>
      <c r="L14" s="11" t="s">
        <v>98</v>
      </c>
      <c r="M14" s="11">
        <v>1</v>
      </c>
      <c r="N14" s="11">
        <v>100</v>
      </c>
      <c r="O14" s="11">
        <v>56</v>
      </c>
      <c r="P14" s="10">
        <v>77</v>
      </c>
      <c r="Q14" s="11" t="s">
        <v>95</v>
      </c>
    </row>
    <row r="15" spans="1:17" s="11" customFormat="1">
      <c r="A15" s="11">
        <v>28</v>
      </c>
      <c r="B15" s="11" t="s">
        <v>49</v>
      </c>
      <c r="C15" s="11">
        <v>322934</v>
      </c>
      <c r="D15" s="11">
        <v>6069625</v>
      </c>
      <c r="E15" s="11" t="s">
        <v>93</v>
      </c>
      <c r="F15" s="11">
        <v>0.23</v>
      </c>
      <c r="G15" s="11">
        <v>0.49</v>
      </c>
      <c r="H15" s="11">
        <v>8.4499999999999993</v>
      </c>
      <c r="I15" s="11">
        <v>25</v>
      </c>
      <c r="J15" s="11">
        <v>17.600000000000001</v>
      </c>
      <c r="K15" s="11">
        <v>34</v>
      </c>
      <c r="L15" s="11" t="s">
        <v>98</v>
      </c>
      <c r="M15" s="11">
        <v>1</v>
      </c>
      <c r="N15" s="11">
        <v>30</v>
      </c>
      <c r="O15" s="11">
        <v>50</v>
      </c>
      <c r="P15" s="13">
        <v>30</v>
      </c>
      <c r="Q15" s="11" t="s">
        <v>91</v>
      </c>
    </row>
    <row r="16" spans="1:17">
      <c r="A16">
        <v>29</v>
      </c>
      <c r="B16" t="s">
        <v>43</v>
      </c>
      <c r="C16">
        <v>342532</v>
      </c>
      <c r="D16">
        <v>6071580</v>
      </c>
      <c r="E16" s="11" t="s">
        <v>93</v>
      </c>
      <c r="F16" s="11">
        <v>0.31</v>
      </c>
      <c r="G16" s="11">
        <v>0.66</v>
      </c>
      <c r="H16" s="11">
        <v>7.63</v>
      </c>
      <c r="I16" s="11">
        <v>22</v>
      </c>
      <c r="J16" s="11">
        <v>15.7</v>
      </c>
      <c r="K16" s="11">
        <v>53</v>
      </c>
      <c r="L16" s="11" t="s">
        <v>98</v>
      </c>
      <c r="M16" s="11">
        <v>1</v>
      </c>
      <c r="N16" s="11">
        <v>100</v>
      </c>
      <c r="O16" s="11">
        <v>66</v>
      </c>
      <c r="P16" s="10">
        <v>53</v>
      </c>
      <c r="Q16" s="11" t="s">
        <v>91</v>
      </c>
    </row>
    <row r="17" spans="1:17">
      <c r="A17">
        <v>30</v>
      </c>
      <c r="B17" t="s">
        <v>48</v>
      </c>
      <c r="C17">
        <v>313752</v>
      </c>
      <c r="D17">
        <v>6063750</v>
      </c>
      <c r="E17" s="11" t="s">
        <v>63</v>
      </c>
      <c r="F17" s="11">
        <v>0.45</v>
      </c>
      <c r="G17" s="11">
        <v>0.93</v>
      </c>
      <c r="H17" s="11">
        <v>7.52</v>
      </c>
      <c r="I17" s="11">
        <v>23</v>
      </c>
      <c r="J17" s="11">
        <v>19.3</v>
      </c>
      <c r="K17" s="11">
        <v>80</v>
      </c>
      <c r="L17" s="11" t="s">
        <v>98</v>
      </c>
      <c r="M17" s="11">
        <v>90</v>
      </c>
      <c r="N17" s="11">
        <v>80</v>
      </c>
      <c r="O17" s="11">
        <v>6</v>
      </c>
      <c r="P17" s="10">
        <v>6</v>
      </c>
      <c r="Q17" s="11" t="s">
        <v>86</v>
      </c>
    </row>
    <row r="18" spans="1:17">
      <c r="A18">
        <v>31</v>
      </c>
      <c r="B18" t="s">
        <v>41</v>
      </c>
      <c r="C18">
        <v>312194</v>
      </c>
      <c r="D18">
        <v>6067197</v>
      </c>
      <c r="E18" s="11" t="s">
        <v>63</v>
      </c>
      <c r="F18" s="11">
        <v>0.25</v>
      </c>
      <c r="G18" s="11">
        <v>0.54</v>
      </c>
      <c r="H18" s="11">
        <v>7.18</v>
      </c>
      <c r="I18" s="11">
        <v>30</v>
      </c>
      <c r="J18" s="11">
        <v>18.2</v>
      </c>
      <c r="K18" s="11">
        <v>26</v>
      </c>
      <c r="L18" s="11" t="s">
        <v>98</v>
      </c>
      <c r="M18" s="11">
        <v>1</v>
      </c>
      <c r="N18" s="11">
        <v>100</v>
      </c>
      <c r="O18" s="11">
        <v>64</v>
      </c>
      <c r="P18" s="10">
        <v>52</v>
      </c>
      <c r="Q18" s="11" t="s">
        <v>90</v>
      </c>
    </row>
    <row r="19" spans="1:17">
      <c r="A19">
        <v>32</v>
      </c>
      <c r="B19" t="s">
        <v>72</v>
      </c>
      <c r="C19">
        <v>312275</v>
      </c>
      <c r="D19">
        <v>6064403</v>
      </c>
      <c r="E19" t="s">
        <v>63</v>
      </c>
      <c r="F19" s="11">
        <v>1.24</v>
      </c>
      <c r="G19" s="11">
        <v>2.4500000000000002</v>
      </c>
      <c r="H19" s="11">
        <v>8.07</v>
      </c>
      <c r="I19" s="11">
        <v>32</v>
      </c>
      <c r="J19" s="11">
        <v>18.600000000000001</v>
      </c>
      <c r="K19" s="11">
        <v>62</v>
      </c>
      <c r="L19" s="11" t="s">
        <v>98</v>
      </c>
      <c r="M19" s="11">
        <v>90</v>
      </c>
      <c r="N19" s="11">
        <v>100</v>
      </c>
      <c r="O19" s="11">
        <v>48</v>
      </c>
      <c r="P19" s="10">
        <v>66</v>
      </c>
      <c r="Q19" s="11" t="s">
        <v>89</v>
      </c>
    </row>
    <row r="20" spans="1:17">
      <c r="A20">
        <v>34</v>
      </c>
      <c r="B20" t="s">
        <v>42</v>
      </c>
      <c r="C20">
        <v>311165</v>
      </c>
      <c r="D20">
        <v>6067555</v>
      </c>
      <c r="E20" t="s">
        <v>63</v>
      </c>
      <c r="F20">
        <v>0.47</v>
      </c>
      <c r="G20">
        <v>0.98</v>
      </c>
      <c r="H20">
        <v>7.41</v>
      </c>
      <c r="I20">
        <v>38</v>
      </c>
      <c r="J20">
        <v>17.8</v>
      </c>
      <c r="K20">
        <v>29</v>
      </c>
      <c r="L20" s="11" t="s">
        <v>98</v>
      </c>
      <c r="M20" s="11">
        <v>45</v>
      </c>
      <c r="N20" s="11">
        <v>100</v>
      </c>
      <c r="O20" s="11">
        <v>52</v>
      </c>
      <c r="P20" s="10">
        <v>64</v>
      </c>
      <c r="Q20" t="s">
        <v>86</v>
      </c>
    </row>
    <row r="21" spans="1:17">
      <c r="A21">
        <v>36</v>
      </c>
      <c r="B21" t="s">
        <v>44</v>
      </c>
      <c r="C21">
        <v>339327</v>
      </c>
      <c r="D21">
        <v>6049381</v>
      </c>
      <c r="E21" s="11" t="s">
        <v>93</v>
      </c>
      <c r="F21" s="11">
        <v>4.04</v>
      </c>
      <c r="G21" s="11">
        <v>7.62</v>
      </c>
      <c r="H21" s="11">
        <v>8.6999999999999993</v>
      </c>
      <c r="I21" s="11">
        <v>20</v>
      </c>
      <c r="J21" s="11">
        <v>15.1</v>
      </c>
      <c r="K21" s="11">
        <v>40</v>
      </c>
      <c r="L21" s="11" t="s">
        <v>98</v>
      </c>
      <c r="M21" s="11">
        <v>1</v>
      </c>
      <c r="N21" s="11">
        <v>100</v>
      </c>
      <c r="O21" s="11">
        <v>48</v>
      </c>
      <c r="P21" s="10">
        <v>46</v>
      </c>
      <c r="Q21" s="11" t="s">
        <v>91</v>
      </c>
    </row>
    <row r="22" spans="1:17">
      <c r="A22">
        <v>44</v>
      </c>
      <c r="B22" t="s">
        <v>87</v>
      </c>
      <c r="C22">
        <v>299474</v>
      </c>
      <c r="D22">
        <v>6068733</v>
      </c>
      <c r="E22" t="s">
        <v>78</v>
      </c>
      <c r="F22" s="11">
        <v>0.23</v>
      </c>
      <c r="G22" s="11">
        <v>0.49</v>
      </c>
      <c r="H22" s="11">
        <v>8.23</v>
      </c>
      <c r="I22" s="11">
        <v>24</v>
      </c>
      <c r="J22" s="11">
        <v>19.2</v>
      </c>
      <c r="K22" s="11">
        <v>47</v>
      </c>
      <c r="L22" s="11" t="s">
        <v>98</v>
      </c>
      <c r="M22" s="11">
        <v>45</v>
      </c>
      <c r="N22" s="11">
        <v>95</v>
      </c>
      <c r="O22" s="11">
        <v>0</v>
      </c>
      <c r="P22" s="10">
        <v>0</v>
      </c>
      <c r="Q22" t="s">
        <v>88</v>
      </c>
    </row>
    <row r="23" spans="1:17">
      <c r="A23">
        <v>47</v>
      </c>
      <c r="B23" s="11" t="s">
        <v>96</v>
      </c>
      <c r="C23" s="11">
        <v>329832</v>
      </c>
      <c r="D23" s="11">
        <v>6084911</v>
      </c>
      <c r="E23" s="11" t="s">
        <v>63</v>
      </c>
      <c r="F23">
        <v>0.47</v>
      </c>
      <c r="G23">
        <v>0.96</v>
      </c>
      <c r="H23">
        <v>8.15</v>
      </c>
      <c r="I23">
        <v>15</v>
      </c>
      <c r="J23">
        <v>17.100000000000001</v>
      </c>
      <c r="K23">
        <v>70</v>
      </c>
      <c r="L23" s="11" t="s">
        <v>100</v>
      </c>
      <c r="M23" s="11">
        <v>90</v>
      </c>
      <c r="N23" s="11">
        <v>30</v>
      </c>
      <c r="O23" s="11">
        <v>0</v>
      </c>
      <c r="P23" s="10">
        <v>0</v>
      </c>
      <c r="Q23" s="11" t="s">
        <v>86</v>
      </c>
    </row>
    <row r="24" spans="1:17">
      <c r="A24">
        <v>48</v>
      </c>
      <c r="B24" s="11" t="s">
        <v>92</v>
      </c>
      <c r="C24">
        <v>352454</v>
      </c>
      <c r="D24">
        <v>6059134</v>
      </c>
      <c r="E24" s="11" t="s">
        <v>93</v>
      </c>
      <c r="F24" s="11">
        <v>3.8</v>
      </c>
      <c r="G24" s="11">
        <v>7.12</v>
      </c>
      <c r="H24" s="11">
        <v>8.43</v>
      </c>
      <c r="I24" s="11">
        <v>25</v>
      </c>
      <c r="J24" s="11">
        <v>18</v>
      </c>
      <c r="K24" s="11">
        <v>70</v>
      </c>
      <c r="L24" s="11" t="s">
        <v>98</v>
      </c>
      <c r="M24" s="11">
        <v>1</v>
      </c>
      <c r="N24" s="11">
        <v>80</v>
      </c>
      <c r="O24" s="11">
        <v>80</v>
      </c>
      <c r="P24" s="10">
        <v>80</v>
      </c>
      <c r="Q24" s="11" t="s">
        <v>88</v>
      </c>
    </row>
    <row r="25" spans="1:17">
      <c r="A25">
        <v>49</v>
      </c>
      <c r="B25" s="11" t="s">
        <v>99</v>
      </c>
      <c r="C25">
        <v>338591</v>
      </c>
      <c r="D25">
        <v>6056042</v>
      </c>
      <c r="E25" s="11" t="s">
        <v>93</v>
      </c>
      <c r="F25" s="11">
        <v>4.05</v>
      </c>
      <c r="G25" s="11">
        <v>7.63</v>
      </c>
      <c r="H25" s="11">
        <v>8.64</v>
      </c>
      <c r="I25" s="11">
        <v>14</v>
      </c>
      <c r="J25" s="11">
        <v>14.6</v>
      </c>
      <c r="K25" s="11">
        <v>42</v>
      </c>
      <c r="L25" s="11" t="s">
        <v>98</v>
      </c>
      <c r="M25" s="11">
        <v>1</v>
      </c>
      <c r="N25" s="11">
        <v>100</v>
      </c>
      <c r="O25" s="11">
        <v>50</v>
      </c>
      <c r="P25" s="10">
        <v>50</v>
      </c>
      <c r="Q25" s="11" t="s">
        <v>91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89"/>
  <sheetViews>
    <sheetView workbookViewId="0">
      <selection activeCell="F2" sqref="F2"/>
    </sheetView>
  </sheetViews>
  <sheetFormatPr defaultRowHeight="12.75"/>
  <cols>
    <col min="2" max="2" width="16.28515625" customWidth="1"/>
    <col min="3" max="3" width="10.140625" bestFit="1" customWidth="1"/>
    <col min="5" max="5" width="13.28515625" bestFit="1" customWidth="1"/>
  </cols>
  <sheetData>
    <row r="1" spans="1:32">
      <c r="A1" s="1" t="s">
        <v>30</v>
      </c>
      <c r="B1" s="1" t="s">
        <v>29</v>
      </c>
      <c r="C1" s="1" t="s">
        <v>0</v>
      </c>
      <c r="D1" s="1" t="s">
        <v>1</v>
      </c>
      <c r="E1" s="1" t="s">
        <v>76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40</v>
      </c>
      <c r="R1" s="1" t="s">
        <v>13</v>
      </c>
      <c r="S1" s="1" t="s">
        <v>14</v>
      </c>
      <c r="T1" s="1" t="s">
        <v>66</v>
      </c>
      <c r="U1" s="1" t="s">
        <v>15</v>
      </c>
      <c r="V1" s="1" t="s">
        <v>67</v>
      </c>
      <c r="W1" s="1" t="s">
        <v>79</v>
      </c>
      <c r="X1" s="1" t="s">
        <v>16</v>
      </c>
      <c r="Y1" s="1" t="s">
        <v>17</v>
      </c>
      <c r="Z1" s="1" t="s">
        <v>18</v>
      </c>
      <c r="AA1" s="1" t="s">
        <v>73</v>
      </c>
      <c r="AB1" s="1" t="s">
        <v>81</v>
      </c>
      <c r="AC1" s="1" t="s">
        <v>75</v>
      </c>
      <c r="AD1" s="1" t="s">
        <v>108</v>
      </c>
      <c r="AE1" s="1" t="s">
        <v>77</v>
      </c>
      <c r="AF1" s="1" t="s">
        <v>82</v>
      </c>
    </row>
    <row r="2" spans="1:32">
      <c r="A2" s="2">
        <v>1</v>
      </c>
      <c r="B2" s="2" t="s">
        <v>97</v>
      </c>
      <c r="C2" s="3">
        <v>40617</v>
      </c>
      <c r="D2" s="2" t="s">
        <v>19</v>
      </c>
      <c r="E2" s="8" t="s">
        <v>69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>
      <c r="A3" s="2">
        <v>1</v>
      </c>
      <c r="B3" s="2" t="s">
        <v>97</v>
      </c>
      <c r="C3" s="3">
        <v>40617</v>
      </c>
      <c r="D3" s="2" t="s">
        <v>20</v>
      </c>
      <c r="E3" s="8" t="s">
        <v>70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>
      <c r="A4" s="2">
        <v>1</v>
      </c>
      <c r="B4" s="2" t="s">
        <v>97</v>
      </c>
      <c r="C4" s="3">
        <v>40617</v>
      </c>
      <c r="D4" s="2" t="s">
        <v>21</v>
      </c>
      <c r="E4" s="8" t="s">
        <v>71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4" customFormat="1">
      <c r="A5" s="2">
        <v>1</v>
      </c>
      <c r="B5" s="2" t="s">
        <v>97</v>
      </c>
      <c r="C5" s="3">
        <v>40617</v>
      </c>
      <c r="D5" s="5" t="s">
        <v>22</v>
      </c>
      <c r="E5" s="5"/>
      <c r="F5" s="5">
        <f>SUM(F2:F4)</f>
        <v>0</v>
      </c>
      <c r="G5" s="5">
        <f t="shared" ref="G5:V5" si="0">SUM(G2)</f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v>0</v>
      </c>
      <c r="X5" s="5">
        <v>0</v>
      </c>
      <c r="Y5" s="5">
        <f t="shared" ref="Y5:AF5" si="1">SUM(Y2)</f>
        <v>0</v>
      </c>
      <c r="Z5" s="5">
        <f t="shared" si="1"/>
        <v>0</v>
      </c>
      <c r="AA5" s="5">
        <f t="shared" si="1"/>
        <v>0</v>
      </c>
      <c r="AB5" s="5">
        <f t="shared" si="1"/>
        <v>0</v>
      </c>
      <c r="AC5" s="5">
        <f t="shared" si="1"/>
        <v>0</v>
      </c>
      <c r="AD5" s="5">
        <f t="shared" si="1"/>
        <v>0</v>
      </c>
      <c r="AE5" s="5">
        <f t="shared" si="1"/>
        <v>0</v>
      </c>
      <c r="AF5" s="5">
        <f t="shared" si="1"/>
        <v>0</v>
      </c>
    </row>
    <row r="6" spans="1:32">
      <c r="A6" s="2">
        <v>1</v>
      </c>
      <c r="B6" s="2" t="s">
        <v>97</v>
      </c>
      <c r="C6" s="3">
        <v>40617</v>
      </c>
      <c r="D6" s="2" t="s">
        <v>106</v>
      </c>
      <c r="E6" s="2"/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</row>
    <row r="7" spans="1:32" s="4" customFormat="1">
      <c r="A7" s="2">
        <v>1</v>
      </c>
      <c r="B7" s="2" t="s">
        <v>97</v>
      </c>
      <c r="C7" s="3">
        <v>40617</v>
      </c>
      <c r="D7" s="5" t="s">
        <v>23</v>
      </c>
      <c r="E7" s="5"/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</row>
    <row r="8" spans="1:32">
      <c r="A8" s="2">
        <v>1</v>
      </c>
      <c r="B8" s="2" t="s">
        <v>97</v>
      </c>
      <c r="C8" s="3">
        <v>40617</v>
      </c>
      <c r="D8" s="2" t="s">
        <v>24</v>
      </c>
      <c r="E8" s="2"/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</v>
      </c>
      <c r="AA8">
        <v>13</v>
      </c>
      <c r="AB8">
        <v>0</v>
      </c>
      <c r="AC8">
        <v>0</v>
      </c>
      <c r="AD8">
        <v>0</v>
      </c>
      <c r="AE8">
        <v>0</v>
      </c>
      <c r="AF8">
        <v>12</v>
      </c>
    </row>
    <row r="9" spans="1:32">
      <c r="A9" s="2">
        <v>1</v>
      </c>
      <c r="B9" s="2" t="s">
        <v>97</v>
      </c>
      <c r="C9" s="3">
        <v>40617</v>
      </c>
      <c r="D9" s="2" t="s">
        <v>25</v>
      </c>
      <c r="E9" s="2"/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32</v>
      </c>
      <c r="AB9">
        <v>0</v>
      </c>
      <c r="AC9">
        <v>0</v>
      </c>
      <c r="AD9">
        <v>0</v>
      </c>
      <c r="AE9">
        <v>0</v>
      </c>
      <c r="AF9">
        <v>25</v>
      </c>
    </row>
    <row r="10" spans="1:32" s="4" customFormat="1">
      <c r="A10" s="2">
        <v>1</v>
      </c>
      <c r="B10" s="2" t="s">
        <v>97</v>
      </c>
      <c r="C10" s="3">
        <v>40617</v>
      </c>
      <c r="D10" s="5" t="s">
        <v>27</v>
      </c>
      <c r="E10" s="5"/>
      <c r="F10" s="5">
        <f t="shared" ref="F10:AF10" si="2">SUM(F8:F9)</f>
        <v>0</v>
      </c>
      <c r="G10" s="5">
        <f t="shared" si="2"/>
        <v>0</v>
      </c>
      <c r="H10" s="5">
        <f t="shared" si="2"/>
        <v>0</v>
      </c>
      <c r="I10" s="5">
        <f t="shared" si="2"/>
        <v>0</v>
      </c>
      <c r="J10" s="5">
        <f t="shared" si="2"/>
        <v>0</v>
      </c>
      <c r="K10" s="5">
        <f t="shared" si="2"/>
        <v>0</v>
      </c>
      <c r="L10" s="5">
        <f t="shared" si="2"/>
        <v>0</v>
      </c>
      <c r="M10" s="5">
        <f t="shared" si="2"/>
        <v>0</v>
      </c>
      <c r="N10" s="5">
        <f t="shared" si="2"/>
        <v>0</v>
      </c>
      <c r="O10" s="5">
        <f t="shared" si="2"/>
        <v>0</v>
      </c>
      <c r="P10" s="5">
        <f t="shared" si="2"/>
        <v>0</v>
      </c>
      <c r="Q10" s="5">
        <f t="shared" si="2"/>
        <v>0</v>
      </c>
      <c r="R10" s="5">
        <f t="shared" si="2"/>
        <v>0</v>
      </c>
      <c r="S10" s="5">
        <f t="shared" si="2"/>
        <v>0</v>
      </c>
      <c r="T10" s="5">
        <f t="shared" si="2"/>
        <v>0</v>
      </c>
      <c r="U10" s="5">
        <f t="shared" si="2"/>
        <v>0</v>
      </c>
      <c r="V10" s="5">
        <f t="shared" si="2"/>
        <v>0</v>
      </c>
      <c r="W10" s="5">
        <f t="shared" si="2"/>
        <v>0</v>
      </c>
      <c r="X10" s="5">
        <f t="shared" si="2"/>
        <v>0</v>
      </c>
      <c r="Y10" s="5">
        <f t="shared" si="2"/>
        <v>0</v>
      </c>
      <c r="Z10" s="5">
        <f t="shared" si="2"/>
        <v>3</v>
      </c>
      <c r="AA10" s="5">
        <f t="shared" si="2"/>
        <v>45</v>
      </c>
      <c r="AB10" s="5">
        <f t="shared" si="2"/>
        <v>0</v>
      </c>
      <c r="AC10" s="5">
        <f t="shared" si="2"/>
        <v>0</v>
      </c>
      <c r="AD10" s="5">
        <f t="shared" si="2"/>
        <v>0</v>
      </c>
      <c r="AE10" s="5">
        <f t="shared" si="2"/>
        <v>0</v>
      </c>
      <c r="AF10" s="5">
        <f t="shared" si="2"/>
        <v>37</v>
      </c>
    </row>
    <row r="11" spans="1:32" s="4" customFormat="1">
      <c r="A11" s="2">
        <v>1</v>
      </c>
      <c r="B11" s="2" t="s">
        <v>97</v>
      </c>
      <c r="C11" s="3">
        <v>40617</v>
      </c>
      <c r="D11" s="6" t="s">
        <v>28</v>
      </c>
      <c r="E11" s="6"/>
      <c r="F11" s="6">
        <f t="shared" ref="F11:AF11" si="3">SUM(F5,F7,F10)</f>
        <v>0</v>
      </c>
      <c r="G11" s="6">
        <f t="shared" si="3"/>
        <v>0</v>
      </c>
      <c r="H11" s="6">
        <f t="shared" si="3"/>
        <v>0</v>
      </c>
      <c r="I11" s="6">
        <f t="shared" si="3"/>
        <v>0</v>
      </c>
      <c r="J11" s="6">
        <f t="shared" si="3"/>
        <v>0</v>
      </c>
      <c r="K11" s="6">
        <f t="shared" si="3"/>
        <v>0</v>
      </c>
      <c r="L11" s="6">
        <f t="shared" si="3"/>
        <v>0</v>
      </c>
      <c r="M11" s="6">
        <f t="shared" si="3"/>
        <v>0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  <c r="R11" s="6">
        <f t="shared" si="3"/>
        <v>0</v>
      </c>
      <c r="S11" s="6">
        <f t="shared" si="3"/>
        <v>0</v>
      </c>
      <c r="T11" s="6">
        <f t="shared" si="3"/>
        <v>0</v>
      </c>
      <c r="U11" s="6">
        <f t="shared" si="3"/>
        <v>0</v>
      </c>
      <c r="V11" s="6">
        <f t="shared" si="3"/>
        <v>0</v>
      </c>
      <c r="W11" s="6">
        <f t="shared" si="3"/>
        <v>0</v>
      </c>
      <c r="X11" s="6">
        <f t="shared" si="3"/>
        <v>0</v>
      </c>
      <c r="Y11" s="6">
        <f t="shared" si="3"/>
        <v>0</v>
      </c>
      <c r="Z11" s="6">
        <f t="shared" si="3"/>
        <v>3</v>
      </c>
      <c r="AA11" s="6">
        <f t="shared" si="3"/>
        <v>45</v>
      </c>
      <c r="AB11" s="6">
        <f t="shared" si="3"/>
        <v>0</v>
      </c>
      <c r="AC11" s="6">
        <f t="shared" si="3"/>
        <v>0</v>
      </c>
      <c r="AD11" s="6">
        <f t="shared" si="3"/>
        <v>0</v>
      </c>
      <c r="AE11" s="6">
        <f t="shared" si="3"/>
        <v>0</v>
      </c>
      <c r="AF11" s="6">
        <f t="shared" si="3"/>
        <v>37</v>
      </c>
    </row>
    <row r="12" spans="1:32">
      <c r="A12" s="2">
        <v>2</v>
      </c>
      <c r="B12" s="2" t="s">
        <v>97</v>
      </c>
      <c r="C12" s="3">
        <v>40617</v>
      </c>
      <c r="D12" s="2" t="s">
        <v>19</v>
      </c>
      <c r="E12" s="8" t="s">
        <v>69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2">
        <v>2</v>
      </c>
      <c r="B13" s="2" t="s">
        <v>97</v>
      </c>
      <c r="C13" s="3">
        <v>40617</v>
      </c>
      <c r="D13" s="2" t="s">
        <v>20</v>
      </c>
      <c r="E13" s="8" t="s">
        <v>70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2">
        <v>2</v>
      </c>
      <c r="B14" s="2" t="s">
        <v>97</v>
      </c>
      <c r="C14" s="3">
        <v>40617</v>
      </c>
      <c r="D14" s="2" t="s">
        <v>21</v>
      </c>
      <c r="E14" s="8" t="s">
        <v>71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2">
        <v>2</v>
      </c>
      <c r="B15" s="2" t="s">
        <v>97</v>
      </c>
      <c r="C15" s="3">
        <v>40617</v>
      </c>
      <c r="D15" s="5" t="s">
        <v>22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>
      <c r="A16" s="2">
        <v>2</v>
      </c>
      <c r="B16" s="2" t="s">
        <v>97</v>
      </c>
      <c r="C16" s="3">
        <v>40617</v>
      </c>
      <c r="D16" s="2" t="s">
        <v>106</v>
      </c>
      <c r="E16" s="2"/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>
      <c r="A17" s="2">
        <v>2</v>
      </c>
      <c r="B17" s="2" t="s">
        <v>97</v>
      </c>
      <c r="C17" s="3">
        <v>40617</v>
      </c>
      <c r="D17" s="5" t="s">
        <v>23</v>
      </c>
      <c r="E17" s="5"/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</row>
    <row r="18" spans="1:32">
      <c r="A18" s="2">
        <v>2</v>
      </c>
      <c r="B18" s="2" t="s">
        <v>97</v>
      </c>
      <c r="C18" s="3">
        <v>40617</v>
      </c>
      <c r="D18" s="2" t="s">
        <v>24</v>
      </c>
      <c r="E18" s="2"/>
      <c r="Z18">
        <v>213</v>
      </c>
      <c r="AA18">
        <v>63</v>
      </c>
    </row>
    <row r="19" spans="1:32">
      <c r="A19" s="2">
        <v>2</v>
      </c>
      <c r="B19" s="2" t="s">
        <v>97</v>
      </c>
      <c r="C19" s="3">
        <v>40617</v>
      </c>
      <c r="D19" s="2" t="s">
        <v>25</v>
      </c>
      <c r="E19" s="2"/>
      <c r="Z19">
        <v>23</v>
      </c>
      <c r="AA19">
        <v>10</v>
      </c>
    </row>
    <row r="20" spans="1:32">
      <c r="A20" s="2">
        <v>2</v>
      </c>
      <c r="B20" s="2" t="s">
        <v>97</v>
      </c>
      <c r="C20" s="3">
        <v>40617</v>
      </c>
      <c r="D20" s="2" t="s">
        <v>26</v>
      </c>
      <c r="E20" s="2"/>
      <c r="Z20">
        <v>40</v>
      </c>
      <c r="AA20">
        <v>29</v>
      </c>
    </row>
    <row r="21" spans="1:32">
      <c r="A21" s="2">
        <v>2</v>
      </c>
      <c r="B21" s="2" t="s">
        <v>97</v>
      </c>
      <c r="C21" s="3">
        <v>40617</v>
      </c>
      <c r="D21" s="5" t="s">
        <v>27</v>
      </c>
      <c r="E21" s="5"/>
      <c r="F21" s="5">
        <f t="shared" ref="F21:S21" si="4">SUM(F18:F20)</f>
        <v>0</v>
      </c>
      <c r="G21" s="5">
        <f t="shared" si="4"/>
        <v>0</v>
      </c>
      <c r="H21" s="5">
        <f t="shared" si="4"/>
        <v>0</v>
      </c>
      <c r="I21" s="5">
        <f t="shared" si="4"/>
        <v>0</v>
      </c>
      <c r="J21" s="5">
        <f t="shared" si="4"/>
        <v>0</v>
      </c>
      <c r="K21" s="5">
        <f t="shared" si="4"/>
        <v>0</v>
      </c>
      <c r="L21" s="5">
        <f t="shared" si="4"/>
        <v>0</v>
      </c>
      <c r="M21" s="5">
        <f t="shared" si="4"/>
        <v>0</v>
      </c>
      <c r="N21" s="5">
        <f t="shared" si="4"/>
        <v>0</v>
      </c>
      <c r="O21" s="5">
        <f t="shared" si="4"/>
        <v>0</v>
      </c>
      <c r="P21" s="5">
        <f t="shared" si="4"/>
        <v>0</v>
      </c>
      <c r="Q21" s="5">
        <f t="shared" si="4"/>
        <v>0</v>
      </c>
      <c r="R21" s="5">
        <f t="shared" si="4"/>
        <v>0</v>
      </c>
      <c r="S21" s="5">
        <f t="shared" si="4"/>
        <v>0</v>
      </c>
      <c r="T21" s="5">
        <f>SUM(T18:T20)</f>
        <v>0</v>
      </c>
      <c r="U21" s="5">
        <f t="shared" ref="U21:AF21" si="5">SUM(U18:U20)</f>
        <v>0</v>
      </c>
      <c r="V21" s="5">
        <f t="shared" si="5"/>
        <v>0</v>
      </c>
      <c r="W21" s="5">
        <f t="shared" si="5"/>
        <v>0</v>
      </c>
      <c r="X21" s="5">
        <f t="shared" si="5"/>
        <v>0</v>
      </c>
      <c r="Y21" s="5">
        <f t="shared" si="5"/>
        <v>0</v>
      </c>
      <c r="Z21" s="5">
        <f t="shared" si="5"/>
        <v>276</v>
      </c>
      <c r="AA21" s="5">
        <f t="shared" si="5"/>
        <v>102</v>
      </c>
      <c r="AB21" s="5">
        <f t="shared" si="5"/>
        <v>0</v>
      </c>
      <c r="AC21" s="5">
        <f t="shared" si="5"/>
        <v>0</v>
      </c>
      <c r="AD21" s="5">
        <f t="shared" si="5"/>
        <v>0</v>
      </c>
      <c r="AE21" s="5">
        <f t="shared" si="5"/>
        <v>0</v>
      </c>
      <c r="AF21" s="5">
        <f t="shared" si="5"/>
        <v>0</v>
      </c>
    </row>
    <row r="22" spans="1:32">
      <c r="A22" s="2">
        <v>2</v>
      </c>
      <c r="B22" s="2" t="s">
        <v>97</v>
      </c>
      <c r="C22" s="3">
        <v>40617</v>
      </c>
      <c r="D22" s="6" t="s">
        <v>28</v>
      </c>
      <c r="E22" s="6"/>
      <c r="F22" s="6">
        <f t="shared" ref="F22:AF22" si="6">SUM(F15,F17,F21)</f>
        <v>0</v>
      </c>
      <c r="G22" s="6">
        <f t="shared" si="6"/>
        <v>0</v>
      </c>
      <c r="H22" s="6">
        <f t="shared" si="6"/>
        <v>0</v>
      </c>
      <c r="I22" s="6">
        <f t="shared" si="6"/>
        <v>0</v>
      </c>
      <c r="J22" s="6">
        <f t="shared" si="6"/>
        <v>0</v>
      </c>
      <c r="K22" s="6">
        <f t="shared" si="6"/>
        <v>0</v>
      </c>
      <c r="L22" s="6">
        <f t="shared" si="6"/>
        <v>0</v>
      </c>
      <c r="M22" s="6">
        <f t="shared" si="6"/>
        <v>0</v>
      </c>
      <c r="N22" s="6">
        <f t="shared" si="6"/>
        <v>0</v>
      </c>
      <c r="O22" s="6">
        <f t="shared" si="6"/>
        <v>0</v>
      </c>
      <c r="P22" s="6">
        <f t="shared" si="6"/>
        <v>0</v>
      </c>
      <c r="Q22" s="6">
        <f t="shared" si="6"/>
        <v>0</v>
      </c>
      <c r="R22" s="6">
        <f t="shared" si="6"/>
        <v>0</v>
      </c>
      <c r="S22" s="6">
        <f t="shared" si="6"/>
        <v>0</v>
      </c>
      <c r="T22" s="6">
        <f t="shared" si="6"/>
        <v>0</v>
      </c>
      <c r="U22" s="6">
        <f t="shared" si="6"/>
        <v>0</v>
      </c>
      <c r="V22" s="6">
        <f t="shared" si="6"/>
        <v>0</v>
      </c>
      <c r="W22" s="6">
        <f t="shared" si="6"/>
        <v>0</v>
      </c>
      <c r="X22" s="6">
        <f t="shared" si="6"/>
        <v>0</v>
      </c>
      <c r="Y22" s="6">
        <f t="shared" si="6"/>
        <v>0</v>
      </c>
      <c r="Z22" s="6">
        <f t="shared" si="6"/>
        <v>276</v>
      </c>
      <c r="AA22" s="6">
        <f t="shared" si="6"/>
        <v>102</v>
      </c>
      <c r="AB22" s="6">
        <f t="shared" si="6"/>
        <v>0</v>
      </c>
      <c r="AC22" s="6">
        <f t="shared" si="6"/>
        <v>0</v>
      </c>
      <c r="AD22" s="6">
        <f t="shared" si="6"/>
        <v>0</v>
      </c>
      <c r="AE22" s="6">
        <f t="shared" si="6"/>
        <v>0</v>
      </c>
      <c r="AF22" s="6">
        <f t="shared" si="6"/>
        <v>0</v>
      </c>
    </row>
    <row r="23" spans="1:32">
      <c r="A23" s="2">
        <v>3</v>
      </c>
      <c r="B23" s="2" t="s">
        <v>97</v>
      </c>
      <c r="C23" s="3">
        <v>40617</v>
      </c>
      <c r="D23" s="2" t="s">
        <v>19</v>
      </c>
      <c r="E23" s="8" t="s">
        <v>69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>
      <c r="A24" s="2">
        <v>3</v>
      </c>
      <c r="B24" s="2" t="s">
        <v>97</v>
      </c>
      <c r="C24" s="3">
        <v>40617</v>
      </c>
      <c r="D24" s="2" t="s">
        <v>20</v>
      </c>
      <c r="E24" s="8" t="s">
        <v>70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>
      <c r="A25" s="2">
        <v>3</v>
      </c>
      <c r="B25" s="2" t="s">
        <v>97</v>
      </c>
      <c r="C25" s="3">
        <v>40617</v>
      </c>
      <c r="D25" s="2" t="s">
        <v>21</v>
      </c>
      <c r="E25" s="8" t="s">
        <v>71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>
      <c r="A26" s="2">
        <v>3</v>
      </c>
      <c r="B26" s="2" t="s">
        <v>97</v>
      </c>
      <c r="C26" s="3">
        <v>40617</v>
      </c>
      <c r="D26" s="5" t="s">
        <v>22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>
      <c r="A27" s="2">
        <v>3</v>
      </c>
      <c r="B27" s="2" t="s">
        <v>97</v>
      </c>
      <c r="C27" s="3">
        <v>40617</v>
      </c>
      <c r="D27" s="2" t="s">
        <v>106</v>
      </c>
      <c r="E27" s="2"/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</row>
    <row r="28" spans="1:32">
      <c r="A28" s="2">
        <v>3</v>
      </c>
      <c r="B28" s="2" t="s">
        <v>97</v>
      </c>
      <c r="C28" s="3">
        <v>40617</v>
      </c>
      <c r="D28" s="5" t="s">
        <v>23</v>
      </c>
      <c r="E28" s="5"/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</row>
    <row r="29" spans="1:32">
      <c r="A29" s="2">
        <v>3</v>
      </c>
      <c r="B29" s="2" t="s">
        <v>97</v>
      </c>
      <c r="C29" s="3">
        <v>40617</v>
      </c>
      <c r="D29" s="2" t="s">
        <v>24</v>
      </c>
      <c r="E29" s="2"/>
      <c r="Y29">
        <v>5</v>
      </c>
      <c r="Z29">
        <v>1</v>
      </c>
      <c r="AF29">
        <v>3</v>
      </c>
    </row>
    <row r="30" spans="1:32">
      <c r="A30" s="2">
        <v>3</v>
      </c>
      <c r="B30" s="2" t="s">
        <v>97</v>
      </c>
      <c r="C30" s="3">
        <v>40617</v>
      </c>
      <c r="D30" s="2" t="s">
        <v>25</v>
      </c>
      <c r="E30" s="2"/>
      <c r="Y30">
        <v>9</v>
      </c>
      <c r="Z30">
        <v>8</v>
      </c>
      <c r="AA30">
        <v>9</v>
      </c>
      <c r="AF30">
        <v>2</v>
      </c>
    </row>
    <row r="31" spans="1:32">
      <c r="A31" s="2">
        <v>3</v>
      </c>
      <c r="B31" s="2" t="s">
        <v>97</v>
      </c>
      <c r="C31" s="3">
        <v>40617</v>
      </c>
      <c r="D31" s="2" t="s">
        <v>26</v>
      </c>
      <c r="E31" s="2"/>
      <c r="K31">
        <v>2</v>
      </c>
      <c r="O31">
        <v>2</v>
      </c>
      <c r="P31">
        <v>3</v>
      </c>
      <c r="Y31">
        <v>20</v>
      </c>
      <c r="Z31">
        <v>32</v>
      </c>
      <c r="AA31">
        <v>2</v>
      </c>
      <c r="AF31">
        <v>3</v>
      </c>
    </row>
    <row r="32" spans="1:32">
      <c r="A32" s="2">
        <v>3</v>
      </c>
      <c r="B32" s="2" t="s">
        <v>97</v>
      </c>
      <c r="C32" s="3">
        <v>40617</v>
      </c>
      <c r="D32" s="5" t="s">
        <v>27</v>
      </c>
      <c r="E32" s="5"/>
      <c r="F32" s="5">
        <f t="shared" ref="F32:S32" si="7">SUM(F29:F31)</f>
        <v>0</v>
      </c>
      <c r="G32" s="5">
        <f t="shared" si="7"/>
        <v>0</v>
      </c>
      <c r="H32" s="5">
        <f t="shared" si="7"/>
        <v>0</v>
      </c>
      <c r="I32" s="5">
        <f t="shared" si="7"/>
        <v>0</v>
      </c>
      <c r="J32" s="5">
        <f t="shared" si="7"/>
        <v>0</v>
      </c>
      <c r="K32" s="5">
        <f t="shared" si="7"/>
        <v>2</v>
      </c>
      <c r="L32" s="5">
        <f t="shared" si="7"/>
        <v>0</v>
      </c>
      <c r="M32" s="5">
        <f t="shared" si="7"/>
        <v>0</v>
      </c>
      <c r="N32" s="5">
        <f t="shared" si="7"/>
        <v>0</v>
      </c>
      <c r="O32" s="5">
        <f t="shared" si="7"/>
        <v>2</v>
      </c>
      <c r="P32" s="5">
        <f t="shared" si="7"/>
        <v>3</v>
      </c>
      <c r="Q32" s="5">
        <f t="shared" si="7"/>
        <v>0</v>
      </c>
      <c r="R32" s="5">
        <f t="shared" si="7"/>
        <v>0</v>
      </c>
      <c r="S32" s="5">
        <f t="shared" si="7"/>
        <v>0</v>
      </c>
      <c r="T32" s="5">
        <f>SUM(T29:T31)</f>
        <v>0</v>
      </c>
      <c r="U32" s="5">
        <f t="shared" ref="U32:AF32" si="8">SUM(U29:U31)</f>
        <v>0</v>
      </c>
      <c r="V32" s="5">
        <f t="shared" si="8"/>
        <v>0</v>
      </c>
      <c r="W32" s="5">
        <f t="shared" si="8"/>
        <v>0</v>
      </c>
      <c r="X32" s="5">
        <f t="shared" si="8"/>
        <v>0</v>
      </c>
      <c r="Y32" s="5">
        <f t="shared" si="8"/>
        <v>34</v>
      </c>
      <c r="Z32" s="5">
        <f t="shared" si="8"/>
        <v>41</v>
      </c>
      <c r="AA32" s="5">
        <f t="shared" si="8"/>
        <v>11</v>
      </c>
      <c r="AB32" s="5">
        <f t="shared" si="8"/>
        <v>0</v>
      </c>
      <c r="AC32" s="5">
        <f t="shared" si="8"/>
        <v>0</v>
      </c>
      <c r="AD32" s="5">
        <f t="shared" si="8"/>
        <v>0</v>
      </c>
      <c r="AE32" s="5">
        <f t="shared" si="8"/>
        <v>0</v>
      </c>
      <c r="AF32" s="5">
        <f t="shared" si="8"/>
        <v>8</v>
      </c>
    </row>
    <row r="33" spans="1:32">
      <c r="A33" s="2">
        <v>3</v>
      </c>
      <c r="B33" s="2" t="s">
        <v>97</v>
      </c>
      <c r="C33" s="3">
        <v>40617</v>
      </c>
      <c r="D33" s="6" t="s">
        <v>28</v>
      </c>
      <c r="E33" s="6"/>
      <c r="F33" s="6">
        <f>SUM(F26,F28,F32)</f>
        <v>0</v>
      </c>
      <c r="G33" s="6">
        <f t="shared" ref="G33:AF33" si="9">SUM(G26,G28,G32)</f>
        <v>0</v>
      </c>
      <c r="H33" s="6">
        <f t="shared" si="9"/>
        <v>0</v>
      </c>
      <c r="I33" s="6">
        <f t="shared" si="9"/>
        <v>0</v>
      </c>
      <c r="J33" s="6">
        <f t="shared" si="9"/>
        <v>0</v>
      </c>
      <c r="K33" s="6">
        <f t="shared" si="9"/>
        <v>2</v>
      </c>
      <c r="L33" s="6">
        <f t="shared" si="9"/>
        <v>0</v>
      </c>
      <c r="M33" s="6">
        <f t="shared" si="9"/>
        <v>0</v>
      </c>
      <c r="N33" s="6">
        <f t="shared" si="9"/>
        <v>0</v>
      </c>
      <c r="O33" s="6">
        <f t="shared" si="9"/>
        <v>2</v>
      </c>
      <c r="P33" s="6">
        <f t="shared" si="9"/>
        <v>3</v>
      </c>
      <c r="Q33" s="6">
        <f t="shared" si="9"/>
        <v>0</v>
      </c>
      <c r="R33" s="6">
        <f t="shared" si="9"/>
        <v>0</v>
      </c>
      <c r="S33" s="6">
        <f t="shared" si="9"/>
        <v>0</v>
      </c>
      <c r="T33" s="6">
        <f t="shared" si="9"/>
        <v>0</v>
      </c>
      <c r="U33" s="6">
        <f t="shared" si="9"/>
        <v>0</v>
      </c>
      <c r="V33" s="6">
        <f t="shared" si="9"/>
        <v>0</v>
      </c>
      <c r="W33" s="6">
        <f t="shared" si="9"/>
        <v>0</v>
      </c>
      <c r="X33" s="6">
        <f t="shared" si="9"/>
        <v>0</v>
      </c>
      <c r="Y33" s="6">
        <f t="shared" si="9"/>
        <v>34</v>
      </c>
      <c r="Z33" s="6">
        <f t="shared" si="9"/>
        <v>41</v>
      </c>
      <c r="AA33" s="6">
        <f t="shared" si="9"/>
        <v>11</v>
      </c>
      <c r="AB33" s="6">
        <f t="shared" si="9"/>
        <v>0</v>
      </c>
      <c r="AC33" s="6">
        <f t="shared" si="9"/>
        <v>0</v>
      </c>
      <c r="AD33" s="6">
        <f t="shared" si="9"/>
        <v>0</v>
      </c>
      <c r="AE33" s="6">
        <f t="shared" si="9"/>
        <v>0</v>
      </c>
      <c r="AF33" s="6">
        <f t="shared" si="9"/>
        <v>8</v>
      </c>
    </row>
    <row r="34" spans="1:32">
      <c r="A34" s="2">
        <v>4</v>
      </c>
      <c r="B34" s="2" t="s">
        <v>45</v>
      </c>
      <c r="C34" s="3">
        <v>40619</v>
      </c>
      <c r="D34" s="2" t="s">
        <v>19</v>
      </c>
      <c r="E34" s="8" t="s">
        <v>69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>
      <c r="A35" s="2">
        <v>4</v>
      </c>
      <c r="B35" s="2" t="s">
        <v>45</v>
      </c>
      <c r="C35" s="3">
        <v>40619</v>
      </c>
      <c r="D35" s="2" t="s">
        <v>20</v>
      </c>
      <c r="E35" s="8" t="s">
        <v>70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>
      <c r="A36" s="2">
        <v>4</v>
      </c>
      <c r="B36" s="2" t="s">
        <v>45</v>
      </c>
      <c r="C36" s="3">
        <v>40619</v>
      </c>
      <c r="D36" s="2" t="s">
        <v>21</v>
      </c>
      <c r="E36" s="8" t="s">
        <v>71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s="4" customFormat="1">
      <c r="A37" s="2">
        <v>4</v>
      </c>
      <c r="B37" s="2" t="s">
        <v>45</v>
      </c>
      <c r="C37" s="3">
        <v>40619</v>
      </c>
      <c r="D37" s="5" t="s">
        <v>22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>
      <c r="A38" s="2">
        <v>4</v>
      </c>
      <c r="B38" s="2" t="s">
        <v>45</v>
      </c>
      <c r="C38" s="3">
        <v>40619</v>
      </c>
      <c r="D38" s="2" t="s">
        <v>106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s="4" customFormat="1">
      <c r="A39" s="2">
        <v>4</v>
      </c>
      <c r="B39" s="2" t="s">
        <v>45</v>
      </c>
      <c r="C39" s="3">
        <v>40619</v>
      </c>
      <c r="D39" s="5" t="s">
        <v>23</v>
      </c>
      <c r="E39" s="5"/>
      <c r="F39" s="5">
        <v>0</v>
      </c>
      <c r="G39" s="5">
        <v>0</v>
      </c>
      <c r="H39" s="5">
        <v>0</v>
      </c>
      <c r="I39" s="5">
        <v>0</v>
      </c>
      <c r="J39" s="5">
        <v>1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2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</row>
    <row r="40" spans="1:32">
      <c r="A40" s="2">
        <v>4</v>
      </c>
      <c r="B40" s="2" t="s">
        <v>45</v>
      </c>
      <c r="C40" s="3">
        <v>40619</v>
      </c>
      <c r="D40" s="2" t="s">
        <v>24</v>
      </c>
      <c r="E40" s="2"/>
      <c r="F40" s="2">
        <v>0</v>
      </c>
      <c r="G40" s="2">
        <v>0</v>
      </c>
      <c r="H40" s="2">
        <v>0</v>
      </c>
      <c r="I40" s="2">
        <v>0</v>
      </c>
      <c r="J40" s="2">
        <v>70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14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4</v>
      </c>
      <c r="Y40" s="2">
        <v>0</v>
      </c>
      <c r="Z40" s="2">
        <v>2</v>
      </c>
      <c r="AA40" s="2">
        <v>0</v>
      </c>
      <c r="AB40" s="2">
        <v>0</v>
      </c>
      <c r="AC40" s="2">
        <v>0</v>
      </c>
      <c r="AD40" s="2">
        <v>2</v>
      </c>
      <c r="AE40" s="2">
        <v>0</v>
      </c>
      <c r="AF40" s="2">
        <v>0</v>
      </c>
    </row>
    <row r="41" spans="1:32">
      <c r="A41" s="2">
        <v>4</v>
      </c>
      <c r="B41" s="2" t="s">
        <v>45</v>
      </c>
      <c r="C41" s="3">
        <v>40619</v>
      </c>
      <c r="D41" s="2" t="s">
        <v>25</v>
      </c>
      <c r="E41" s="2"/>
      <c r="F41" s="2">
        <v>0</v>
      </c>
      <c r="G41" s="2">
        <v>0</v>
      </c>
      <c r="H41" s="2">
        <v>0</v>
      </c>
      <c r="I41" s="2">
        <v>0</v>
      </c>
      <c r="J41" s="2">
        <v>35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15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6</v>
      </c>
      <c r="Y41" s="2">
        <v>0</v>
      </c>
      <c r="Z41" s="2">
        <v>10</v>
      </c>
      <c r="AA41" s="2">
        <v>3</v>
      </c>
      <c r="AB41" s="2">
        <v>0</v>
      </c>
      <c r="AC41" s="2">
        <v>0</v>
      </c>
      <c r="AD41" s="2">
        <v>1</v>
      </c>
      <c r="AE41" s="2">
        <v>0</v>
      </c>
      <c r="AF41" s="2">
        <v>0</v>
      </c>
    </row>
    <row r="42" spans="1:32">
      <c r="A42" s="2">
        <v>4</v>
      </c>
      <c r="B42" s="2" t="s">
        <v>45</v>
      </c>
      <c r="C42" s="3">
        <v>40619</v>
      </c>
      <c r="D42" s="2" t="s">
        <v>26</v>
      </c>
      <c r="E42" s="2"/>
      <c r="F42" s="2">
        <v>0</v>
      </c>
      <c r="G42" s="2">
        <v>0</v>
      </c>
      <c r="H42" s="2">
        <v>0</v>
      </c>
      <c r="I42" s="2">
        <v>0</v>
      </c>
      <c r="J42" s="2">
        <v>19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8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3</v>
      </c>
      <c r="W42" s="2">
        <v>0</v>
      </c>
      <c r="X42" s="2">
        <v>9</v>
      </c>
      <c r="Y42" s="2">
        <v>0</v>
      </c>
      <c r="Z42" s="2">
        <v>31</v>
      </c>
      <c r="AA42" s="2">
        <v>4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</row>
    <row r="43" spans="1:32" s="4" customFormat="1">
      <c r="A43" s="2">
        <v>4</v>
      </c>
      <c r="B43" s="2" t="s">
        <v>45</v>
      </c>
      <c r="C43" s="3">
        <v>40619</v>
      </c>
      <c r="D43" s="5" t="s">
        <v>27</v>
      </c>
      <c r="E43" s="5"/>
      <c r="F43" s="5">
        <f>SUM(F40:F42)</f>
        <v>0</v>
      </c>
      <c r="G43" s="5">
        <f t="shared" ref="G43:AF43" si="10">SUM(G40:G42)</f>
        <v>0</v>
      </c>
      <c r="H43" s="5">
        <f t="shared" si="10"/>
        <v>0</v>
      </c>
      <c r="I43" s="5">
        <f t="shared" si="10"/>
        <v>0</v>
      </c>
      <c r="J43" s="5">
        <f t="shared" si="10"/>
        <v>124</v>
      </c>
      <c r="K43" s="5">
        <f t="shared" si="10"/>
        <v>0</v>
      </c>
      <c r="L43" s="5">
        <f t="shared" si="10"/>
        <v>0</v>
      </c>
      <c r="M43" s="5">
        <f t="shared" si="10"/>
        <v>0</v>
      </c>
      <c r="N43" s="5">
        <f t="shared" si="10"/>
        <v>0</v>
      </c>
      <c r="O43" s="5">
        <f t="shared" si="10"/>
        <v>0</v>
      </c>
      <c r="P43" s="5">
        <f t="shared" si="10"/>
        <v>37</v>
      </c>
      <c r="Q43" s="5">
        <f t="shared" si="10"/>
        <v>0</v>
      </c>
      <c r="R43" s="5">
        <f t="shared" si="10"/>
        <v>0</v>
      </c>
      <c r="S43" s="5">
        <f t="shared" si="10"/>
        <v>0</v>
      </c>
      <c r="T43" s="5">
        <f t="shared" si="10"/>
        <v>0</v>
      </c>
      <c r="U43" s="5">
        <f t="shared" si="10"/>
        <v>0</v>
      </c>
      <c r="V43" s="5">
        <f t="shared" si="10"/>
        <v>3</v>
      </c>
      <c r="W43" s="5">
        <f t="shared" si="10"/>
        <v>0</v>
      </c>
      <c r="X43" s="5">
        <f t="shared" si="10"/>
        <v>19</v>
      </c>
      <c r="Y43" s="5">
        <f t="shared" si="10"/>
        <v>0</v>
      </c>
      <c r="Z43" s="5">
        <f t="shared" si="10"/>
        <v>43</v>
      </c>
      <c r="AA43" s="5">
        <f t="shared" si="10"/>
        <v>7</v>
      </c>
      <c r="AB43" s="5">
        <f t="shared" si="10"/>
        <v>0</v>
      </c>
      <c r="AC43" s="5">
        <f t="shared" si="10"/>
        <v>0</v>
      </c>
      <c r="AD43" s="5">
        <f t="shared" si="10"/>
        <v>3</v>
      </c>
      <c r="AE43" s="5">
        <f t="shared" si="10"/>
        <v>0</v>
      </c>
      <c r="AF43" s="5">
        <f t="shared" si="10"/>
        <v>0</v>
      </c>
    </row>
    <row r="44" spans="1:32" s="4" customFormat="1">
      <c r="A44" s="2">
        <v>4</v>
      </c>
      <c r="B44" s="2" t="s">
        <v>45</v>
      </c>
      <c r="C44" s="3">
        <v>40619</v>
      </c>
      <c r="D44" s="6" t="s">
        <v>28</v>
      </c>
      <c r="E44" s="6"/>
      <c r="F44" s="6">
        <f>SUM(F37,F39,F43)</f>
        <v>0</v>
      </c>
      <c r="G44" s="6">
        <f t="shared" ref="G44:AF44" si="11">SUM(G37,G39,G43)</f>
        <v>0</v>
      </c>
      <c r="H44" s="6">
        <f t="shared" si="11"/>
        <v>0</v>
      </c>
      <c r="I44" s="6">
        <f t="shared" si="11"/>
        <v>0</v>
      </c>
      <c r="J44" s="6">
        <f t="shared" si="11"/>
        <v>125</v>
      </c>
      <c r="K44" s="6">
        <f t="shared" si="11"/>
        <v>0</v>
      </c>
      <c r="L44" s="6">
        <f t="shared" si="11"/>
        <v>0</v>
      </c>
      <c r="M44" s="6">
        <f t="shared" si="11"/>
        <v>0</v>
      </c>
      <c r="N44" s="6">
        <f t="shared" si="11"/>
        <v>0</v>
      </c>
      <c r="O44" s="6">
        <f t="shared" si="11"/>
        <v>0</v>
      </c>
      <c r="P44" s="6">
        <f t="shared" si="11"/>
        <v>39</v>
      </c>
      <c r="Q44" s="6">
        <f t="shared" si="11"/>
        <v>0</v>
      </c>
      <c r="R44" s="6">
        <f t="shared" si="11"/>
        <v>0</v>
      </c>
      <c r="S44" s="6">
        <f t="shared" si="11"/>
        <v>0</v>
      </c>
      <c r="T44" s="6">
        <f t="shared" si="11"/>
        <v>0</v>
      </c>
      <c r="U44" s="6">
        <f t="shared" si="11"/>
        <v>0</v>
      </c>
      <c r="V44" s="6">
        <f t="shared" si="11"/>
        <v>3</v>
      </c>
      <c r="W44" s="6">
        <f t="shared" si="11"/>
        <v>0</v>
      </c>
      <c r="X44" s="6">
        <f t="shared" si="11"/>
        <v>19</v>
      </c>
      <c r="Y44" s="6">
        <f t="shared" si="11"/>
        <v>0</v>
      </c>
      <c r="Z44" s="6">
        <f t="shared" si="11"/>
        <v>43</v>
      </c>
      <c r="AA44" s="6">
        <f t="shared" si="11"/>
        <v>7</v>
      </c>
      <c r="AB44" s="6">
        <f t="shared" si="11"/>
        <v>0</v>
      </c>
      <c r="AC44" s="6">
        <f t="shared" si="11"/>
        <v>0</v>
      </c>
      <c r="AD44" s="6">
        <f t="shared" si="11"/>
        <v>3</v>
      </c>
      <c r="AE44" s="6">
        <f t="shared" si="11"/>
        <v>0</v>
      </c>
      <c r="AF44" s="6">
        <f t="shared" si="11"/>
        <v>0</v>
      </c>
    </row>
    <row r="45" spans="1:32">
      <c r="A45" s="2">
        <v>6</v>
      </c>
      <c r="B45" s="2" t="s">
        <v>34</v>
      </c>
      <c r="C45" s="3">
        <v>40619</v>
      </c>
      <c r="D45" s="2" t="s">
        <v>19</v>
      </c>
      <c r="E45" s="8" t="s">
        <v>69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>
      <c r="A46" s="2">
        <v>6</v>
      </c>
      <c r="B46" s="2" t="s">
        <v>34</v>
      </c>
      <c r="C46" s="3">
        <v>40619</v>
      </c>
      <c r="D46" s="2" t="s">
        <v>20</v>
      </c>
      <c r="E46" s="8" t="s">
        <v>70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>
      <c r="A47" s="2">
        <v>6</v>
      </c>
      <c r="B47" s="2" t="s">
        <v>34</v>
      </c>
      <c r="C47" s="3">
        <v>40619</v>
      </c>
      <c r="D47" s="2" t="s">
        <v>21</v>
      </c>
      <c r="E47" s="8" t="s">
        <v>71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s="4" customFormat="1">
      <c r="A48" s="2">
        <v>6</v>
      </c>
      <c r="B48" s="2" t="s">
        <v>34</v>
      </c>
      <c r="C48" s="3">
        <v>40619</v>
      </c>
      <c r="D48" s="5" t="s">
        <v>22</v>
      </c>
      <c r="E48" s="5"/>
      <c r="F48" s="5">
        <f>SUM(F45:F47)</f>
        <v>0</v>
      </c>
      <c r="G48" s="5">
        <f t="shared" ref="G48:AE48" si="12">SUM(G45)</f>
        <v>0</v>
      </c>
      <c r="H48" s="5">
        <f t="shared" si="12"/>
        <v>0</v>
      </c>
      <c r="I48" s="5">
        <f t="shared" si="12"/>
        <v>0</v>
      </c>
      <c r="J48" s="5">
        <f t="shared" si="12"/>
        <v>0</v>
      </c>
      <c r="K48" s="5">
        <f t="shared" si="12"/>
        <v>0</v>
      </c>
      <c r="L48" s="5">
        <f t="shared" si="12"/>
        <v>0</v>
      </c>
      <c r="M48" s="5">
        <f t="shared" si="12"/>
        <v>0</v>
      </c>
      <c r="N48" s="5">
        <f t="shared" si="12"/>
        <v>0</v>
      </c>
      <c r="O48" s="5">
        <f t="shared" si="12"/>
        <v>0</v>
      </c>
      <c r="P48" s="5">
        <f t="shared" si="12"/>
        <v>0</v>
      </c>
      <c r="Q48" s="5">
        <f t="shared" si="12"/>
        <v>0</v>
      </c>
      <c r="R48" s="5">
        <f t="shared" si="12"/>
        <v>0</v>
      </c>
      <c r="S48" s="5">
        <f t="shared" si="12"/>
        <v>0</v>
      </c>
      <c r="T48" s="5">
        <f t="shared" si="12"/>
        <v>0</v>
      </c>
      <c r="U48" s="5">
        <f t="shared" si="12"/>
        <v>0</v>
      </c>
      <c r="V48" s="5">
        <f t="shared" si="12"/>
        <v>0</v>
      </c>
      <c r="W48" s="5">
        <v>0</v>
      </c>
      <c r="X48" s="5">
        <v>0</v>
      </c>
      <c r="Y48" s="5">
        <f t="shared" si="12"/>
        <v>0</v>
      </c>
      <c r="Z48" s="5">
        <f t="shared" si="12"/>
        <v>0</v>
      </c>
      <c r="AA48" s="5">
        <f t="shared" si="12"/>
        <v>0</v>
      </c>
      <c r="AB48" s="5">
        <f t="shared" si="12"/>
        <v>0</v>
      </c>
      <c r="AC48" s="5">
        <f t="shared" si="12"/>
        <v>0</v>
      </c>
      <c r="AD48" s="5">
        <f t="shared" si="12"/>
        <v>0</v>
      </c>
      <c r="AE48" s="5">
        <f t="shared" si="12"/>
        <v>0</v>
      </c>
      <c r="AF48" s="5">
        <f>SUM(AF45)</f>
        <v>0</v>
      </c>
    </row>
    <row r="49" spans="1:32">
      <c r="A49" s="2">
        <v>6</v>
      </c>
      <c r="B49" s="2" t="s">
        <v>34</v>
      </c>
      <c r="C49" s="3">
        <v>40619</v>
      </c>
      <c r="D49" s="2" t="s">
        <v>106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s="4" customFormat="1">
      <c r="A50" s="2">
        <v>6</v>
      </c>
      <c r="B50" s="2" t="s">
        <v>34</v>
      </c>
      <c r="C50" s="3">
        <v>40619</v>
      </c>
      <c r="D50" s="5" t="s">
        <v>23</v>
      </c>
      <c r="E50" s="5"/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1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</row>
    <row r="51" spans="1:32">
      <c r="A51" s="2">
        <v>6</v>
      </c>
      <c r="B51" s="2" t="s">
        <v>34</v>
      </c>
      <c r="C51" s="3">
        <v>40619</v>
      </c>
      <c r="D51" s="2" t="s">
        <v>24</v>
      </c>
      <c r="E51" s="2"/>
      <c r="F51" s="2">
        <v>0</v>
      </c>
      <c r="G51" s="2">
        <v>0</v>
      </c>
      <c r="H51" s="2">
        <v>0</v>
      </c>
      <c r="I51" s="2">
        <v>0</v>
      </c>
      <c r="J51" s="2">
        <v>22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6</v>
      </c>
      <c r="Q51" s="2">
        <v>0</v>
      </c>
      <c r="R51" s="2">
        <v>3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2</v>
      </c>
      <c r="AB51" s="2">
        <v>0</v>
      </c>
      <c r="AC51" s="2">
        <v>0</v>
      </c>
      <c r="AD51" s="2">
        <v>3</v>
      </c>
      <c r="AE51" s="2">
        <v>0</v>
      </c>
      <c r="AF51" s="2">
        <v>0</v>
      </c>
    </row>
    <row r="52" spans="1:32">
      <c r="A52" s="2">
        <v>6</v>
      </c>
      <c r="B52" s="2" t="s">
        <v>34</v>
      </c>
      <c r="C52" s="3">
        <v>40619</v>
      </c>
      <c r="D52" s="2" t="s">
        <v>25</v>
      </c>
      <c r="E52" s="2"/>
      <c r="F52" s="2">
        <v>0</v>
      </c>
      <c r="G52" s="2">
        <v>0</v>
      </c>
      <c r="H52" s="2">
        <v>0</v>
      </c>
      <c r="I52" s="2">
        <v>0</v>
      </c>
      <c r="J52" s="2">
        <v>3</v>
      </c>
      <c r="K52" s="2">
        <v>0</v>
      </c>
      <c r="L52" s="2">
        <v>0</v>
      </c>
      <c r="M52" s="2">
        <v>0</v>
      </c>
      <c r="N52" s="2">
        <v>0</v>
      </c>
      <c r="O52" s="2">
        <v>1</v>
      </c>
      <c r="P52" s="2">
        <v>11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1</v>
      </c>
      <c r="W52" s="2">
        <v>0</v>
      </c>
      <c r="X52" s="2">
        <v>6</v>
      </c>
      <c r="Y52" s="2">
        <v>0</v>
      </c>
      <c r="Z52" s="2">
        <v>0</v>
      </c>
      <c r="AA52" s="2">
        <v>1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</row>
    <row r="53" spans="1:32">
      <c r="A53" s="2">
        <v>6</v>
      </c>
      <c r="B53" s="2" t="s">
        <v>34</v>
      </c>
      <c r="C53" s="3">
        <v>40619</v>
      </c>
      <c r="D53" s="2" t="s">
        <v>26</v>
      </c>
      <c r="E53" s="2"/>
      <c r="F53" s="2">
        <v>0</v>
      </c>
      <c r="G53" s="2">
        <v>0</v>
      </c>
      <c r="H53" s="2">
        <v>1</v>
      </c>
      <c r="I53" s="2">
        <v>0</v>
      </c>
      <c r="J53" s="2">
        <v>42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33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1</v>
      </c>
      <c r="W53" s="2">
        <v>0</v>
      </c>
      <c r="X53" s="2">
        <v>10</v>
      </c>
      <c r="Y53" s="2">
        <v>1</v>
      </c>
      <c r="Z53" s="2">
        <v>9</v>
      </c>
      <c r="AA53" s="2">
        <v>2</v>
      </c>
      <c r="AB53" s="2">
        <v>0</v>
      </c>
      <c r="AC53" s="2">
        <v>0</v>
      </c>
      <c r="AD53" s="2">
        <v>1</v>
      </c>
      <c r="AE53" s="2">
        <v>0</v>
      </c>
      <c r="AF53" s="2">
        <v>0</v>
      </c>
    </row>
    <row r="54" spans="1:32" s="4" customFormat="1">
      <c r="A54" s="2">
        <v>6</v>
      </c>
      <c r="B54" s="2" t="s">
        <v>34</v>
      </c>
      <c r="C54" s="3">
        <v>40619</v>
      </c>
      <c r="D54" s="5" t="s">
        <v>27</v>
      </c>
      <c r="E54" s="5"/>
      <c r="F54" s="5">
        <f>SUM(F51:F53)</f>
        <v>0</v>
      </c>
      <c r="G54" s="5">
        <f t="shared" ref="G54:AF54" si="13">SUM(G51:G53)</f>
        <v>0</v>
      </c>
      <c r="H54" s="5">
        <f t="shared" si="13"/>
        <v>1</v>
      </c>
      <c r="I54" s="5">
        <f t="shared" si="13"/>
        <v>0</v>
      </c>
      <c r="J54" s="5">
        <f t="shared" si="13"/>
        <v>67</v>
      </c>
      <c r="K54" s="5">
        <f t="shared" si="13"/>
        <v>0</v>
      </c>
      <c r="L54" s="5">
        <f t="shared" si="13"/>
        <v>0</v>
      </c>
      <c r="M54" s="5">
        <f t="shared" si="13"/>
        <v>0</v>
      </c>
      <c r="N54" s="5">
        <f t="shared" si="13"/>
        <v>0</v>
      </c>
      <c r="O54" s="5">
        <f t="shared" si="13"/>
        <v>1</v>
      </c>
      <c r="P54" s="5">
        <f t="shared" si="13"/>
        <v>50</v>
      </c>
      <c r="Q54" s="5">
        <f t="shared" si="13"/>
        <v>0</v>
      </c>
      <c r="R54" s="5">
        <f t="shared" si="13"/>
        <v>3</v>
      </c>
      <c r="S54" s="5">
        <f t="shared" si="13"/>
        <v>0</v>
      </c>
      <c r="T54" s="5">
        <f t="shared" si="13"/>
        <v>0</v>
      </c>
      <c r="U54" s="5">
        <f t="shared" si="13"/>
        <v>0</v>
      </c>
      <c r="V54" s="5">
        <f t="shared" si="13"/>
        <v>2</v>
      </c>
      <c r="W54" s="5">
        <f t="shared" si="13"/>
        <v>0</v>
      </c>
      <c r="X54" s="5">
        <f t="shared" si="13"/>
        <v>16</v>
      </c>
      <c r="Y54" s="5">
        <f t="shared" si="13"/>
        <v>1</v>
      </c>
      <c r="Z54" s="5">
        <f t="shared" si="13"/>
        <v>9</v>
      </c>
      <c r="AA54" s="5">
        <f t="shared" si="13"/>
        <v>5</v>
      </c>
      <c r="AB54" s="5">
        <f t="shared" si="13"/>
        <v>0</v>
      </c>
      <c r="AC54" s="5">
        <f t="shared" si="13"/>
        <v>0</v>
      </c>
      <c r="AD54" s="5">
        <f t="shared" si="13"/>
        <v>4</v>
      </c>
      <c r="AE54" s="5">
        <f t="shared" si="13"/>
        <v>0</v>
      </c>
      <c r="AF54" s="5">
        <f t="shared" si="13"/>
        <v>0</v>
      </c>
    </row>
    <row r="55" spans="1:32" s="4" customFormat="1">
      <c r="A55" s="2">
        <v>6</v>
      </c>
      <c r="B55" s="2" t="s">
        <v>34</v>
      </c>
      <c r="C55" s="3">
        <v>40619</v>
      </c>
      <c r="D55" s="6" t="s">
        <v>28</v>
      </c>
      <c r="E55" s="6"/>
      <c r="F55" s="6">
        <f>SUM(F48,F50,F54)</f>
        <v>0</v>
      </c>
      <c r="G55" s="6">
        <f t="shared" ref="G55:AE55" si="14">SUM(G48,G50,G54)</f>
        <v>0</v>
      </c>
      <c r="H55" s="6">
        <f t="shared" si="14"/>
        <v>1</v>
      </c>
      <c r="I55" s="6">
        <f t="shared" si="14"/>
        <v>0</v>
      </c>
      <c r="J55" s="6">
        <f t="shared" si="14"/>
        <v>67</v>
      </c>
      <c r="K55" s="6">
        <f t="shared" si="14"/>
        <v>0</v>
      </c>
      <c r="L55" s="6">
        <f t="shared" si="14"/>
        <v>0</v>
      </c>
      <c r="M55" s="6">
        <f t="shared" si="14"/>
        <v>0</v>
      </c>
      <c r="N55" s="6">
        <f t="shared" si="14"/>
        <v>0</v>
      </c>
      <c r="O55" s="6">
        <f t="shared" si="14"/>
        <v>1</v>
      </c>
      <c r="P55" s="6">
        <f t="shared" si="14"/>
        <v>51</v>
      </c>
      <c r="Q55" s="6">
        <f t="shared" si="14"/>
        <v>0</v>
      </c>
      <c r="R55" s="6">
        <f t="shared" si="14"/>
        <v>3</v>
      </c>
      <c r="S55" s="6">
        <f t="shared" si="14"/>
        <v>0</v>
      </c>
      <c r="T55" s="6">
        <f t="shared" si="14"/>
        <v>0</v>
      </c>
      <c r="U55" s="6">
        <f t="shared" si="14"/>
        <v>0</v>
      </c>
      <c r="V55" s="6">
        <f t="shared" si="14"/>
        <v>2</v>
      </c>
      <c r="W55" s="6">
        <f>SUM(W48,W50,W54)</f>
        <v>0</v>
      </c>
      <c r="X55" s="6">
        <f>SUM(X48,X50,X54)</f>
        <v>16</v>
      </c>
      <c r="Y55" s="6">
        <f t="shared" si="14"/>
        <v>1</v>
      </c>
      <c r="Z55" s="6">
        <f t="shared" si="14"/>
        <v>9</v>
      </c>
      <c r="AA55" s="6">
        <f t="shared" si="14"/>
        <v>5</v>
      </c>
      <c r="AB55" s="6">
        <f t="shared" si="14"/>
        <v>0</v>
      </c>
      <c r="AC55" s="6">
        <f t="shared" si="14"/>
        <v>0</v>
      </c>
      <c r="AD55" s="6">
        <f t="shared" si="14"/>
        <v>4</v>
      </c>
      <c r="AE55" s="6">
        <f t="shared" si="14"/>
        <v>0</v>
      </c>
      <c r="AF55" s="6">
        <f>SUM(AF48,AF50,AF54)</f>
        <v>0</v>
      </c>
    </row>
    <row r="56" spans="1:32">
      <c r="A56" s="2">
        <v>9</v>
      </c>
      <c r="B56" t="s">
        <v>80</v>
      </c>
      <c r="C56" s="3"/>
      <c r="D56" s="2" t="s">
        <v>19</v>
      </c>
      <c r="E56" s="8" t="s">
        <v>69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>
      <c r="A57" s="2">
        <v>9</v>
      </c>
      <c r="B57" t="s">
        <v>80</v>
      </c>
      <c r="C57" s="3"/>
      <c r="D57" s="2" t="s">
        <v>20</v>
      </c>
      <c r="E57" s="8" t="s">
        <v>70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>
      <c r="A58" s="2">
        <v>9</v>
      </c>
      <c r="B58" t="s">
        <v>80</v>
      </c>
      <c r="C58" s="3"/>
      <c r="D58" s="2" t="s">
        <v>21</v>
      </c>
      <c r="E58" s="8" t="s">
        <v>71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>
      <c r="A59" s="2">
        <v>9</v>
      </c>
      <c r="B59" t="s">
        <v>80</v>
      </c>
      <c r="C59" s="3"/>
      <c r="D59" s="5" t="s">
        <v>22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>
      <c r="A60" s="2">
        <v>9</v>
      </c>
      <c r="B60" t="s">
        <v>80</v>
      </c>
      <c r="C60" s="3"/>
      <c r="D60" s="2" t="s">
        <v>106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>
      <c r="A61" s="2">
        <v>9</v>
      </c>
      <c r="B61" t="s">
        <v>80</v>
      </c>
      <c r="C61" s="3"/>
      <c r="D61" s="5" t="s">
        <v>23</v>
      </c>
      <c r="E61" s="5"/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1</v>
      </c>
      <c r="P61" s="5">
        <v>1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1</v>
      </c>
      <c r="Y61" s="5">
        <v>0</v>
      </c>
      <c r="Z61" s="5">
        <v>2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</row>
    <row r="62" spans="1:32">
      <c r="A62" s="2">
        <v>9</v>
      </c>
      <c r="B62" t="s">
        <v>80</v>
      </c>
      <c r="C62" s="3"/>
      <c r="D62" s="2" t="s">
        <v>24</v>
      </c>
      <c r="E62" s="2"/>
      <c r="F62" s="2">
        <v>0</v>
      </c>
      <c r="G62" s="2">
        <v>0</v>
      </c>
      <c r="H62" s="2">
        <v>0</v>
      </c>
      <c r="I62" s="2">
        <v>0</v>
      </c>
      <c r="J62" s="2">
        <v>11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9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1</v>
      </c>
      <c r="Y62" s="2">
        <v>0</v>
      </c>
      <c r="Z62" s="2">
        <v>3</v>
      </c>
      <c r="AA62" s="2">
        <v>0</v>
      </c>
      <c r="AB62" s="2">
        <v>0</v>
      </c>
      <c r="AC62" s="2">
        <v>0</v>
      </c>
      <c r="AD62" s="2">
        <v>4</v>
      </c>
      <c r="AE62" s="2">
        <v>0</v>
      </c>
      <c r="AF62" s="2">
        <v>0</v>
      </c>
    </row>
    <row r="63" spans="1:32">
      <c r="A63" s="2">
        <v>9</v>
      </c>
      <c r="B63" t="s">
        <v>80</v>
      </c>
      <c r="C63" s="3"/>
      <c r="D63" s="2" t="s">
        <v>25</v>
      </c>
      <c r="E63" s="2"/>
      <c r="F63" s="2">
        <v>0</v>
      </c>
      <c r="G63" s="2">
        <v>0</v>
      </c>
      <c r="H63" s="2">
        <v>0</v>
      </c>
      <c r="I63" s="2">
        <v>0</v>
      </c>
      <c r="J63" s="2">
        <v>29</v>
      </c>
      <c r="K63" s="2">
        <v>0</v>
      </c>
      <c r="L63" s="2">
        <v>0</v>
      </c>
      <c r="M63" s="2">
        <v>0</v>
      </c>
      <c r="N63" s="2">
        <v>0</v>
      </c>
      <c r="O63" s="2">
        <v>1</v>
      </c>
      <c r="P63" s="2">
        <v>5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15</v>
      </c>
      <c r="Y63" s="2">
        <v>0</v>
      </c>
      <c r="Z63" s="2">
        <v>20</v>
      </c>
      <c r="AA63" s="2">
        <v>0</v>
      </c>
      <c r="AB63" s="2">
        <v>0</v>
      </c>
      <c r="AC63" s="2">
        <v>0</v>
      </c>
      <c r="AD63" s="2">
        <v>2</v>
      </c>
      <c r="AE63" s="2">
        <v>0</v>
      </c>
      <c r="AF63" s="2">
        <v>0</v>
      </c>
    </row>
    <row r="64" spans="1:32">
      <c r="A64" s="2">
        <v>9</v>
      </c>
      <c r="B64" t="s">
        <v>80</v>
      </c>
      <c r="C64" s="3"/>
      <c r="D64" s="2" t="s">
        <v>26</v>
      </c>
      <c r="E64" s="2"/>
      <c r="F64" s="2">
        <v>0</v>
      </c>
      <c r="G64" s="2">
        <v>0</v>
      </c>
      <c r="H64" s="2">
        <v>0</v>
      </c>
      <c r="I64" s="2">
        <v>0</v>
      </c>
      <c r="J64" s="2">
        <v>19</v>
      </c>
      <c r="K64" s="2">
        <v>0</v>
      </c>
      <c r="L64" s="2">
        <v>0</v>
      </c>
      <c r="M64" s="2">
        <v>0</v>
      </c>
      <c r="N64" s="2">
        <v>0</v>
      </c>
      <c r="O64" s="2">
        <v>1</v>
      </c>
      <c r="P64" s="2">
        <v>4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25</v>
      </c>
      <c r="Y64" s="2">
        <v>0</v>
      </c>
      <c r="Z64" s="2">
        <v>13</v>
      </c>
      <c r="AA64" s="2">
        <v>1</v>
      </c>
      <c r="AB64" s="2">
        <v>0</v>
      </c>
      <c r="AC64" s="2">
        <v>2</v>
      </c>
      <c r="AD64" s="2">
        <v>7</v>
      </c>
      <c r="AE64" s="2">
        <v>0</v>
      </c>
      <c r="AF64" s="2">
        <v>0</v>
      </c>
    </row>
    <row r="65" spans="1:32">
      <c r="A65" s="2">
        <v>9</v>
      </c>
      <c r="B65" t="s">
        <v>80</v>
      </c>
      <c r="C65" s="3"/>
      <c r="D65" s="5" t="s">
        <v>27</v>
      </c>
      <c r="E65" s="5"/>
      <c r="F65" s="5">
        <f t="shared" ref="F65:S65" si="15">SUM(F62:F64)</f>
        <v>0</v>
      </c>
      <c r="G65" s="5">
        <f t="shared" si="15"/>
        <v>0</v>
      </c>
      <c r="H65" s="5">
        <f t="shared" si="15"/>
        <v>0</v>
      </c>
      <c r="I65" s="5">
        <f t="shared" si="15"/>
        <v>0</v>
      </c>
      <c r="J65" s="5">
        <f t="shared" si="15"/>
        <v>59</v>
      </c>
      <c r="K65" s="5">
        <f t="shared" si="15"/>
        <v>0</v>
      </c>
      <c r="L65" s="5">
        <f t="shared" si="15"/>
        <v>0</v>
      </c>
      <c r="M65" s="5">
        <f t="shared" si="15"/>
        <v>0</v>
      </c>
      <c r="N65" s="5">
        <f t="shared" si="15"/>
        <v>0</v>
      </c>
      <c r="O65" s="5">
        <f t="shared" si="15"/>
        <v>2</v>
      </c>
      <c r="P65" s="5">
        <f t="shared" si="15"/>
        <v>18</v>
      </c>
      <c r="Q65" s="5">
        <f t="shared" si="15"/>
        <v>0</v>
      </c>
      <c r="R65" s="5">
        <f t="shared" si="15"/>
        <v>0</v>
      </c>
      <c r="S65" s="5">
        <f t="shared" si="15"/>
        <v>0</v>
      </c>
      <c r="T65" s="5">
        <f>SUM(T62:T64)</f>
        <v>0</v>
      </c>
      <c r="U65" s="5">
        <f t="shared" ref="U65:AF65" si="16">SUM(U62:U64)</f>
        <v>0</v>
      </c>
      <c r="V65" s="5">
        <f t="shared" si="16"/>
        <v>0</v>
      </c>
      <c r="W65" s="5">
        <f t="shared" si="16"/>
        <v>0</v>
      </c>
      <c r="X65" s="5">
        <f t="shared" si="16"/>
        <v>41</v>
      </c>
      <c r="Y65" s="5">
        <f t="shared" si="16"/>
        <v>0</v>
      </c>
      <c r="Z65" s="5">
        <f t="shared" si="16"/>
        <v>36</v>
      </c>
      <c r="AA65" s="5">
        <f t="shared" si="16"/>
        <v>1</v>
      </c>
      <c r="AB65" s="5">
        <f t="shared" si="16"/>
        <v>0</v>
      </c>
      <c r="AC65" s="5">
        <f t="shared" si="16"/>
        <v>2</v>
      </c>
      <c r="AD65" s="5">
        <f t="shared" si="16"/>
        <v>13</v>
      </c>
      <c r="AE65" s="5">
        <f t="shared" si="16"/>
        <v>0</v>
      </c>
      <c r="AF65" s="5">
        <f t="shared" si="16"/>
        <v>0</v>
      </c>
    </row>
    <row r="66" spans="1:32">
      <c r="A66" s="2">
        <v>9</v>
      </c>
      <c r="B66" t="s">
        <v>80</v>
      </c>
      <c r="C66" s="3"/>
      <c r="D66" s="6" t="s">
        <v>28</v>
      </c>
      <c r="E66" s="6"/>
      <c r="F66" s="6">
        <f>SUM(F59,F61,F65)</f>
        <v>0</v>
      </c>
      <c r="G66" s="6">
        <f t="shared" ref="G66:AF66" si="17">SUM(G59,G61,G65)</f>
        <v>0</v>
      </c>
      <c r="H66" s="6">
        <f t="shared" si="17"/>
        <v>0</v>
      </c>
      <c r="I66" s="6">
        <f t="shared" si="17"/>
        <v>0</v>
      </c>
      <c r="J66" s="6">
        <f t="shared" si="17"/>
        <v>59</v>
      </c>
      <c r="K66" s="6">
        <f t="shared" si="17"/>
        <v>0</v>
      </c>
      <c r="L66" s="6">
        <f t="shared" si="17"/>
        <v>0</v>
      </c>
      <c r="M66" s="6">
        <f t="shared" si="17"/>
        <v>0</v>
      </c>
      <c r="N66" s="6">
        <f t="shared" si="17"/>
        <v>0</v>
      </c>
      <c r="O66" s="6">
        <f t="shared" si="17"/>
        <v>3</v>
      </c>
      <c r="P66" s="6">
        <f t="shared" si="17"/>
        <v>19</v>
      </c>
      <c r="Q66" s="6">
        <f t="shared" si="17"/>
        <v>0</v>
      </c>
      <c r="R66" s="6">
        <f t="shared" si="17"/>
        <v>0</v>
      </c>
      <c r="S66" s="6">
        <f t="shared" si="17"/>
        <v>0</v>
      </c>
      <c r="T66" s="6">
        <f t="shared" si="17"/>
        <v>0</v>
      </c>
      <c r="U66" s="6">
        <f t="shared" si="17"/>
        <v>0</v>
      </c>
      <c r="V66" s="6">
        <f t="shared" si="17"/>
        <v>0</v>
      </c>
      <c r="W66" s="6">
        <f t="shared" si="17"/>
        <v>0</v>
      </c>
      <c r="X66" s="6">
        <f t="shared" si="17"/>
        <v>42</v>
      </c>
      <c r="Y66" s="6">
        <f t="shared" si="17"/>
        <v>0</v>
      </c>
      <c r="Z66" s="6">
        <f t="shared" si="17"/>
        <v>38</v>
      </c>
      <c r="AA66" s="6">
        <f t="shared" si="17"/>
        <v>1</v>
      </c>
      <c r="AB66" s="6">
        <f t="shared" si="17"/>
        <v>0</v>
      </c>
      <c r="AC66" s="6">
        <f t="shared" si="17"/>
        <v>2</v>
      </c>
      <c r="AD66" s="6">
        <f t="shared" si="17"/>
        <v>13</v>
      </c>
      <c r="AE66" s="6">
        <f t="shared" si="17"/>
        <v>0</v>
      </c>
      <c r="AF66" s="6">
        <f t="shared" si="17"/>
        <v>0</v>
      </c>
    </row>
    <row r="67" spans="1:32">
      <c r="A67" s="2">
        <v>10</v>
      </c>
      <c r="B67" s="2" t="s">
        <v>35</v>
      </c>
      <c r="C67" s="3"/>
      <c r="D67" s="2" t="s">
        <v>19</v>
      </c>
      <c r="E67" s="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>
      <c r="A68" s="2">
        <v>10</v>
      </c>
      <c r="B68" s="2" t="s">
        <v>35</v>
      </c>
      <c r="C68" s="3"/>
      <c r="D68" s="2" t="s">
        <v>20</v>
      </c>
      <c r="E68" s="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>
      <c r="A69" s="2">
        <v>10</v>
      </c>
      <c r="B69" s="2" t="s">
        <v>35</v>
      </c>
      <c r="C69" s="3"/>
      <c r="D69" s="2" t="s">
        <v>21</v>
      </c>
      <c r="E69" s="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>
      <c r="A70" s="2">
        <v>10</v>
      </c>
      <c r="B70" s="2" t="s">
        <v>35</v>
      </c>
      <c r="C70" s="3"/>
      <c r="D70" s="5" t="s">
        <v>22</v>
      </c>
      <c r="E70" s="5"/>
      <c r="F70" s="5">
        <v>0</v>
      </c>
      <c r="G70" s="5">
        <v>0</v>
      </c>
      <c r="H70" s="5">
        <v>1</v>
      </c>
      <c r="I70" s="5">
        <v>0</v>
      </c>
      <c r="J70" s="5">
        <v>7</v>
      </c>
      <c r="K70" s="5">
        <v>0</v>
      </c>
      <c r="L70" s="5">
        <v>9</v>
      </c>
      <c r="M70" s="5">
        <v>0</v>
      </c>
      <c r="N70" s="5">
        <v>0</v>
      </c>
      <c r="O70" s="5">
        <v>0</v>
      </c>
      <c r="P70" s="5">
        <v>4</v>
      </c>
      <c r="Q70" s="5">
        <v>0</v>
      </c>
      <c r="R70" s="5">
        <v>2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4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</row>
    <row r="71" spans="1:32">
      <c r="A71" s="2">
        <v>10</v>
      </c>
      <c r="B71" s="2" t="s">
        <v>35</v>
      </c>
      <c r="C71" s="3"/>
      <c r="D71" s="2" t="s">
        <v>106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>
      <c r="A72" s="2">
        <v>10</v>
      </c>
      <c r="B72" s="2" t="s">
        <v>35</v>
      </c>
      <c r="C72" s="3"/>
      <c r="D72" s="5" t="s">
        <v>23</v>
      </c>
      <c r="E72" s="5"/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1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</row>
    <row r="73" spans="1:32">
      <c r="A73" s="2">
        <v>10</v>
      </c>
      <c r="B73" s="2" t="s">
        <v>35</v>
      </c>
      <c r="C73" s="3"/>
      <c r="D73" s="2" t="s">
        <v>24</v>
      </c>
      <c r="E73" s="2"/>
      <c r="F73" s="2">
        <v>0</v>
      </c>
      <c r="G73" s="2">
        <v>0</v>
      </c>
      <c r="H73" s="2">
        <v>0</v>
      </c>
      <c r="I73" s="2">
        <v>0</v>
      </c>
      <c r="J73" s="2">
        <v>3</v>
      </c>
      <c r="K73" s="2">
        <v>2</v>
      </c>
      <c r="L73" s="2">
        <v>0</v>
      </c>
      <c r="M73" s="2">
        <v>0</v>
      </c>
      <c r="N73" s="2">
        <v>0</v>
      </c>
      <c r="O73" s="2">
        <v>1</v>
      </c>
      <c r="P73" s="2">
        <v>3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11</v>
      </c>
      <c r="AA73" s="2">
        <v>7</v>
      </c>
      <c r="AB73" s="2">
        <v>0</v>
      </c>
      <c r="AC73" s="2">
        <v>3</v>
      </c>
      <c r="AD73" s="2">
        <v>29</v>
      </c>
      <c r="AE73" s="2">
        <v>0</v>
      </c>
      <c r="AF73" s="2">
        <v>0</v>
      </c>
    </row>
    <row r="74" spans="1:32">
      <c r="A74" s="2">
        <v>10</v>
      </c>
      <c r="B74" s="2" t="s">
        <v>35</v>
      </c>
      <c r="C74" s="3"/>
      <c r="D74" s="2" t="s">
        <v>25</v>
      </c>
      <c r="E74" s="2"/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1</v>
      </c>
      <c r="L74" s="5">
        <v>0</v>
      </c>
      <c r="M74" s="5">
        <v>0</v>
      </c>
      <c r="N74" s="5">
        <v>0</v>
      </c>
      <c r="O74" s="5">
        <v>1</v>
      </c>
      <c r="P74" s="5">
        <v>6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1</v>
      </c>
      <c r="AA74" s="5">
        <v>5</v>
      </c>
      <c r="AB74" s="5">
        <v>0</v>
      </c>
      <c r="AC74" s="5">
        <v>0</v>
      </c>
      <c r="AD74" s="5">
        <v>21</v>
      </c>
      <c r="AE74" s="5">
        <v>0</v>
      </c>
      <c r="AF74" s="5">
        <v>0</v>
      </c>
    </row>
    <row r="75" spans="1:32">
      <c r="A75" s="2">
        <v>10</v>
      </c>
      <c r="B75" s="2" t="s">
        <v>35</v>
      </c>
      <c r="C75" s="3"/>
      <c r="D75" s="2" t="s">
        <v>26</v>
      </c>
      <c r="E75" s="2"/>
      <c r="F75" s="2">
        <v>0</v>
      </c>
      <c r="G75" s="2">
        <v>0</v>
      </c>
      <c r="H75" s="2">
        <v>0</v>
      </c>
      <c r="I75" s="2">
        <v>0</v>
      </c>
      <c r="J75" s="2">
        <v>2</v>
      </c>
      <c r="K75" s="2">
        <v>0</v>
      </c>
      <c r="L75" s="2">
        <v>1</v>
      </c>
      <c r="M75" s="2">
        <v>0</v>
      </c>
      <c r="N75" s="2">
        <v>0</v>
      </c>
      <c r="O75" s="2">
        <v>2</v>
      </c>
      <c r="P75" s="2">
        <v>8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1</v>
      </c>
      <c r="Y75" s="2">
        <v>0</v>
      </c>
      <c r="Z75" s="2">
        <v>11</v>
      </c>
      <c r="AA75" s="2">
        <v>23</v>
      </c>
      <c r="AB75" s="2">
        <v>0</v>
      </c>
      <c r="AC75" s="2">
        <v>0</v>
      </c>
      <c r="AD75" s="2">
        <v>66</v>
      </c>
      <c r="AE75" s="2">
        <v>0</v>
      </c>
      <c r="AF75" s="2">
        <v>0</v>
      </c>
    </row>
    <row r="76" spans="1:32">
      <c r="A76" s="2">
        <v>10</v>
      </c>
      <c r="B76" s="2" t="s">
        <v>35</v>
      </c>
      <c r="C76" s="3"/>
      <c r="D76" s="5" t="s">
        <v>27</v>
      </c>
      <c r="E76" s="5"/>
      <c r="F76" s="5">
        <f>SUM(F73:F75)</f>
        <v>0</v>
      </c>
      <c r="G76" s="5">
        <f t="shared" ref="G76:AF76" si="18">SUM(G73:G75)</f>
        <v>0</v>
      </c>
      <c r="H76" s="5">
        <f t="shared" si="18"/>
        <v>0</v>
      </c>
      <c r="I76" s="5">
        <f t="shared" si="18"/>
        <v>0</v>
      </c>
      <c r="J76" s="5">
        <f t="shared" si="18"/>
        <v>5</v>
      </c>
      <c r="K76" s="5">
        <f t="shared" si="18"/>
        <v>3</v>
      </c>
      <c r="L76" s="5">
        <f t="shared" si="18"/>
        <v>1</v>
      </c>
      <c r="M76" s="5">
        <f t="shared" si="18"/>
        <v>0</v>
      </c>
      <c r="N76" s="5">
        <f t="shared" si="18"/>
        <v>0</v>
      </c>
      <c r="O76" s="5">
        <f t="shared" si="18"/>
        <v>4</v>
      </c>
      <c r="P76" s="5">
        <f t="shared" si="18"/>
        <v>17</v>
      </c>
      <c r="Q76" s="5">
        <f t="shared" si="18"/>
        <v>0</v>
      </c>
      <c r="R76" s="5">
        <f t="shared" si="18"/>
        <v>0</v>
      </c>
      <c r="S76" s="5">
        <f t="shared" si="18"/>
        <v>0</v>
      </c>
      <c r="T76" s="5">
        <f t="shared" si="18"/>
        <v>0</v>
      </c>
      <c r="U76" s="5">
        <f t="shared" si="18"/>
        <v>0</v>
      </c>
      <c r="V76" s="5">
        <f t="shared" si="18"/>
        <v>0</v>
      </c>
      <c r="W76" s="5">
        <f t="shared" si="18"/>
        <v>0</v>
      </c>
      <c r="X76" s="5">
        <f t="shared" si="18"/>
        <v>1</v>
      </c>
      <c r="Y76" s="5">
        <f t="shared" si="18"/>
        <v>0</v>
      </c>
      <c r="Z76" s="5">
        <f t="shared" si="18"/>
        <v>23</v>
      </c>
      <c r="AA76" s="5">
        <f t="shared" si="18"/>
        <v>35</v>
      </c>
      <c r="AB76" s="5">
        <f t="shared" si="18"/>
        <v>0</v>
      </c>
      <c r="AC76" s="5">
        <f t="shared" si="18"/>
        <v>3</v>
      </c>
      <c r="AD76" s="5">
        <f t="shared" si="18"/>
        <v>116</v>
      </c>
      <c r="AE76" s="5">
        <f t="shared" si="18"/>
        <v>0</v>
      </c>
      <c r="AF76" s="5">
        <f t="shared" si="18"/>
        <v>0</v>
      </c>
    </row>
    <row r="77" spans="1:32">
      <c r="A77" s="2">
        <v>10</v>
      </c>
      <c r="B77" s="2" t="s">
        <v>35</v>
      </c>
      <c r="C77" s="3">
        <v>40624</v>
      </c>
      <c r="D77" s="6" t="s">
        <v>28</v>
      </c>
      <c r="E77" s="6"/>
      <c r="F77" s="6">
        <f>SUM(F70,F72,F76)</f>
        <v>0</v>
      </c>
      <c r="G77" s="6">
        <f t="shared" ref="G77:AF77" si="19">SUM(G70,G72,G76)</f>
        <v>0</v>
      </c>
      <c r="H77" s="6">
        <f t="shared" si="19"/>
        <v>1</v>
      </c>
      <c r="I77" s="6">
        <f t="shared" si="19"/>
        <v>0</v>
      </c>
      <c r="J77" s="6">
        <f t="shared" si="19"/>
        <v>12</v>
      </c>
      <c r="K77" s="6">
        <f t="shared" si="19"/>
        <v>3</v>
      </c>
      <c r="L77" s="6">
        <f t="shared" si="19"/>
        <v>10</v>
      </c>
      <c r="M77" s="6">
        <f t="shared" si="19"/>
        <v>0</v>
      </c>
      <c r="N77" s="6">
        <f t="shared" si="19"/>
        <v>0</v>
      </c>
      <c r="O77" s="6">
        <f t="shared" si="19"/>
        <v>4</v>
      </c>
      <c r="P77" s="6">
        <f t="shared" si="19"/>
        <v>21</v>
      </c>
      <c r="Q77" s="6">
        <f t="shared" si="19"/>
        <v>0</v>
      </c>
      <c r="R77" s="6">
        <f t="shared" si="19"/>
        <v>2</v>
      </c>
      <c r="S77" s="6">
        <f t="shared" si="19"/>
        <v>0</v>
      </c>
      <c r="T77" s="6">
        <f t="shared" si="19"/>
        <v>0</v>
      </c>
      <c r="U77" s="6">
        <f t="shared" si="19"/>
        <v>0</v>
      </c>
      <c r="V77" s="6">
        <f t="shared" si="19"/>
        <v>0</v>
      </c>
      <c r="W77" s="6">
        <f t="shared" si="19"/>
        <v>0</v>
      </c>
      <c r="X77" s="6">
        <f t="shared" si="19"/>
        <v>1</v>
      </c>
      <c r="Y77" s="6">
        <f t="shared" si="19"/>
        <v>5</v>
      </c>
      <c r="Z77" s="6">
        <f t="shared" si="19"/>
        <v>23</v>
      </c>
      <c r="AA77" s="6">
        <f t="shared" si="19"/>
        <v>35</v>
      </c>
      <c r="AB77" s="6">
        <f t="shared" si="19"/>
        <v>0</v>
      </c>
      <c r="AC77" s="6">
        <f t="shared" si="19"/>
        <v>3</v>
      </c>
      <c r="AD77" s="6">
        <f t="shared" si="19"/>
        <v>116</v>
      </c>
      <c r="AE77" s="6">
        <f t="shared" si="19"/>
        <v>0</v>
      </c>
      <c r="AF77" s="6">
        <f t="shared" si="19"/>
        <v>0</v>
      </c>
    </row>
    <row r="78" spans="1:32">
      <c r="A78" s="2">
        <v>15</v>
      </c>
      <c r="B78" s="2" t="s">
        <v>37</v>
      </c>
      <c r="C78" s="3">
        <v>40625</v>
      </c>
      <c r="D78" s="2" t="s">
        <v>19</v>
      </c>
      <c r="E78" s="8" t="s">
        <v>69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>
      <c r="A79" s="2">
        <v>15</v>
      </c>
      <c r="B79" s="2" t="s">
        <v>37</v>
      </c>
      <c r="C79" s="3">
        <v>40625</v>
      </c>
      <c r="D79" s="2" t="s">
        <v>20</v>
      </c>
      <c r="E79" s="8" t="s">
        <v>70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>
      <c r="A80" s="2">
        <v>15</v>
      </c>
      <c r="B80" s="2" t="s">
        <v>37</v>
      </c>
      <c r="C80" s="3">
        <v>40625</v>
      </c>
      <c r="D80" s="2" t="s">
        <v>21</v>
      </c>
      <c r="E80" s="8" t="s">
        <v>71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>
      <c r="A81" s="2">
        <v>15</v>
      </c>
      <c r="B81" s="2" t="s">
        <v>37</v>
      </c>
      <c r="C81" s="3">
        <v>40625</v>
      </c>
      <c r="D81" s="5" t="s">
        <v>22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>
      <c r="A82" s="2">
        <v>15</v>
      </c>
      <c r="B82" s="2" t="s">
        <v>37</v>
      </c>
      <c r="C82" s="3">
        <v>40625</v>
      </c>
      <c r="D82" s="2" t="s">
        <v>106</v>
      </c>
      <c r="E82" s="2"/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1</v>
      </c>
      <c r="L82" s="2">
        <v>0</v>
      </c>
      <c r="M82" s="2">
        <v>0</v>
      </c>
      <c r="N82" s="2">
        <v>0</v>
      </c>
      <c r="O82" s="2">
        <v>1</v>
      </c>
      <c r="P82" s="2">
        <v>1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</row>
    <row r="83" spans="1:32">
      <c r="A83" s="2">
        <v>15</v>
      </c>
      <c r="B83" s="2" t="s">
        <v>37</v>
      </c>
      <c r="C83" s="3">
        <v>40625</v>
      </c>
      <c r="D83" s="5" t="s">
        <v>23</v>
      </c>
      <c r="E83" s="5"/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1</v>
      </c>
      <c r="L83" s="5">
        <v>0</v>
      </c>
      <c r="M83" s="5">
        <v>0</v>
      </c>
      <c r="N83" s="5">
        <v>0</v>
      </c>
      <c r="O83" s="5">
        <v>1</v>
      </c>
      <c r="P83" s="5">
        <v>1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</row>
    <row r="84" spans="1:32">
      <c r="A84" s="2">
        <v>15</v>
      </c>
      <c r="B84" s="2" t="s">
        <v>37</v>
      </c>
      <c r="C84" s="3">
        <v>40625</v>
      </c>
      <c r="D84" s="2" t="s">
        <v>24</v>
      </c>
      <c r="E84" s="2"/>
      <c r="F84" s="2">
        <v>0</v>
      </c>
      <c r="G84" s="2">
        <v>0</v>
      </c>
      <c r="H84" s="2">
        <v>1</v>
      </c>
      <c r="I84" s="2">
        <v>0</v>
      </c>
      <c r="J84" s="2">
        <v>0</v>
      </c>
      <c r="K84" s="2">
        <v>2</v>
      </c>
      <c r="L84" s="2">
        <v>0</v>
      </c>
      <c r="M84" s="2">
        <v>0</v>
      </c>
      <c r="N84" s="2">
        <v>0</v>
      </c>
      <c r="O84" s="2">
        <v>2</v>
      </c>
      <c r="P84" s="2">
        <v>19</v>
      </c>
      <c r="Q84" s="2">
        <v>0</v>
      </c>
      <c r="R84" s="2">
        <v>1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1</v>
      </c>
      <c r="Y84" s="2">
        <v>0</v>
      </c>
      <c r="Z84" s="2">
        <v>4</v>
      </c>
      <c r="AA84" s="2">
        <v>0</v>
      </c>
      <c r="AB84" s="2">
        <v>0</v>
      </c>
      <c r="AC84" s="2">
        <v>0</v>
      </c>
      <c r="AD84" s="2">
        <v>5</v>
      </c>
      <c r="AE84" s="2">
        <v>0</v>
      </c>
      <c r="AF84" s="2">
        <v>0</v>
      </c>
    </row>
    <row r="85" spans="1:32">
      <c r="A85" s="2">
        <v>15</v>
      </c>
      <c r="B85" s="2" t="s">
        <v>37</v>
      </c>
      <c r="C85" s="3">
        <v>40625</v>
      </c>
      <c r="D85" s="2" t="s">
        <v>25</v>
      </c>
      <c r="E85" s="2"/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1</v>
      </c>
      <c r="P85" s="5">
        <v>4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3</v>
      </c>
      <c r="Y85" s="5">
        <v>0</v>
      </c>
      <c r="Z85" s="5">
        <v>3</v>
      </c>
      <c r="AA85" s="2">
        <v>1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</row>
    <row r="86" spans="1:32">
      <c r="A86" s="2">
        <v>15</v>
      </c>
      <c r="B86" s="2" t="s">
        <v>37</v>
      </c>
      <c r="C86" s="3">
        <v>40625</v>
      </c>
      <c r="D86" s="2" t="s">
        <v>26</v>
      </c>
      <c r="E86" s="2"/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1</v>
      </c>
      <c r="P86" s="2">
        <v>6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2</v>
      </c>
      <c r="Y86" s="2">
        <v>0</v>
      </c>
      <c r="Z86" s="2">
        <v>4</v>
      </c>
      <c r="AA86" s="2">
        <v>0</v>
      </c>
      <c r="AB86" s="2">
        <v>0</v>
      </c>
      <c r="AC86" s="2">
        <v>0</v>
      </c>
      <c r="AD86" s="2">
        <v>5</v>
      </c>
      <c r="AE86" s="2">
        <v>0</v>
      </c>
      <c r="AF86" s="2">
        <v>0</v>
      </c>
    </row>
    <row r="87" spans="1:32">
      <c r="A87" s="2">
        <v>15</v>
      </c>
      <c r="B87" s="2" t="s">
        <v>37</v>
      </c>
      <c r="C87" s="3">
        <v>40625</v>
      </c>
      <c r="D87" s="5" t="s">
        <v>27</v>
      </c>
      <c r="E87" s="5"/>
      <c r="F87" s="5">
        <f>SUM(F84:F86)</f>
        <v>0</v>
      </c>
      <c r="G87" s="5">
        <f t="shared" ref="G87:AF87" si="20">SUM(G84:G86)</f>
        <v>0</v>
      </c>
      <c r="H87" s="5">
        <f t="shared" si="20"/>
        <v>1</v>
      </c>
      <c r="I87" s="5">
        <f t="shared" si="20"/>
        <v>0</v>
      </c>
      <c r="J87" s="5">
        <f t="shared" si="20"/>
        <v>0</v>
      </c>
      <c r="K87" s="5">
        <f t="shared" si="20"/>
        <v>2</v>
      </c>
      <c r="L87" s="5">
        <f t="shared" si="20"/>
        <v>0</v>
      </c>
      <c r="M87" s="5">
        <f t="shared" si="20"/>
        <v>0</v>
      </c>
      <c r="N87" s="5">
        <f t="shared" si="20"/>
        <v>0</v>
      </c>
      <c r="O87" s="5">
        <f t="shared" si="20"/>
        <v>4</v>
      </c>
      <c r="P87" s="5">
        <f t="shared" si="20"/>
        <v>29</v>
      </c>
      <c r="Q87" s="5">
        <f t="shared" si="20"/>
        <v>0</v>
      </c>
      <c r="R87" s="5">
        <f t="shared" si="20"/>
        <v>1</v>
      </c>
      <c r="S87" s="5">
        <f t="shared" si="20"/>
        <v>0</v>
      </c>
      <c r="T87" s="5">
        <f t="shared" si="20"/>
        <v>0</v>
      </c>
      <c r="U87" s="5">
        <f t="shared" si="20"/>
        <v>0</v>
      </c>
      <c r="V87" s="5">
        <f t="shared" si="20"/>
        <v>0</v>
      </c>
      <c r="W87" s="5">
        <f t="shared" si="20"/>
        <v>0</v>
      </c>
      <c r="X87" s="5">
        <f t="shared" si="20"/>
        <v>6</v>
      </c>
      <c r="Y87" s="5">
        <f t="shared" si="20"/>
        <v>0</v>
      </c>
      <c r="Z87" s="5">
        <f t="shared" si="20"/>
        <v>11</v>
      </c>
      <c r="AA87" s="5">
        <f t="shared" si="20"/>
        <v>1</v>
      </c>
      <c r="AB87" s="5">
        <f t="shared" si="20"/>
        <v>0</v>
      </c>
      <c r="AC87" s="5">
        <f t="shared" si="20"/>
        <v>0</v>
      </c>
      <c r="AD87" s="5">
        <f t="shared" si="20"/>
        <v>10</v>
      </c>
      <c r="AE87" s="5">
        <f t="shared" si="20"/>
        <v>0</v>
      </c>
      <c r="AF87" s="5">
        <f t="shared" si="20"/>
        <v>0</v>
      </c>
    </row>
    <row r="88" spans="1:32">
      <c r="A88" s="2">
        <v>15</v>
      </c>
      <c r="B88" s="2" t="s">
        <v>37</v>
      </c>
      <c r="C88" s="3">
        <v>40625</v>
      </c>
      <c r="D88" s="6" t="s">
        <v>28</v>
      </c>
      <c r="E88" s="6"/>
      <c r="F88" s="6">
        <f>SUM(F81,F83,F87)</f>
        <v>0</v>
      </c>
      <c r="G88" s="6">
        <f t="shared" ref="G88:AF88" si="21">SUM(G81,G83,G87)</f>
        <v>0</v>
      </c>
      <c r="H88" s="6">
        <f t="shared" si="21"/>
        <v>1</v>
      </c>
      <c r="I88" s="6">
        <f t="shared" si="21"/>
        <v>0</v>
      </c>
      <c r="J88" s="6">
        <f t="shared" si="21"/>
        <v>0</v>
      </c>
      <c r="K88" s="6">
        <f t="shared" si="21"/>
        <v>3</v>
      </c>
      <c r="L88" s="6">
        <f t="shared" si="21"/>
        <v>0</v>
      </c>
      <c r="M88" s="6">
        <f t="shared" si="21"/>
        <v>0</v>
      </c>
      <c r="N88" s="6">
        <f t="shared" si="21"/>
        <v>0</v>
      </c>
      <c r="O88" s="6">
        <f t="shared" si="21"/>
        <v>5</v>
      </c>
      <c r="P88" s="6">
        <f t="shared" si="21"/>
        <v>30</v>
      </c>
      <c r="Q88" s="6">
        <f t="shared" si="21"/>
        <v>0</v>
      </c>
      <c r="R88" s="6">
        <f t="shared" si="21"/>
        <v>1</v>
      </c>
      <c r="S88" s="6">
        <f t="shared" si="21"/>
        <v>0</v>
      </c>
      <c r="T88" s="6">
        <f t="shared" si="21"/>
        <v>0</v>
      </c>
      <c r="U88" s="6">
        <f t="shared" si="21"/>
        <v>0</v>
      </c>
      <c r="V88" s="6">
        <f t="shared" si="21"/>
        <v>0</v>
      </c>
      <c r="W88" s="6">
        <f t="shared" si="21"/>
        <v>0</v>
      </c>
      <c r="X88" s="6">
        <f t="shared" si="21"/>
        <v>6</v>
      </c>
      <c r="Y88" s="6">
        <f t="shared" si="21"/>
        <v>0</v>
      </c>
      <c r="Z88" s="6">
        <f t="shared" si="21"/>
        <v>11</v>
      </c>
      <c r="AA88" s="6">
        <f t="shared" si="21"/>
        <v>1</v>
      </c>
      <c r="AB88" s="6">
        <f t="shared" si="21"/>
        <v>0</v>
      </c>
      <c r="AC88" s="6">
        <f t="shared" si="21"/>
        <v>0</v>
      </c>
      <c r="AD88" s="6">
        <f t="shared" si="21"/>
        <v>10</v>
      </c>
      <c r="AE88" s="6">
        <f t="shared" si="21"/>
        <v>0</v>
      </c>
      <c r="AF88" s="6">
        <f t="shared" si="21"/>
        <v>0</v>
      </c>
    </row>
    <row r="89" spans="1:32">
      <c r="A89" s="2">
        <v>16</v>
      </c>
      <c r="B89" s="2" t="s">
        <v>83</v>
      </c>
      <c r="C89" s="3">
        <v>40627</v>
      </c>
      <c r="D89" s="2" t="s">
        <v>19</v>
      </c>
      <c r="E89" s="8" t="s">
        <v>69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>
      <c r="A90" s="2">
        <v>16</v>
      </c>
      <c r="B90" s="2" t="s">
        <v>83</v>
      </c>
      <c r="C90" s="3">
        <v>40627</v>
      </c>
      <c r="D90" s="2" t="s">
        <v>20</v>
      </c>
      <c r="E90" s="8" t="s">
        <v>70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>
      <c r="A91" s="2">
        <v>16</v>
      </c>
      <c r="B91" s="2" t="s">
        <v>83</v>
      </c>
      <c r="C91" s="3">
        <v>40627</v>
      </c>
      <c r="D91" s="2" t="s">
        <v>21</v>
      </c>
      <c r="E91" s="8" t="s">
        <v>71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s="4" customFormat="1">
      <c r="A92" s="2">
        <v>16</v>
      </c>
      <c r="B92" s="2" t="s">
        <v>83</v>
      </c>
      <c r="C92" s="3">
        <v>40627</v>
      </c>
      <c r="D92" s="5" t="s">
        <v>22</v>
      </c>
      <c r="E92" s="5"/>
      <c r="F92" s="5">
        <f>SUM(F89:F91)</f>
        <v>0</v>
      </c>
      <c r="G92" s="5">
        <f t="shared" ref="G92:AF92" si="22">SUM(G89:G91)</f>
        <v>0</v>
      </c>
      <c r="H92" s="5">
        <f t="shared" si="22"/>
        <v>0</v>
      </c>
      <c r="I92" s="5">
        <f t="shared" si="22"/>
        <v>0</v>
      </c>
      <c r="J92" s="5">
        <f t="shared" si="22"/>
        <v>0</v>
      </c>
      <c r="K92" s="5">
        <f t="shared" si="22"/>
        <v>0</v>
      </c>
      <c r="L92" s="5">
        <f t="shared" si="22"/>
        <v>0</v>
      </c>
      <c r="M92" s="5">
        <f t="shared" si="22"/>
        <v>0</v>
      </c>
      <c r="N92" s="5">
        <f t="shared" si="22"/>
        <v>0</v>
      </c>
      <c r="O92" s="5">
        <f t="shared" si="22"/>
        <v>0</v>
      </c>
      <c r="P92" s="5">
        <f t="shared" si="22"/>
        <v>0</v>
      </c>
      <c r="Q92" s="5">
        <f t="shared" si="22"/>
        <v>0</v>
      </c>
      <c r="R92" s="5">
        <f t="shared" si="22"/>
        <v>0</v>
      </c>
      <c r="S92" s="5">
        <f t="shared" si="22"/>
        <v>0</v>
      </c>
      <c r="T92" s="5">
        <f t="shared" si="22"/>
        <v>0</v>
      </c>
      <c r="U92" s="5">
        <f t="shared" si="22"/>
        <v>0</v>
      </c>
      <c r="V92" s="5">
        <f t="shared" si="22"/>
        <v>0</v>
      </c>
      <c r="W92" s="5">
        <f t="shared" si="22"/>
        <v>0</v>
      </c>
      <c r="X92" s="5">
        <f t="shared" si="22"/>
        <v>0</v>
      </c>
      <c r="Y92" s="5">
        <f t="shared" si="22"/>
        <v>0</v>
      </c>
      <c r="Z92" s="5">
        <f t="shared" si="22"/>
        <v>0</v>
      </c>
      <c r="AA92" s="5">
        <f t="shared" si="22"/>
        <v>0</v>
      </c>
      <c r="AB92" s="5">
        <f t="shared" si="22"/>
        <v>0</v>
      </c>
      <c r="AC92" s="5">
        <f t="shared" si="22"/>
        <v>0</v>
      </c>
      <c r="AD92" s="5">
        <f t="shared" si="22"/>
        <v>0</v>
      </c>
      <c r="AE92" s="5">
        <f t="shared" si="22"/>
        <v>0</v>
      </c>
      <c r="AF92" s="5">
        <f t="shared" si="22"/>
        <v>0</v>
      </c>
    </row>
    <row r="93" spans="1:32">
      <c r="A93" s="2">
        <v>16</v>
      </c>
      <c r="B93" s="2" t="s">
        <v>83</v>
      </c>
      <c r="C93" s="3">
        <v>40627</v>
      </c>
      <c r="D93" s="2" t="s">
        <v>68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s="4" customFormat="1">
      <c r="A94" s="2">
        <v>16</v>
      </c>
      <c r="B94" s="2" t="s">
        <v>83</v>
      </c>
      <c r="C94" s="3">
        <v>40627</v>
      </c>
      <c r="D94" s="5" t="s">
        <v>23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>
      <c r="A95" s="2">
        <v>16</v>
      </c>
      <c r="B95" s="2" t="s">
        <v>83</v>
      </c>
      <c r="C95" s="3">
        <v>40627</v>
      </c>
      <c r="D95" s="2" t="s">
        <v>24</v>
      </c>
      <c r="E95" s="2"/>
      <c r="F95" s="2">
        <v>0</v>
      </c>
      <c r="G95" s="2">
        <v>0</v>
      </c>
      <c r="H95" s="2">
        <v>0</v>
      </c>
      <c r="I95" s="2">
        <v>0</v>
      </c>
      <c r="J95" s="2">
        <v>7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>
        <v>7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1</v>
      </c>
      <c r="W95" s="2">
        <v>0</v>
      </c>
      <c r="X95" s="2">
        <v>4</v>
      </c>
      <c r="Y95" s="2">
        <v>0</v>
      </c>
      <c r="Z95" s="2">
        <v>3</v>
      </c>
      <c r="AA95" s="2">
        <v>1</v>
      </c>
      <c r="AB95" s="2">
        <v>0</v>
      </c>
      <c r="AC95" s="2">
        <v>0</v>
      </c>
      <c r="AD95" s="2">
        <v>3</v>
      </c>
      <c r="AE95" s="2">
        <v>0</v>
      </c>
      <c r="AF95" s="2">
        <v>0</v>
      </c>
    </row>
    <row r="96" spans="1:32">
      <c r="A96" s="2">
        <v>16</v>
      </c>
      <c r="B96" s="2" t="s">
        <v>83</v>
      </c>
      <c r="C96" s="3">
        <v>40627</v>
      </c>
      <c r="D96" s="2" t="s">
        <v>25</v>
      </c>
      <c r="E96" s="2"/>
      <c r="F96" s="2">
        <v>0</v>
      </c>
      <c r="G96" s="2">
        <v>0</v>
      </c>
      <c r="H96" s="2">
        <v>0</v>
      </c>
      <c r="I96" s="2">
        <v>0</v>
      </c>
      <c r="J96" s="2">
        <v>6</v>
      </c>
      <c r="K96" s="2">
        <v>0</v>
      </c>
      <c r="L96" s="2">
        <v>0</v>
      </c>
      <c r="M96" s="2">
        <v>0</v>
      </c>
      <c r="N96" s="2">
        <v>1</v>
      </c>
      <c r="O96" s="2">
        <v>0</v>
      </c>
      <c r="P96" s="2">
        <v>1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2</v>
      </c>
      <c r="W96" s="2">
        <v>0</v>
      </c>
      <c r="X96" s="2">
        <v>2</v>
      </c>
      <c r="Y96" s="2">
        <v>0</v>
      </c>
      <c r="Z96" s="2">
        <v>2</v>
      </c>
      <c r="AA96" s="2">
        <v>0</v>
      </c>
      <c r="AB96" s="2">
        <v>0</v>
      </c>
      <c r="AC96" s="2">
        <v>0</v>
      </c>
      <c r="AD96" s="2">
        <v>2</v>
      </c>
      <c r="AE96" s="2">
        <v>0</v>
      </c>
      <c r="AF96" s="2">
        <v>0</v>
      </c>
    </row>
    <row r="97" spans="1:32">
      <c r="A97" s="2">
        <v>16</v>
      </c>
      <c r="B97" s="2" t="s">
        <v>83</v>
      </c>
      <c r="C97" s="3">
        <v>40627</v>
      </c>
      <c r="D97" s="2" t="s">
        <v>26</v>
      </c>
      <c r="E97" s="2"/>
      <c r="F97" s="2">
        <v>0</v>
      </c>
      <c r="G97" s="2">
        <v>0</v>
      </c>
      <c r="H97" s="2">
        <v>0</v>
      </c>
      <c r="I97" s="2">
        <v>0</v>
      </c>
      <c r="J97" s="2">
        <v>8</v>
      </c>
      <c r="K97" s="2">
        <v>0</v>
      </c>
      <c r="L97" s="2">
        <v>0</v>
      </c>
      <c r="M97" s="2">
        <v>0</v>
      </c>
      <c r="N97" s="2">
        <v>1</v>
      </c>
      <c r="O97" s="2">
        <v>0</v>
      </c>
      <c r="P97" s="2">
        <v>2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1</v>
      </c>
      <c r="W97" s="2">
        <v>0</v>
      </c>
      <c r="X97" s="2">
        <v>3</v>
      </c>
      <c r="Y97" s="2">
        <v>0</v>
      </c>
      <c r="Z97" s="2">
        <v>4</v>
      </c>
      <c r="AA97" s="2">
        <v>0</v>
      </c>
      <c r="AB97" s="2">
        <v>0</v>
      </c>
      <c r="AC97" s="2">
        <v>0</v>
      </c>
      <c r="AD97" s="2">
        <v>1</v>
      </c>
      <c r="AE97" s="2">
        <v>0</v>
      </c>
      <c r="AF97" s="2">
        <v>0</v>
      </c>
    </row>
    <row r="98" spans="1:32" s="4" customFormat="1">
      <c r="A98" s="2">
        <v>16</v>
      </c>
      <c r="B98" s="2" t="s">
        <v>83</v>
      </c>
      <c r="C98" s="3">
        <v>40627</v>
      </c>
      <c r="D98" s="5" t="s">
        <v>27</v>
      </c>
      <c r="E98" s="5"/>
      <c r="F98" s="5">
        <f>SUM(F95:F97)</f>
        <v>0</v>
      </c>
      <c r="G98" s="5">
        <f t="shared" ref="G98:AF98" si="23">SUM(G95:G97)</f>
        <v>0</v>
      </c>
      <c r="H98" s="5">
        <f t="shared" si="23"/>
        <v>0</v>
      </c>
      <c r="I98" s="5">
        <f t="shared" si="23"/>
        <v>0</v>
      </c>
      <c r="J98" s="5">
        <f t="shared" si="23"/>
        <v>21</v>
      </c>
      <c r="K98" s="5">
        <f t="shared" si="23"/>
        <v>0</v>
      </c>
      <c r="L98" s="5">
        <f t="shared" si="23"/>
        <v>0</v>
      </c>
      <c r="M98" s="5">
        <f t="shared" si="23"/>
        <v>0</v>
      </c>
      <c r="N98" s="5">
        <f t="shared" si="23"/>
        <v>3</v>
      </c>
      <c r="O98" s="5">
        <f t="shared" si="23"/>
        <v>0</v>
      </c>
      <c r="P98" s="5">
        <f t="shared" si="23"/>
        <v>10</v>
      </c>
      <c r="Q98" s="5">
        <f t="shared" si="23"/>
        <v>0</v>
      </c>
      <c r="R98" s="5">
        <f t="shared" si="23"/>
        <v>0</v>
      </c>
      <c r="S98" s="5">
        <f t="shared" si="23"/>
        <v>0</v>
      </c>
      <c r="T98" s="5">
        <f t="shared" si="23"/>
        <v>0</v>
      </c>
      <c r="U98" s="5">
        <f t="shared" si="23"/>
        <v>0</v>
      </c>
      <c r="V98" s="5">
        <f t="shared" si="23"/>
        <v>4</v>
      </c>
      <c r="W98" s="5">
        <f t="shared" si="23"/>
        <v>0</v>
      </c>
      <c r="X98" s="5">
        <f t="shared" si="23"/>
        <v>9</v>
      </c>
      <c r="Y98" s="5">
        <f t="shared" si="23"/>
        <v>0</v>
      </c>
      <c r="Z98" s="5">
        <f t="shared" si="23"/>
        <v>9</v>
      </c>
      <c r="AA98" s="5">
        <f t="shared" si="23"/>
        <v>1</v>
      </c>
      <c r="AB98" s="5">
        <f t="shared" si="23"/>
        <v>0</v>
      </c>
      <c r="AC98" s="5">
        <f t="shared" si="23"/>
        <v>0</v>
      </c>
      <c r="AD98" s="5">
        <f t="shared" si="23"/>
        <v>6</v>
      </c>
      <c r="AE98" s="5">
        <f t="shared" si="23"/>
        <v>0</v>
      </c>
      <c r="AF98" s="5">
        <f t="shared" si="23"/>
        <v>0</v>
      </c>
    </row>
    <row r="99" spans="1:32" s="4" customFormat="1">
      <c r="A99" s="2">
        <v>16</v>
      </c>
      <c r="B99" s="2" t="s">
        <v>83</v>
      </c>
      <c r="C99" s="3">
        <v>40627</v>
      </c>
      <c r="D99" s="6" t="s">
        <v>28</v>
      </c>
      <c r="E99" s="6"/>
      <c r="F99" s="6">
        <f>SUM(F92,F94,F98)</f>
        <v>0</v>
      </c>
      <c r="G99" s="6">
        <f t="shared" ref="G99:AF99" si="24">SUM(G92,G94,G98)</f>
        <v>0</v>
      </c>
      <c r="H99" s="6">
        <f t="shared" si="24"/>
        <v>0</v>
      </c>
      <c r="I99" s="6">
        <f t="shared" si="24"/>
        <v>0</v>
      </c>
      <c r="J99" s="6">
        <f t="shared" si="24"/>
        <v>21</v>
      </c>
      <c r="K99" s="6">
        <f t="shared" si="24"/>
        <v>0</v>
      </c>
      <c r="L99" s="6">
        <f t="shared" si="24"/>
        <v>0</v>
      </c>
      <c r="M99" s="6">
        <f t="shared" si="24"/>
        <v>0</v>
      </c>
      <c r="N99" s="6">
        <f t="shared" si="24"/>
        <v>3</v>
      </c>
      <c r="O99" s="6">
        <f t="shared" si="24"/>
        <v>0</v>
      </c>
      <c r="P99" s="6">
        <f t="shared" si="24"/>
        <v>10</v>
      </c>
      <c r="Q99" s="6">
        <f t="shared" si="24"/>
        <v>0</v>
      </c>
      <c r="R99" s="6">
        <f t="shared" si="24"/>
        <v>0</v>
      </c>
      <c r="S99" s="6">
        <f t="shared" si="24"/>
        <v>0</v>
      </c>
      <c r="T99" s="6">
        <f t="shared" si="24"/>
        <v>0</v>
      </c>
      <c r="U99" s="6">
        <f t="shared" si="24"/>
        <v>0</v>
      </c>
      <c r="V99" s="6">
        <f t="shared" si="24"/>
        <v>4</v>
      </c>
      <c r="W99" s="6">
        <f t="shared" si="24"/>
        <v>0</v>
      </c>
      <c r="X99" s="6">
        <f t="shared" si="24"/>
        <v>9</v>
      </c>
      <c r="Y99" s="6">
        <f t="shared" si="24"/>
        <v>0</v>
      </c>
      <c r="Z99" s="6">
        <f t="shared" si="24"/>
        <v>9</v>
      </c>
      <c r="AA99" s="6">
        <f t="shared" si="24"/>
        <v>1</v>
      </c>
      <c r="AB99" s="6">
        <f t="shared" si="24"/>
        <v>0</v>
      </c>
      <c r="AC99" s="6">
        <f t="shared" si="24"/>
        <v>0</v>
      </c>
      <c r="AD99" s="6">
        <f t="shared" si="24"/>
        <v>6</v>
      </c>
      <c r="AE99" s="6">
        <f t="shared" si="24"/>
        <v>0</v>
      </c>
      <c r="AF99" s="6">
        <f t="shared" si="24"/>
        <v>0</v>
      </c>
    </row>
    <row r="100" spans="1:32">
      <c r="A100" s="2">
        <v>20</v>
      </c>
      <c r="B100" s="2" t="s">
        <v>38</v>
      </c>
      <c r="C100" s="3">
        <v>40626</v>
      </c>
      <c r="D100" s="2" t="s">
        <v>19</v>
      </c>
      <c r="E100" s="8" t="s">
        <v>69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>
      <c r="A101" s="2">
        <v>20</v>
      </c>
      <c r="B101" s="2" t="s">
        <v>38</v>
      </c>
      <c r="C101" s="3">
        <v>40626</v>
      </c>
      <c r="D101" s="2" t="s">
        <v>20</v>
      </c>
      <c r="E101" s="8" t="s">
        <v>70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>
      <c r="A102" s="2">
        <v>20</v>
      </c>
      <c r="B102" s="2" t="s">
        <v>38</v>
      </c>
      <c r="C102" s="3">
        <v>40626</v>
      </c>
      <c r="D102" s="2" t="s">
        <v>21</v>
      </c>
      <c r="E102" s="8" t="s">
        <v>71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s="4" customFormat="1">
      <c r="A103" s="2">
        <v>20</v>
      </c>
      <c r="B103" s="2" t="s">
        <v>38</v>
      </c>
      <c r="C103" s="3">
        <v>40626</v>
      </c>
      <c r="D103" s="5" t="s">
        <v>22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2">
      <c r="A104" s="2">
        <v>20</v>
      </c>
      <c r="B104" s="2" t="s">
        <v>38</v>
      </c>
      <c r="C104" s="3">
        <v>40626</v>
      </c>
      <c r="D104" s="2" t="s">
        <v>68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s="4" customFormat="1">
      <c r="A105" s="2">
        <v>20</v>
      </c>
      <c r="B105" s="2" t="s">
        <v>38</v>
      </c>
      <c r="C105" s="3">
        <v>40626</v>
      </c>
      <c r="D105" s="5" t="s">
        <v>23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2">
      <c r="A106" s="2">
        <v>20</v>
      </c>
      <c r="B106" s="2" t="s">
        <v>38</v>
      </c>
      <c r="C106" s="3">
        <v>40626</v>
      </c>
      <c r="D106" s="2" t="s">
        <v>24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>
      <c r="A107" s="2">
        <v>20</v>
      </c>
      <c r="B107" s="2" t="s">
        <v>38</v>
      </c>
      <c r="C107" s="3">
        <v>40626</v>
      </c>
      <c r="D107" s="2" t="s">
        <v>25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>
      <c r="A108" s="2">
        <v>20</v>
      </c>
      <c r="B108" s="2" t="s">
        <v>38</v>
      </c>
      <c r="C108" s="3">
        <v>40626</v>
      </c>
      <c r="D108" s="2" t="s">
        <v>26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s="4" customFormat="1">
      <c r="A109" s="2">
        <v>20</v>
      </c>
      <c r="B109" s="2" t="s">
        <v>38</v>
      </c>
      <c r="C109" s="3">
        <v>40626</v>
      </c>
      <c r="D109" s="5" t="s">
        <v>27</v>
      </c>
      <c r="E109" s="5"/>
      <c r="F109" s="5">
        <f>SUM(F106:F108)</f>
        <v>0</v>
      </c>
      <c r="G109" s="5">
        <f t="shared" ref="G109:AF109" si="25">SUM(G106:G108)</f>
        <v>0</v>
      </c>
      <c r="H109" s="5">
        <f t="shared" si="25"/>
        <v>0</v>
      </c>
      <c r="I109" s="5">
        <f t="shared" si="25"/>
        <v>0</v>
      </c>
      <c r="J109" s="5">
        <f t="shared" si="25"/>
        <v>0</v>
      </c>
      <c r="K109" s="5">
        <f t="shared" si="25"/>
        <v>0</v>
      </c>
      <c r="L109" s="5">
        <f t="shared" si="25"/>
        <v>0</v>
      </c>
      <c r="M109" s="5">
        <f t="shared" si="25"/>
        <v>0</v>
      </c>
      <c r="N109" s="5">
        <f t="shared" si="25"/>
        <v>0</v>
      </c>
      <c r="O109" s="5">
        <f t="shared" si="25"/>
        <v>0</v>
      </c>
      <c r="P109" s="5">
        <f t="shared" si="25"/>
        <v>0</v>
      </c>
      <c r="Q109" s="5">
        <f t="shared" si="25"/>
        <v>0</v>
      </c>
      <c r="R109" s="5">
        <f t="shared" si="25"/>
        <v>0</v>
      </c>
      <c r="S109" s="5">
        <f t="shared" si="25"/>
        <v>0</v>
      </c>
      <c r="T109" s="5">
        <f t="shared" si="25"/>
        <v>0</v>
      </c>
      <c r="U109" s="5">
        <f t="shared" si="25"/>
        <v>0</v>
      </c>
      <c r="V109" s="5">
        <f t="shared" si="25"/>
        <v>0</v>
      </c>
      <c r="W109" s="5">
        <f t="shared" si="25"/>
        <v>0</v>
      </c>
      <c r="X109" s="5">
        <f t="shared" si="25"/>
        <v>0</v>
      </c>
      <c r="Y109" s="5">
        <f t="shared" si="25"/>
        <v>0</v>
      </c>
      <c r="Z109" s="5">
        <f t="shared" si="25"/>
        <v>0</v>
      </c>
      <c r="AA109" s="5">
        <f t="shared" si="25"/>
        <v>0</v>
      </c>
      <c r="AB109" s="5">
        <f t="shared" si="25"/>
        <v>0</v>
      </c>
      <c r="AC109" s="5">
        <f t="shared" si="25"/>
        <v>0</v>
      </c>
      <c r="AD109" s="5">
        <f t="shared" si="25"/>
        <v>0</v>
      </c>
      <c r="AE109" s="5">
        <f t="shared" si="25"/>
        <v>0</v>
      </c>
      <c r="AF109" s="5">
        <f t="shared" si="25"/>
        <v>0</v>
      </c>
    </row>
    <row r="110" spans="1:32" s="4" customFormat="1">
      <c r="A110" s="2">
        <v>20</v>
      </c>
      <c r="B110" s="2" t="s">
        <v>38</v>
      </c>
      <c r="C110" s="3">
        <v>40626</v>
      </c>
      <c r="D110" s="6" t="s">
        <v>28</v>
      </c>
      <c r="E110" s="6"/>
      <c r="F110" s="6">
        <f>SUM(F103,F105,F109)</f>
        <v>0</v>
      </c>
      <c r="G110" s="6">
        <f t="shared" ref="G110:AF110" si="26">SUM(G103,G105,G109)</f>
        <v>0</v>
      </c>
      <c r="H110" s="6">
        <f t="shared" si="26"/>
        <v>0</v>
      </c>
      <c r="I110" s="6">
        <f t="shared" si="26"/>
        <v>0</v>
      </c>
      <c r="J110" s="6">
        <f t="shared" si="26"/>
        <v>0</v>
      </c>
      <c r="K110" s="6">
        <f t="shared" si="26"/>
        <v>0</v>
      </c>
      <c r="L110" s="6">
        <f t="shared" si="26"/>
        <v>0</v>
      </c>
      <c r="M110" s="6">
        <f t="shared" si="26"/>
        <v>0</v>
      </c>
      <c r="N110" s="6">
        <f t="shared" si="26"/>
        <v>0</v>
      </c>
      <c r="O110" s="6">
        <f t="shared" si="26"/>
        <v>0</v>
      </c>
      <c r="P110" s="6">
        <f t="shared" si="26"/>
        <v>0</v>
      </c>
      <c r="Q110" s="6">
        <f t="shared" si="26"/>
        <v>0</v>
      </c>
      <c r="R110" s="6">
        <f t="shared" si="26"/>
        <v>0</v>
      </c>
      <c r="S110" s="6">
        <f t="shared" si="26"/>
        <v>0</v>
      </c>
      <c r="T110" s="6">
        <f t="shared" si="26"/>
        <v>0</v>
      </c>
      <c r="U110" s="6">
        <f t="shared" si="26"/>
        <v>0</v>
      </c>
      <c r="V110" s="6">
        <f t="shared" si="26"/>
        <v>0</v>
      </c>
      <c r="W110" s="6">
        <f t="shared" si="26"/>
        <v>0</v>
      </c>
      <c r="X110" s="6">
        <f t="shared" si="26"/>
        <v>0</v>
      </c>
      <c r="Y110" s="6">
        <f t="shared" si="26"/>
        <v>0</v>
      </c>
      <c r="Z110" s="6">
        <f t="shared" si="26"/>
        <v>0</v>
      </c>
      <c r="AA110" s="6">
        <f t="shared" si="26"/>
        <v>0</v>
      </c>
      <c r="AB110" s="6">
        <f t="shared" si="26"/>
        <v>0</v>
      </c>
      <c r="AC110" s="6">
        <f t="shared" si="26"/>
        <v>0</v>
      </c>
      <c r="AD110" s="6">
        <f t="shared" si="26"/>
        <v>0</v>
      </c>
      <c r="AE110" s="6">
        <f t="shared" si="26"/>
        <v>0</v>
      </c>
      <c r="AF110" s="6">
        <f t="shared" si="26"/>
        <v>0</v>
      </c>
    </row>
    <row r="111" spans="1:32">
      <c r="A111" s="2">
        <v>22</v>
      </c>
      <c r="B111" s="2" t="s">
        <v>47</v>
      </c>
      <c r="C111" s="3">
        <v>40618</v>
      </c>
      <c r="D111" s="2" t="s">
        <v>19</v>
      </c>
      <c r="E111" s="8" t="s">
        <v>69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>
      <c r="A112" s="2">
        <v>22</v>
      </c>
      <c r="B112" s="2" t="s">
        <v>47</v>
      </c>
      <c r="C112" s="3">
        <v>40618</v>
      </c>
      <c r="D112" s="2" t="s">
        <v>20</v>
      </c>
      <c r="E112" s="8" t="s">
        <v>70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>
      <c r="A113" s="2">
        <v>22</v>
      </c>
      <c r="B113" s="2" t="s">
        <v>47</v>
      </c>
      <c r="C113" s="3">
        <v>40618</v>
      </c>
      <c r="D113" s="2" t="s">
        <v>21</v>
      </c>
      <c r="E113" s="8" t="s">
        <v>71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s="4" customFormat="1">
      <c r="A114" s="2">
        <v>22</v>
      </c>
      <c r="B114" s="2" t="s">
        <v>47</v>
      </c>
      <c r="C114" s="3">
        <v>40618</v>
      </c>
      <c r="D114" s="5" t="s">
        <v>22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>
      <c r="A115" s="2">
        <v>22</v>
      </c>
      <c r="B115" s="2" t="s">
        <v>47</v>
      </c>
      <c r="C115" s="3">
        <v>40618</v>
      </c>
      <c r="D115" s="2" t="s">
        <v>68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s="4" customFormat="1">
      <c r="A116" s="2">
        <v>22</v>
      </c>
      <c r="B116" s="2" t="s">
        <v>47</v>
      </c>
      <c r="C116" s="3">
        <v>40618</v>
      </c>
      <c r="D116" s="5" t="s">
        <v>23</v>
      </c>
      <c r="E116" s="5"/>
      <c r="F116" s="5">
        <f>SUM(F115)</f>
        <v>0</v>
      </c>
      <c r="G116" s="5">
        <f t="shared" ref="G116:AF116" si="27">SUM(G115)</f>
        <v>0</v>
      </c>
      <c r="H116" s="5">
        <f t="shared" si="27"/>
        <v>0</v>
      </c>
      <c r="I116" s="5">
        <f t="shared" si="27"/>
        <v>0</v>
      </c>
      <c r="J116" s="5">
        <f t="shared" si="27"/>
        <v>0</v>
      </c>
      <c r="K116" s="5">
        <f t="shared" si="27"/>
        <v>0</v>
      </c>
      <c r="L116" s="5">
        <f t="shared" si="27"/>
        <v>0</v>
      </c>
      <c r="M116" s="5">
        <f t="shared" si="27"/>
        <v>0</v>
      </c>
      <c r="N116" s="5">
        <f t="shared" si="27"/>
        <v>0</v>
      </c>
      <c r="O116" s="5">
        <f t="shared" si="27"/>
        <v>0</v>
      </c>
      <c r="P116" s="5">
        <f t="shared" si="27"/>
        <v>0</v>
      </c>
      <c r="Q116" s="5">
        <f t="shared" si="27"/>
        <v>0</v>
      </c>
      <c r="R116" s="5">
        <f t="shared" si="27"/>
        <v>0</v>
      </c>
      <c r="S116" s="5">
        <f t="shared" si="27"/>
        <v>0</v>
      </c>
      <c r="T116" s="5">
        <f t="shared" si="27"/>
        <v>0</v>
      </c>
      <c r="U116" s="5">
        <f t="shared" si="27"/>
        <v>0</v>
      </c>
      <c r="V116" s="5">
        <f t="shared" si="27"/>
        <v>0</v>
      </c>
      <c r="W116" s="5">
        <f t="shared" si="27"/>
        <v>0</v>
      </c>
      <c r="X116" s="5">
        <f t="shared" si="27"/>
        <v>0</v>
      </c>
      <c r="Y116" s="5">
        <v>2</v>
      </c>
      <c r="Z116" s="5">
        <f t="shared" si="27"/>
        <v>0</v>
      </c>
      <c r="AA116" s="5">
        <f t="shared" si="27"/>
        <v>0</v>
      </c>
      <c r="AB116" s="5">
        <f t="shared" si="27"/>
        <v>0</v>
      </c>
      <c r="AC116" s="5">
        <f t="shared" si="27"/>
        <v>0</v>
      </c>
      <c r="AD116" s="5">
        <f t="shared" si="27"/>
        <v>0</v>
      </c>
      <c r="AE116" s="5">
        <f t="shared" si="27"/>
        <v>0</v>
      </c>
      <c r="AF116" s="5">
        <f t="shared" si="27"/>
        <v>0</v>
      </c>
    </row>
    <row r="117" spans="1:32">
      <c r="A117" s="2">
        <v>22</v>
      </c>
      <c r="B117" s="2" t="s">
        <v>47</v>
      </c>
      <c r="C117" s="3">
        <v>40618</v>
      </c>
      <c r="D117" s="2" t="s">
        <v>101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>
        <v>3</v>
      </c>
      <c r="Z117" s="2"/>
      <c r="AA117" s="2"/>
      <c r="AB117" s="2"/>
      <c r="AC117" s="2"/>
      <c r="AD117" s="2"/>
      <c r="AE117" s="2"/>
      <c r="AF117" s="2"/>
    </row>
    <row r="118" spans="1:32" s="4" customFormat="1">
      <c r="A118" s="2">
        <v>22</v>
      </c>
      <c r="B118" s="2" t="s">
        <v>47</v>
      </c>
      <c r="C118" s="3">
        <v>40618</v>
      </c>
      <c r="D118" s="5" t="s">
        <v>102</v>
      </c>
      <c r="E118" s="5"/>
      <c r="F118" s="5">
        <f>SUM(F117)</f>
        <v>0</v>
      </c>
      <c r="G118" s="5">
        <f t="shared" ref="G118:AF118" si="28">SUM(G117)</f>
        <v>0</v>
      </c>
      <c r="H118" s="5">
        <f t="shared" si="28"/>
        <v>0</v>
      </c>
      <c r="I118" s="5">
        <f t="shared" si="28"/>
        <v>0</v>
      </c>
      <c r="J118" s="5">
        <f t="shared" si="28"/>
        <v>0</v>
      </c>
      <c r="K118" s="5">
        <f t="shared" si="28"/>
        <v>0</v>
      </c>
      <c r="L118" s="5">
        <f t="shared" si="28"/>
        <v>0</v>
      </c>
      <c r="M118" s="5">
        <f t="shared" si="28"/>
        <v>0</v>
      </c>
      <c r="N118" s="5">
        <f t="shared" si="28"/>
        <v>0</v>
      </c>
      <c r="O118" s="5">
        <f t="shared" si="28"/>
        <v>0</v>
      </c>
      <c r="P118" s="5">
        <f t="shared" si="28"/>
        <v>0</v>
      </c>
      <c r="Q118" s="5">
        <f t="shared" si="28"/>
        <v>0</v>
      </c>
      <c r="R118" s="5">
        <f t="shared" si="28"/>
        <v>0</v>
      </c>
      <c r="S118" s="5">
        <f t="shared" si="28"/>
        <v>0</v>
      </c>
      <c r="T118" s="5">
        <f t="shared" si="28"/>
        <v>0</v>
      </c>
      <c r="U118" s="5">
        <f t="shared" si="28"/>
        <v>0</v>
      </c>
      <c r="V118" s="5">
        <f t="shared" si="28"/>
        <v>0</v>
      </c>
      <c r="W118" s="5">
        <f t="shared" si="28"/>
        <v>0</v>
      </c>
      <c r="X118" s="5">
        <f t="shared" si="28"/>
        <v>0</v>
      </c>
      <c r="Y118" s="5">
        <v>3</v>
      </c>
      <c r="Z118" s="5">
        <f t="shared" si="28"/>
        <v>0</v>
      </c>
      <c r="AA118" s="5">
        <f t="shared" si="28"/>
        <v>0</v>
      </c>
      <c r="AB118" s="5">
        <f t="shared" si="28"/>
        <v>0</v>
      </c>
      <c r="AC118" s="5">
        <f t="shared" si="28"/>
        <v>0</v>
      </c>
      <c r="AD118" s="5">
        <f t="shared" si="28"/>
        <v>0</v>
      </c>
      <c r="AE118" s="5">
        <f t="shared" si="28"/>
        <v>0</v>
      </c>
      <c r="AF118" s="5">
        <f t="shared" si="28"/>
        <v>0</v>
      </c>
    </row>
    <row r="119" spans="1:32">
      <c r="A119" s="2">
        <v>22</v>
      </c>
      <c r="B119" s="2" t="s">
        <v>47</v>
      </c>
      <c r="C119" s="3">
        <v>40618</v>
      </c>
      <c r="D119" s="2" t="s">
        <v>24</v>
      </c>
      <c r="E119" s="2"/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3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1</v>
      </c>
      <c r="Y119" s="2">
        <v>0</v>
      </c>
      <c r="Z119" s="2">
        <v>34</v>
      </c>
      <c r="AA119" s="2">
        <v>3</v>
      </c>
      <c r="AB119" s="2">
        <v>0</v>
      </c>
      <c r="AC119" s="2">
        <v>1</v>
      </c>
      <c r="AD119" s="2">
        <v>0</v>
      </c>
      <c r="AE119" s="2">
        <v>0</v>
      </c>
      <c r="AF119" s="2">
        <v>0</v>
      </c>
    </row>
    <row r="120" spans="1:32">
      <c r="A120" s="2">
        <v>22</v>
      </c>
      <c r="B120" s="2" t="s">
        <v>47</v>
      </c>
      <c r="C120" s="3">
        <v>40618</v>
      </c>
      <c r="D120" s="2" t="s">
        <v>25</v>
      </c>
      <c r="E120" s="2"/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1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4</v>
      </c>
      <c r="Y120" s="5">
        <v>0</v>
      </c>
      <c r="Z120" s="2">
        <v>38</v>
      </c>
      <c r="AA120" s="2">
        <v>0</v>
      </c>
      <c r="AB120" s="2">
        <v>0</v>
      </c>
      <c r="AC120" s="2">
        <v>4</v>
      </c>
      <c r="AD120" s="2">
        <v>0</v>
      </c>
      <c r="AE120" s="2">
        <v>0</v>
      </c>
      <c r="AF120" s="2">
        <v>0</v>
      </c>
    </row>
    <row r="121" spans="1:32">
      <c r="A121" s="2">
        <v>22</v>
      </c>
      <c r="B121" s="2" t="s">
        <v>47</v>
      </c>
      <c r="C121" s="3">
        <v>40618</v>
      </c>
      <c r="D121" s="2" t="s">
        <v>26</v>
      </c>
      <c r="E121" s="2"/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2</v>
      </c>
      <c r="Q121" s="2">
        <v>0</v>
      </c>
      <c r="R121" s="2">
        <v>3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5</v>
      </c>
      <c r="Y121" s="2">
        <v>0</v>
      </c>
      <c r="Z121" s="2">
        <v>26</v>
      </c>
      <c r="AA121" s="2">
        <v>1</v>
      </c>
      <c r="AB121" s="2">
        <v>0</v>
      </c>
      <c r="AC121" s="2">
        <v>2</v>
      </c>
      <c r="AD121" s="2">
        <v>0</v>
      </c>
      <c r="AE121" s="2">
        <v>0</v>
      </c>
      <c r="AF121" s="2">
        <v>0</v>
      </c>
    </row>
    <row r="122" spans="1:32" s="4" customFormat="1">
      <c r="A122" s="2">
        <v>22</v>
      </c>
      <c r="B122" s="2" t="s">
        <v>47</v>
      </c>
      <c r="C122" s="3">
        <v>40618</v>
      </c>
      <c r="D122" s="5" t="s">
        <v>27</v>
      </c>
      <c r="E122" s="5"/>
      <c r="F122" s="5">
        <f>SUM(F119:F121)</f>
        <v>0</v>
      </c>
      <c r="G122" s="5">
        <f t="shared" ref="G122:AF122" si="29">SUM(G119:G121)</f>
        <v>0</v>
      </c>
      <c r="H122" s="5">
        <f t="shared" si="29"/>
        <v>0</v>
      </c>
      <c r="I122" s="5">
        <f t="shared" si="29"/>
        <v>0</v>
      </c>
      <c r="J122" s="5">
        <f t="shared" si="29"/>
        <v>0</v>
      </c>
      <c r="K122" s="5">
        <f t="shared" si="29"/>
        <v>0</v>
      </c>
      <c r="L122" s="5">
        <f t="shared" si="29"/>
        <v>0</v>
      </c>
      <c r="M122" s="5">
        <f t="shared" si="29"/>
        <v>0</v>
      </c>
      <c r="N122" s="5">
        <f t="shared" si="29"/>
        <v>0</v>
      </c>
      <c r="O122" s="5">
        <f t="shared" si="29"/>
        <v>0</v>
      </c>
      <c r="P122" s="5">
        <f t="shared" si="29"/>
        <v>6</v>
      </c>
      <c r="Q122" s="5">
        <f t="shared" si="29"/>
        <v>0</v>
      </c>
      <c r="R122" s="5">
        <f t="shared" si="29"/>
        <v>3</v>
      </c>
      <c r="S122" s="5">
        <f t="shared" si="29"/>
        <v>0</v>
      </c>
      <c r="T122" s="5">
        <f t="shared" si="29"/>
        <v>0</v>
      </c>
      <c r="U122" s="5">
        <f t="shared" si="29"/>
        <v>0</v>
      </c>
      <c r="V122" s="5">
        <f t="shared" si="29"/>
        <v>0</v>
      </c>
      <c r="W122" s="5">
        <f t="shared" si="29"/>
        <v>0</v>
      </c>
      <c r="X122" s="5">
        <f t="shared" si="29"/>
        <v>10</v>
      </c>
      <c r="Y122" s="5">
        <f t="shared" si="29"/>
        <v>0</v>
      </c>
      <c r="Z122" s="5">
        <f t="shared" si="29"/>
        <v>98</v>
      </c>
      <c r="AA122" s="5">
        <f t="shared" si="29"/>
        <v>4</v>
      </c>
      <c r="AB122" s="5">
        <f t="shared" si="29"/>
        <v>0</v>
      </c>
      <c r="AC122" s="5">
        <f t="shared" si="29"/>
        <v>7</v>
      </c>
      <c r="AD122" s="5">
        <f t="shared" si="29"/>
        <v>0</v>
      </c>
      <c r="AE122" s="5">
        <f t="shared" si="29"/>
        <v>0</v>
      </c>
      <c r="AF122" s="5">
        <f t="shared" si="29"/>
        <v>0</v>
      </c>
    </row>
    <row r="123" spans="1:32" s="4" customFormat="1">
      <c r="A123" s="2">
        <v>22</v>
      </c>
      <c r="B123" s="2" t="s">
        <v>47</v>
      </c>
      <c r="C123" s="3">
        <v>40618</v>
      </c>
      <c r="D123" s="6" t="s">
        <v>28</v>
      </c>
      <c r="E123" s="6"/>
      <c r="F123" s="6">
        <f>SUM(F114,F116,F118,F122)</f>
        <v>0</v>
      </c>
      <c r="G123" s="6">
        <f t="shared" ref="G123:AF123" si="30">SUM(G114,G116,G118,G122)</f>
        <v>0</v>
      </c>
      <c r="H123" s="6">
        <f t="shared" si="30"/>
        <v>0</v>
      </c>
      <c r="I123" s="6">
        <f t="shared" si="30"/>
        <v>0</v>
      </c>
      <c r="J123" s="6">
        <f t="shared" si="30"/>
        <v>0</v>
      </c>
      <c r="K123" s="6">
        <f t="shared" si="30"/>
        <v>0</v>
      </c>
      <c r="L123" s="6">
        <f t="shared" si="30"/>
        <v>0</v>
      </c>
      <c r="M123" s="6">
        <f t="shared" si="30"/>
        <v>0</v>
      </c>
      <c r="N123" s="6">
        <f t="shared" si="30"/>
        <v>0</v>
      </c>
      <c r="O123" s="6">
        <f t="shared" si="30"/>
        <v>0</v>
      </c>
      <c r="P123" s="6">
        <f t="shared" si="30"/>
        <v>6</v>
      </c>
      <c r="Q123" s="6">
        <f t="shared" si="30"/>
        <v>0</v>
      </c>
      <c r="R123" s="6">
        <f t="shared" si="30"/>
        <v>3</v>
      </c>
      <c r="S123" s="6">
        <f t="shared" si="30"/>
        <v>0</v>
      </c>
      <c r="T123" s="6">
        <f t="shared" si="30"/>
        <v>0</v>
      </c>
      <c r="U123" s="6">
        <f t="shared" si="30"/>
        <v>0</v>
      </c>
      <c r="V123" s="6">
        <f t="shared" si="30"/>
        <v>0</v>
      </c>
      <c r="W123" s="6">
        <f t="shared" si="30"/>
        <v>0</v>
      </c>
      <c r="X123" s="6">
        <f t="shared" si="30"/>
        <v>10</v>
      </c>
      <c r="Y123" s="6">
        <f t="shared" si="30"/>
        <v>5</v>
      </c>
      <c r="Z123" s="6">
        <f t="shared" si="30"/>
        <v>98</v>
      </c>
      <c r="AA123" s="6">
        <f t="shared" si="30"/>
        <v>4</v>
      </c>
      <c r="AB123" s="6">
        <f t="shared" si="30"/>
        <v>0</v>
      </c>
      <c r="AC123" s="6">
        <f t="shared" si="30"/>
        <v>7</v>
      </c>
      <c r="AD123" s="6">
        <f t="shared" si="30"/>
        <v>0</v>
      </c>
      <c r="AE123" s="6">
        <f t="shared" si="30"/>
        <v>0</v>
      </c>
      <c r="AF123" s="6">
        <f t="shared" si="30"/>
        <v>0</v>
      </c>
    </row>
    <row r="124" spans="1:32">
      <c r="A124" s="2">
        <v>25</v>
      </c>
      <c r="B124" s="2" t="s">
        <v>107</v>
      </c>
      <c r="C124" s="3"/>
      <c r="D124" s="2" t="s">
        <v>19</v>
      </c>
      <c r="E124" s="8" t="s">
        <v>69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>
      <c r="A125" s="2">
        <v>25</v>
      </c>
      <c r="B125" s="2" t="s">
        <v>107</v>
      </c>
      <c r="C125" s="3"/>
      <c r="D125" s="2" t="s">
        <v>20</v>
      </c>
      <c r="E125" s="8" t="s">
        <v>70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>
      <c r="A126" s="2">
        <v>25</v>
      </c>
      <c r="B126" s="2" t="s">
        <v>107</v>
      </c>
      <c r="C126" s="3"/>
      <c r="D126" s="2" t="s">
        <v>21</v>
      </c>
      <c r="E126" s="8" t="s">
        <v>71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s="4" customFormat="1">
      <c r="A127" s="2">
        <v>25</v>
      </c>
      <c r="B127" s="2" t="s">
        <v>107</v>
      </c>
      <c r="C127" s="3"/>
      <c r="D127" s="5" t="s">
        <v>22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>
      <c r="A128" s="2">
        <v>25</v>
      </c>
      <c r="B128" s="2" t="s">
        <v>107</v>
      </c>
      <c r="C128" s="3"/>
      <c r="D128" s="2" t="s">
        <v>106</v>
      </c>
      <c r="E128" s="2"/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1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</row>
    <row r="129" spans="1:32" s="4" customFormat="1">
      <c r="A129" s="2">
        <v>25</v>
      </c>
      <c r="B129" s="2" t="s">
        <v>107</v>
      </c>
      <c r="C129" s="3"/>
      <c r="D129" s="5" t="s">
        <v>23</v>
      </c>
      <c r="E129" s="5"/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1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</row>
    <row r="130" spans="1:32">
      <c r="A130" s="2">
        <v>25</v>
      </c>
      <c r="B130" s="2" t="s">
        <v>107</v>
      </c>
      <c r="C130" s="3"/>
      <c r="D130" s="2" t="s">
        <v>24</v>
      </c>
      <c r="E130" s="2"/>
      <c r="F130" s="2">
        <v>0</v>
      </c>
      <c r="G130" s="2">
        <v>0</v>
      </c>
      <c r="H130" s="2">
        <v>41</v>
      </c>
      <c r="I130" s="2">
        <v>0</v>
      </c>
      <c r="J130" s="2">
        <v>24</v>
      </c>
      <c r="K130" s="2">
        <v>6</v>
      </c>
      <c r="L130" s="2">
        <v>11</v>
      </c>
      <c r="M130" s="2">
        <v>0</v>
      </c>
      <c r="N130" s="2">
        <v>0</v>
      </c>
      <c r="O130" s="2">
        <v>1</v>
      </c>
      <c r="P130" s="2">
        <v>16</v>
      </c>
      <c r="Q130" s="2">
        <v>0</v>
      </c>
      <c r="R130" s="2">
        <v>1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8</v>
      </c>
      <c r="Y130" s="2">
        <v>0</v>
      </c>
      <c r="Z130" s="2">
        <v>44</v>
      </c>
      <c r="AA130" s="2">
        <v>0</v>
      </c>
      <c r="AB130" s="2">
        <v>0</v>
      </c>
      <c r="AC130" s="2">
        <v>0</v>
      </c>
      <c r="AD130" s="2">
        <v>20</v>
      </c>
      <c r="AE130" s="2">
        <v>0</v>
      </c>
      <c r="AF130" s="2">
        <v>0</v>
      </c>
    </row>
    <row r="131" spans="1:32">
      <c r="A131" s="2">
        <v>25</v>
      </c>
      <c r="B131" s="2" t="s">
        <v>107</v>
      </c>
      <c r="C131" s="3"/>
      <c r="D131" s="2" t="s">
        <v>25</v>
      </c>
      <c r="E131" s="2"/>
      <c r="F131" s="12">
        <v>0</v>
      </c>
      <c r="G131" s="12">
        <v>0</v>
      </c>
      <c r="H131" s="12">
        <v>15</v>
      </c>
      <c r="I131" s="12">
        <v>0</v>
      </c>
      <c r="J131" s="12">
        <v>7</v>
      </c>
      <c r="K131" s="12">
        <v>2</v>
      </c>
      <c r="L131" s="12">
        <v>0</v>
      </c>
      <c r="M131" s="12">
        <v>0</v>
      </c>
      <c r="N131" s="12">
        <v>0</v>
      </c>
      <c r="O131" s="12">
        <v>0</v>
      </c>
      <c r="P131" s="12">
        <v>1</v>
      </c>
      <c r="Q131" s="12">
        <v>0</v>
      </c>
      <c r="R131" s="12">
        <v>1</v>
      </c>
      <c r="S131" s="14">
        <v>1</v>
      </c>
      <c r="T131" s="12">
        <v>0</v>
      </c>
      <c r="U131" s="12">
        <v>0</v>
      </c>
      <c r="V131" s="12">
        <v>0</v>
      </c>
      <c r="W131" s="12">
        <v>0</v>
      </c>
      <c r="X131" s="12">
        <v>8</v>
      </c>
      <c r="Y131" s="14">
        <v>1</v>
      </c>
      <c r="Z131" s="12">
        <v>17</v>
      </c>
      <c r="AA131" s="14">
        <v>1</v>
      </c>
      <c r="AB131" s="12">
        <v>0</v>
      </c>
      <c r="AC131" s="12">
        <v>0</v>
      </c>
      <c r="AD131" s="12">
        <v>71</v>
      </c>
      <c r="AE131" s="12">
        <v>0</v>
      </c>
      <c r="AF131" s="12">
        <v>0</v>
      </c>
    </row>
    <row r="132" spans="1:32">
      <c r="A132" s="2">
        <v>25</v>
      </c>
      <c r="B132" s="2" t="s">
        <v>107</v>
      </c>
      <c r="C132" s="3"/>
      <c r="D132" s="2" t="s">
        <v>26</v>
      </c>
      <c r="E132" s="2"/>
      <c r="F132" s="2">
        <v>0</v>
      </c>
      <c r="G132" s="2">
        <v>0</v>
      </c>
      <c r="H132" s="2">
        <v>6</v>
      </c>
      <c r="I132" s="2">
        <v>0</v>
      </c>
      <c r="J132" s="2">
        <v>3</v>
      </c>
      <c r="K132" s="2">
        <v>1</v>
      </c>
      <c r="L132" s="2">
        <v>2</v>
      </c>
      <c r="M132" s="2">
        <v>0</v>
      </c>
      <c r="N132" s="2">
        <v>2</v>
      </c>
      <c r="O132" s="2">
        <v>3</v>
      </c>
      <c r="P132" s="2">
        <v>1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5</v>
      </c>
      <c r="Y132" s="2">
        <v>0</v>
      </c>
      <c r="Z132" s="2">
        <v>35</v>
      </c>
      <c r="AA132" s="2">
        <v>1</v>
      </c>
      <c r="AB132" s="2">
        <v>0</v>
      </c>
      <c r="AC132" s="2">
        <v>0</v>
      </c>
      <c r="AD132" s="2">
        <v>28</v>
      </c>
      <c r="AE132" s="2">
        <v>0</v>
      </c>
      <c r="AF132" s="2">
        <v>0</v>
      </c>
    </row>
    <row r="133" spans="1:32" s="4" customFormat="1">
      <c r="A133" s="2">
        <v>25</v>
      </c>
      <c r="B133" s="2" t="s">
        <v>107</v>
      </c>
      <c r="C133" s="3"/>
      <c r="D133" s="5" t="s">
        <v>27</v>
      </c>
      <c r="E133" s="5"/>
      <c r="F133" s="5">
        <f>SUM(F130:F132)</f>
        <v>0</v>
      </c>
      <c r="G133" s="5">
        <f t="shared" ref="G133:AF133" si="31">SUM(G130:G132)</f>
        <v>0</v>
      </c>
      <c r="H133" s="5">
        <f t="shared" si="31"/>
        <v>62</v>
      </c>
      <c r="I133" s="5">
        <f t="shared" si="31"/>
        <v>0</v>
      </c>
      <c r="J133" s="5">
        <f t="shared" si="31"/>
        <v>34</v>
      </c>
      <c r="K133" s="5">
        <f t="shared" si="31"/>
        <v>9</v>
      </c>
      <c r="L133" s="5">
        <f t="shared" si="31"/>
        <v>13</v>
      </c>
      <c r="M133" s="5">
        <f t="shared" si="31"/>
        <v>0</v>
      </c>
      <c r="N133" s="5">
        <f t="shared" si="31"/>
        <v>2</v>
      </c>
      <c r="O133" s="5">
        <f t="shared" si="31"/>
        <v>4</v>
      </c>
      <c r="P133" s="5">
        <f t="shared" si="31"/>
        <v>18</v>
      </c>
      <c r="Q133" s="5">
        <f t="shared" si="31"/>
        <v>0</v>
      </c>
      <c r="R133" s="5">
        <f t="shared" si="31"/>
        <v>2</v>
      </c>
      <c r="S133" s="5">
        <f t="shared" si="31"/>
        <v>1</v>
      </c>
      <c r="T133" s="5">
        <f t="shared" si="31"/>
        <v>0</v>
      </c>
      <c r="U133" s="5">
        <f t="shared" si="31"/>
        <v>0</v>
      </c>
      <c r="V133" s="5">
        <f t="shared" si="31"/>
        <v>0</v>
      </c>
      <c r="W133" s="5">
        <f t="shared" si="31"/>
        <v>0</v>
      </c>
      <c r="X133" s="5">
        <f t="shared" si="31"/>
        <v>21</v>
      </c>
      <c r="Y133" s="5">
        <f t="shared" si="31"/>
        <v>1</v>
      </c>
      <c r="Z133" s="5">
        <f t="shared" si="31"/>
        <v>96</v>
      </c>
      <c r="AA133" s="5">
        <f t="shared" si="31"/>
        <v>2</v>
      </c>
      <c r="AB133" s="5">
        <f t="shared" si="31"/>
        <v>0</v>
      </c>
      <c r="AC133" s="5">
        <f t="shared" si="31"/>
        <v>0</v>
      </c>
      <c r="AD133" s="5">
        <f t="shared" si="31"/>
        <v>119</v>
      </c>
      <c r="AE133" s="5">
        <f t="shared" si="31"/>
        <v>0</v>
      </c>
      <c r="AF133" s="5">
        <f t="shared" si="31"/>
        <v>0</v>
      </c>
    </row>
    <row r="134" spans="1:32" s="4" customFormat="1">
      <c r="A134" s="2">
        <v>25</v>
      </c>
      <c r="B134" s="2" t="s">
        <v>107</v>
      </c>
      <c r="C134" s="3">
        <v>40625</v>
      </c>
      <c r="D134" s="6" t="s">
        <v>28</v>
      </c>
      <c r="E134" s="6"/>
      <c r="F134" s="6">
        <f>SUM(F127,F129,F133)</f>
        <v>0</v>
      </c>
      <c r="G134" s="6">
        <f t="shared" ref="G134:AF134" si="32">SUM(G127,G129,G133)</f>
        <v>0</v>
      </c>
      <c r="H134" s="6">
        <f t="shared" si="32"/>
        <v>62</v>
      </c>
      <c r="I134" s="6">
        <f t="shared" si="32"/>
        <v>0</v>
      </c>
      <c r="J134" s="6">
        <f t="shared" si="32"/>
        <v>34</v>
      </c>
      <c r="K134" s="6">
        <f t="shared" si="32"/>
        <v>9</v>
      </c>
      <c r="L134" s="6">
        <f t="shared" si="32"/>
        <v>13</v>
      </c>
      <c r="M134" s="6">
        <f t="shared" si="32"/>
        <v>0</v>
      </c>
      <c r="N134" s="6">
        <f t="shared" si="32"/>
        <v>2</v>
      </c>
      <c r="O134" s="6">
        <f t="shared" si="32"/>
        <v>4</v>
      </c>
      <c r="P134" s="6">
        <f t="shared" si="32"/>
        <v>18</v>
      </c>
      <c r="Q134" s="6">
        <f t="shared" si="32"/>
        <v>0</v>
      </c>
      <c r="R134" s="6">
        <f t="shared" si="32"/>
        <v>2</v>
      </c>
      <c r="S134" s="6">
        <f t="shared" si="32"/>
        <v>1</v>
      </c>
      <c r="T134" s="6">
        <f t="shared" si="32"/>
        <v>0</v>
      </c>
      <c r="U134" s="6">
        <f t="shared" si="32"/>
        <v>0</v>
      </c>
      <c r="V134" s="6">
        <f t="shared" si="32"/>
        <v>0</v>
      </c>
      <c r="W134" s="6">
        <f t="shared" si="32"/>
        <v>0</v>
      </c>
      <c r="X134" s="6">
        <f t="shared" si="32"/>
        <v>21</v>
      </c>
      <c r="Y134" s="6">
        <f t="shared" si="32"/>
        <v>1</v>
      </c>
      <c r="Z134" s="6">
        <f t="shared" si="32"/>
        <v>97</v>
      </c>
      <c r="AA134" s="6">
        <f t="shared" si="32"/>
        <v>2</v>
      </c>
      <c r="AB134" s="6">
        <f t="shared" si="32"/>
        <v>0</v>
      </c>
      <c r="AC134" s="6">
        <f t="shared" si="32"/>
        <v>0</v>
      </c>
      <c r="AD134" s="6">
        <f t="shared" si="32"/>
        <v>119</v>
      </c>
      <c r="AE134" s="6">
        <f t="shared" si="32"/>
        <v>0</v>
      </c>
      <c r="AF134" s="6">
        <f t="shared" si="32"/>
        <v>0</v>
      </c>
    </row>
    <row r="135" spans="1:32">
      <c r="A135" s="2">
        <v>26</v>
      </c>
      <c r="B135" s="2" t="s">
        <v>39</v>
      </c>
      <c r="C135" s="3">
        <v>40624</v>
      </c>
      <c r="D135" s="2" t="s">
        <v>19</v>
      </c>
      <c r="E135" s="8" t="s">
        <v>69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>
      <c r="A136" s="2">
        <v>26</v>
      </c>
      <c r="B136" s="2" t="s">
        <v>39</v>
      </c>
      <c r="C136" s="3">
        <v>40624</v>
      </c>
      <c r="D136" s="2" t="s">
        <v>20</v>
      </c>
      <c r="E136" s="8" t="s">
        <v>70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>
      <c r="A137" s="2">
        <v>26</v>
      </c>
      <c r="B137" s="2" t="s">
        <v>39</v>
      </c>
      <c r="C137" s="3">
        <v>40624</v>
      </c>
      <c r="D137" s="2" t="s">
        <v>21</v>
      </c>
      <c r="E137" s="8" t="s">
        <v>71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s="4" customFormat="1">
      <c r="A138" s="2">
        <v>26</v>
      </c>
      <c r="B138" s="2" t="s">
        <v>39</v>
      </c>
      <c r="C138" s="3">
        <v>40624</v>
      </c>
      <c r="D138" s="5" t="s">
        <v>22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>
      <c r="A139" s="2">
        <v>26</v>
      </c>
      <c r="B139" s="2" t="s">
        <v>39</v>
      </c>
      <c r="C139" s="3">
        <v>40624</v>
      </c>
      <c r="D139" s="2" t="s">
        <v>106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s="4" customFormat="1">
      <c r="A140" s="2">
        <v>26</v>
      </c>
      <c r="B140" s="2" t="s">
        <v>39</v>
      </c>
      <c r="C140" s="3">
        <v>40624</v>
      </c>
      <c r="D140" s="5" t="s">
        <v>23</v>
      </c>
      <c r="E140" s="5"/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1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3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</row>
    <row r="141" spans="1:32">
      <c r="A141" s="2">
        <v>26</v>
      </c>
      <c r="B141" s="2" t="s">
        <v>39</v>
      </c>
      <c r="C141" s="3">
        <v>40624</v>
      </c>
      <c r="D141" s="2" t="s">
        <v>24</v>
      </c>
      <c r="E141" s="2"/>
      <c r="F141" s="2">
        <v>0</v>
      </c>
      <c r="G141" s="2">
        <v>0</v>
      </c>
      <c r="H141" s="2">
        <v>0</v>
      </c>
      <c r="I141" s="2">
        <v>0</v>
      </c>
      <c r="J141" s="2">
        <v>1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39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1</v>
      </c>
      <c r="W141" s="2">
        <v>0</v>
      </c>
      <c r="X141" s="2">
        <v>30</v>
      </c>
      <c r="Y141" s="2">
        <v>0</v>
      </c>
      <c r="Z141" s="2">
        <v>26</v>
      </c>
      <c r="AA141" s="2">
        <v>9</v>
      </c>
      <c r="AB141" s="2">
        <v>0</v>
      </c>
      <c r="AC141" s="2">
        <v>0</v>
      </c>
      <c r="AD141" s="2">
        <v>10</v>
      </c>
      <c r="AE141" s="2">
        <v>0</v>
      </c>
      <c r="AF141" s="2">
        <v>0</v>
      </c>
    </row>
    <row r="142" spans="1:32">
      <c r="A142" s="2">
        <v>26</v>
      </c>
      <c r="B142" s="2" t="s">
        <v>39</v>
      </c>
      <c r="C142" s="3">
        <v>40624</v>
      </c>
      <c r="D142" s="2" t="s">
        <v>25</v>
      </c>
      <c r="E142" s="2"/>
      <c r="F142" s="2">
        <v>0</v>
      </c>
      <c r="G142" s="2">
        <v>0</v>
      </c>
      <c r="H142" s="2">
        <v>0</v>
      </c>
      <c r="I142" s="2">
        <v>0</v>
      </c>
      <c r="J142" s="2">
        <v>4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47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2</v>
      </c>
      <c r="W142" s="2">
        <v>0</v>
      </c>
      <c r="X142" s="2">
        <v>12</v>
      </c>
      <c r="Y142" s="2">
        <v>0</v>
      </c>
      <c r="Z142" s="2">
        <v>35</v>
      </c>
      <c r="AA142" s="2">
        <v>33</v>
      </c>
      <c r="AB142" s="2">
        <v>0</v>
      </c>
      <c r="AC142" s="2">
        <v>3</v>
      </c>
      <c r="AD142" s="2">
        <v>28</v>
      </c>
      <c r="AE142" s="2">
        <v>0</v>
      </c>
      <c r="AF142" s="2">
        <v>0</v>
      </c>
    </row>
    <row r="143" spans="1:32">
      <c r="A143" s="2">
        <v>26</v>
      </c>
      <c r="B143" s="2" t="s">
        <v>39</v>
      </c>
      <c r="C143" s="3">
        <v>40624</v>
      </c>
      <c r="D143" s="2" t="s">
        <v>26</v>
      </c>
      <c r="E143" s="2"/>
      <c r="F143" s="2">
        <v>0</v>
      </c>
      <c r="G143" s="2">
        <v>0</v>
      </c>
      <c r="H143" s="2">
        <v>0</v>
      </c>
      <c r="I143" s="2">
        <v>0</v>
      </c>
      <c r="J143" s="2">
        <v>2</v>
      </c>
      <c r="K143" s="2">
        <v>10</v>
      </c>
      <c r="L143" s="2">
        <v>4</v>
      </c>
      <c r="M143" s="2">
        <v>0</v>
      </c>
      <c r="N143" s="2">
        <v>0</v>
      </c>
      <c r="O143" s="2">
        <v>4</v>
      </c>
      <c r="P143" s="2">
        <v>4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6</v>
      </c>
      <c r="Y143" s="2">
        <v>3</v>
      </c>
      <c r="Z143" s="2">
        <v>1</v>
      </c>
      <c r="AA143" s="2">
        <v>1</v>
      </c>
      <c r="AB143" s="2">
        <v>0</v>
      </c>
      <c r="AC143" s="2">
        <v>0</v>
      </c>
      <c r="AD143" s="2">
        <v>20</v>
      </c>
      <c r="AE143" s="2">
        <v>0</v>
      </c>
      <c r="AF143" s="2">
        <v>0</v>
      </c>
    </row>
    <row r="144" spans="1:32" s="4" customFormat="1">
      <c r="A144" s="2">
        <v>26</v>
      </c>
      <c r="B144" s="2" t="s">
        <v>39</v>
      </c>
      <c r="C144" s="3">
        <v>40624</v>
      </c>
      <c r="D144" s="5" t="s">
        <v>27</v>
      </c>
      <c r="E144" s="5"/>
      <c r="F144" s="5">
        <f>SUM(F141:F143)</f>
        <v>0</v>
      </c>
      <c r="G144" s="5">
        <f t="shared" ref="G144:AF144" si="33">SUM(G141:G143)</f>
        <v>0</v>
      </c>
      <c r="H144" s="5">
        <f t="shared" si="33"/>
        <v>0</v>
      </c>
      <c r="I144" s="5">
        <f t="shared" si="33"/>
        <v>0</v>
      </c>
      <c r="J144" s="5">
        <f t="shared" si="33"/>
        <v>7</v>
      </c>
      <c r="K144" s="5">
        <f t="shared" si="33"/>
        <v>10</v>
      </c>
      <c r="L144" s="5">
        <f t="shared" si="33"/>
        <v>4</v>
      </c>
      <c r="M144" s="5">
        <f t="shared" si="33"/>
        <v>0</v>
      </c>
      <c r="N144" s="5">
        <f t="shared" si="33"/>
        <v>0</v>
      </c>
      <c r="O144" s="5">
        <f t="shared" si="33"/>
        <v>4</v>
      </c>
      <c r="P144" s="5">
        <f t="shared" si="33"/>
        <v>90</v>
      </c>
      <c r="Q144" s="5">
        <f t="shared" si="33"/>
        <v>0</v>
      </c>
      <c r="R144" s="5">
        <f t="shared" si="33"/>
        <v>0</v>
      </c>
      <c r="S144" s="5">
        <f t="shared" si="33"/>
        <v>0</v>
      </c>
      <c r="T144" s="5">
        <f t="shared" si="33"/>
        <v>0</v>
      </c>
      <c r="U144" s="5">
        <f t="shared" si="33"/>
        <v>0</v>
      </c>
      <c r="V144" s="5">
        <f t="shared" si="33"/>
        <v>3</v>
      </c>
      <c r="W144" s="5">
        <f t="shared" si="33"/>
        <v>0</v>
      </c>
      <c r="X144" s="5">
        <f t="shared" si="33"/>
        <v>48</v>
      </c>
      <c r="Y144" s="5">
        <f t="shared" si="33"/>
        <v>3</v>
      </c>
      <c r="Z144" s="5">
        <f t="shared" si="33"/>
        <v>62</v>
      </c>
      <c r="AA144" s="5">
        <f t="shared" si="33"/>
        <v>43</v>
      </c>
      <c r="AB144" s="5">
        <f t="shared" si="33"/>
        <v>0</v>
      </c>
      <c r="AC144" s="5">
        <f t="shared" si="33"/>
        <v>3</v>
      </c>
      <c r="AD144" s="5">
        <f t="shared" si="33"/>
        <v>58</v>
      </c>
      <c r="AE144" s="5">
        <f t="shared" si="33"/>
        <v>0</v>
      </c>
      <c r="AF144" s="5">
        <f t="shared" si="33"/>
        <v>0</v>
      </c>
    </row>
    <row r="145" spans="1:32" s="4" customFormat="1">
      <c r="A145" s="2">
        <v>26</v>
      </c>
      <c r="B145" s="2" t="s">
        <v>39</v>
      </c>
      <c r="C145" s="3">
        <v>40624</v>
      </c>
      <c r="D145" s="6" t="s">
        <v>28</v>
      </c>
      <c r="E145" s="6"/>
      <c r="F145" s="6">
        <f>SUM(F138,F140,F144)</f>
        <v>0</v>
      </c>
      <c r="G145" s="6">
        <f t="shared" ref="G145:AF145" si="34">SUM(G138,G140,G144)</f>
        <v>0</v>
      </c>
      <c r="H145" s="6">
        <f t="shared" si="34"/>
        <v>0</v>
      </c>
      <c r="I145" s="6">
        <f t="shared" si="34"/>
        <v>0</v>
      </c>
      <c r="J145" s="6">
        <f t="shared" si="34"/>
        <v>7</v>
      </c>
      <c r="K145" s="6">
        <f t="shared" si="34"/>
        <v>10</v>
      </c>
      <c r="L145" s="6">
        <f t="shared" si="34"/>
        <v>4</v>
      </c>
      <c r="M145" s="6">
        <f t="shared" si="34"/>
        <v>0</v>
      </c>
      <c r="N145" s="6">
        <f t="shared" si="34"/>
        <v>0</v>
      </c>
      <c r="O145" s="6">
        <f t="shared" si="34"/>
        <v>4</v>
      </c>
      <c r="P145" s="6">
        <f t="shared" si="34"/>
        <v>91</v>
      </c>
      <c r="Q145" s="6">
        <f t="shared" si="34"/>
        <v>0</v>
      </c>
      <c r="R145" s="6">
        <f t="shared" si="34"/>
        <v>0</v>
      </c>
      <c r="S145" s="6">
        <f t="shared" si="34"/>
        <v>0</v>
      </c>
      <c r="T145" s="6">
        <f t="shared" si="34"/>
        <v>0</v>
      </c>
      <c r="U145" s="6">
        <f t="shared" si="34"/>
        <v>0</v>
      </c>
      <c r="V145" s="6">
        <f t="shared" si="34"/>
        <v>3</v>
      </c>
      <c r="W145" s="6">
        <f t="shared" si="34"/>
        <v>0</v>
      </c>
      <c r="X145" s="6">
        <f t="shared" si="34"/>
        <v>48</v>
      </c>
      <c r="Y145" s="6">
        <f t="shared" si="34"/>
        <v>6</v>
      </c>
      <c r="Z145" s="6">
        <f t="shared" si="34"/>
        <v>62</v>
      </c>
      <c r="AA145" s="6">
        <f t="shared" si="34"/>
        <v>43</v>
      </c>
      <c r="AB145" s="6">
        <f t="shared" si="34"/>
        <v>0</v>
      </c>
      <c r="AC145" s="6">
        <f t="shared" si="34"/>
        <v>3</v>
      </c>
      <c r="AD145" s="6">
        <f t="shared" si="34"/>
        <v>58</v>
      </c>
      <c r="AE145" s="6">
        <f t="shared" si="34"/>
        <v>0</v>
      </c>
      <c r="AF145" s="6">
        <f t="shared" si="34"/>
        <v>0</v>
      </c>
    </row>
    <row r="146" spans="1:32">
      <c r="A146" s="2">
        <v>28</v>
      </c>
      <c r="B146" s="2" t="s">
        <v>49</v>
      </c>
      <c r="C146" s="3">
        <v>40623</v>
      </c>
      <c r="D146" s="2" t="s">
        <v>19</v>
      </c>
      <c r="E146" s="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>
      <c r="A147" s="2">
        <v>28</v>
      </c>
      <c r="B147" s="2" t="s">
        <v>49</v>
      </c>
      <c r="C147" s="3">
        <v>40623</v>
      </c>
      <c r="D147" s="2" t="s">
        <v>20</v>
      </c>
      <c r="E147" s="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>
      <c r="A148" s="2">
        <v>28</v>
      </c>
      <c r="B148" s="2" t="s">
        <v>49</v>
      </c>
      <c r="C148" s="3">
        <v>40623</v>
      </c>
      <c r="D148" s="2" t="s">
        <v>21</v>
      </c>
      <c r="E148" s="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s="4" customFormat="1">
      <c r="A149" s="2">
        <v>28</v>
      </c>
      <c r="B149" s="2" t="s">
        <v>49</v>
      </c>
      <c r="C149" s="3">
        <v>40623</v>
      </c>
      <c r="D149" s="5" t="s">
        <v>22</v>
      </c>
      <c r="E149" s="5"/>
      <c r="F149" s="5">
        <v>0</v>
      </c>
      <c r="G149" s="5">
        <v>2</v>
      </c>
      <c r="H149" s="5">
        <v>4</v>
      </c>
      <c r="I149" s="5">
        <v>0</v>
      </c>
      <c r="J149" s="5">
        <v>6</v>
      </c>
      <c r="K149" s="5">
        <v>2</v>
      </c>
      <c r="L149" s="5">
        <v>22</v>
      </c>
      <c r="M149" s="5">
        <v>0</v>
      </c>
      <c r="N149" s="5">
        <v>0</v>
      </c>
      <c r="O149" s="5">
        <v>4</v>
      </c>
      <c r="P149" s="5">
        <v>0</v>
      </c>
      <c r="Q149" s="5">
        <v>0</v>
      </c>
      <c r="R149" s="5">
        <v>0</v>
      </c>
      <c r="S149" s="5">
        <v>1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10</v>
      </c>
      <c r="AA149" s="5">
        <v>3</v>
      </c>
      <c r="AB149" s="5">
        <v>0</v>
      </c>
      <c r="AC149" s="5">
        <v>0</v>
      </c>
      <c r="AD149" s="5">
        <v>7</v>
      </c>
      <c r="AE149" s="5">
        <v>0</v>
      </c>
      <c r="AF149" s="5">
        <v>0</v>
      </c>
    </row>
    <row r="150" spans="1:32">
      <c r="A150" s="2">
        <v>28</v>
      </c>
      <c r="B150" s="2" t="s">
        <v>49</v>
      </c>
      <c r="C150" s="3">
        <v>40623</v>
      </c>
      <c r="D150" s="2" t="s">
        <v>68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s="4" customFormat="1">
      <c r="A151" s="2">
        <v>28</v>
      </c>
      <c r="B151" s="2" t="s">
        <v>49</v>
      </c>
      <c r="C151" s="3">
        <v>40623</v>
      </c>
      <c r="D151" s="5" t="s">
        <v>23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>
      <c r="A152" s="2">
        <v>28</v>
      </c>
      <c r="B152" s="2" t="s">
        <v>49</v>
      </c>
      <c r="C152" s="3">
        <v>40623</v>
      </c>
      <c r="D152" s="2" t="s">
        <v>24</v>
      </c>
      <c r="E152" s="2"/>
      <c r="F152" s="2">
        <v>0</v>
      </c>
      <c r="G152" s="2">
        <v>0</v>
      </c>
      <c r="H152" s="2">
        <v>0</v>
      </c>
      <c r="I152" s="2">
        <v>0</v>
      </c>
      <c r="J152" s="2">
        <v>10</v>
      </c>
      <c r="K152" s="2">
        <v>23</v>
      </c>
      <c r="L152" s="2">
        <v>0</v>
      </c>
      <c r="M152" s="2">
        <v>0</v>
      </c>
      <c r="N152" s="2">
        <v>0</v>
      </c>
      <c r="O152" s="2">
        <v>6</v>
      </c>
      <c r="P152" s="2">
        <v>3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3</v>
      </c>
      <c r="Y152" s="2">
        <v>0</v>
      </c>
      <c r="Z152" s="2">
        <v>7</v>
      </c>
      <c r="AA152" s="2">
        <v>5</v>
      </c>
      <c r="AB152" s="2">
        <v>0</v>
      </c>
      <c r="AC152" s="2">
        <v>0</v>
      </c>
      <c r="AD152" s="2">
        <v>43</v>
      </c>
      <c r="AE152" s="2">
        <v>0</v>
      </c>
      <c r="AF152" s="2">
        <v>0</v>
      </c>
    </row>
    <row r="153" spans="1:32">
      <c r="A153" s="2">
        <v>28</v>
      </c>
      <c r="B153" s="2" t="s">
        <v>49</v>
      </c>
      <c r="C153" s="3">
        <v>40623</v>
      </c>
      <c r="D153" s="2" t="s">
        <v>25</v>
      </c>
      <c r="E153" s="2"/>
      <c r="F153" s="2">
        <v>0</v>
      </c>
      <c r="G153" s="2">
        <v>0</v>
      </c>
      <c r="H153" s="2">
        <v>2</v>
      </c>
      <c r="I153" s="2">
        <v>0</v>
      </c>
      <c r="J153" s="2">
        <v>3</v>
      </c>
      <c r="K153" s="2">
        <v>7</v>
      </c>
      <c r="L153" s="2">
        <v>4</v>
      </c>
      <c r="M153" s="2">
        <v>0</v>
      </c>
      <c r="N153" s="2">
        <v>3</v>
      </c>
      <c r="O153" s="2">
        <v>1</v>
      </c>
      <c r="P153" s="2">
        <v>18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1</v>
      </c>
      <c r="W153" s="2">
        <v>0</v>
      </c>
      <c r="X153" s="2">
        <v>6</v>
      </c>
      <c r="Y153" s="2">
        <v>0</v>
      </c>
      <c r="Z153" s="2">
        <v>14</v>
      </c>
      <c r="AA153" s="2">
        <v>12</v>
      </c>
      <c r="AB153" s="2">
        <v>0</v>
      </c>
      <c r="AC153" s="2">
        <v>0</v>
      </c>
      <c r="AD153" s="2">
        <v>16</v>
      </c>
      <c r="AE153" s="2">
        <v>0</v>
      </c>
      <c r="AF153" s="2">
        <v>0</v>
      </c>
    </row>
    <row r="154" spans="1:32" s="4" customFormat="1">
      <c r="A154" s="2">
        <v>28</v>
      </c>
      <c r="B154" s="2" t="s">
        <v>49</v>
      </c>
      <c r="C154" s="3">
        <v>40623</v>
      </c>
      <c r="D154" s="5" t="s">
        <v>27</v>
      </c>
      <c r="E154" s="5"/>
      <c r="F154" s="5">
        <f t="shared" ref="F154:AF154" si="35">SUM(F152:F153)</f>
        <v>0</v>
      </c>
      <c r="G154" s="5">
        <f t="shared" si="35"/>
        <v>0</v>
      </c>
      <c r="H154" s="5">
        <f t="shared" si="35"/>
        <v>2</v>
      </c>
      <c r="I154" s="5">
        <f t="shared" si="35"/>
        <v>0</v>
      </c>
      <c r="J154" s="5">
        <f t="shared" si="35"/>
        <v>13</v>
      </c>
      <c r="K154" s="5">
        <f t="shared" si="35"/>
        <v>30</v>
      </c>
      <c r="L154" s="5">
        <f t="shared" si="35"/>
        <v>4</v>
      </c>
      <c r="M154" s="5">
        <f t="shared" si="35"/>
        <v>0</v>
      </c>
      <c r="N154" s="5">
        <f t="shared" si="35"/>
        <v>3</v>
      </c>
      <c r="O154" s="5">
        <f t="shared" si="35"/>
        <v>7</v>
      </c>
      <c r="P154" s="5">
        <f t="shared" si="35"/>
        <v>21</v>
      </c>
      <c r="Q154" s="5">
        <f t="shared" si="35"/>
        <v>0</v>
      </c>
      <c r="R154" s="5">
        <f t="shared" si="35"/>
        <v>0</v>
      </c>
      <c r="S154" s="5">
        <f t="shared" si="35"/>
        <v>0</v>
      </c>
      <c r="T154" s="5">
        <f t="shared" si="35"/>
        <v>0</v>
      </c>
      <c r="U154" s="5">
        <f t="shared" si="35"/>
        <v>0</v>
      </c>
      <c r="V154" s="5">
        <f t="shared" si="35"/>
        <v>1</v>
      </c>
      <c r="W154" s="5">
        <f t="shared" si="35"/>
        <v>0</v>
      </c>
      <c r="X154" s="5">
        <f t="shared" si="35"/>
        <v>9</v>
      </c>
      <c r="Y154" s="5">
        <f t="shared" si="35"/>
        <v>0</v>
      </c>
      <c r="Z154" s="5">
        <f t="shared" si="35"/>
        <v>21</v>
      </c>
      <c r="AA154" s="5">
        <f t="shared" si="35"/>
        <v>17</v>
      </c>
      <c r="AB154" s="5">
        <f t="shared" si="35"/>
        <v>0</v>
      </c>
      <c r="AC154" s="5">
        <f t="shared" si="35"/>
        <v>0</v>
      </c>
      <c r="AD154" s="5">
        <f t="shared" si="35"/>
        <v>59</v>
      </c>
      <c r="AE154" s="5">
        <f t="shared" si="35"/>
        <v>0</v>
      </c>
      <c r="AF154" s="5">
        <f t="shared" si="35"/>
        <v>0</v>
      </c>
    </row>
    <row r="155" spans="1:32" s="4" customFormat="1">
      <c r="A155" s="2">
        <v>28</v>
      </c>
      <c r="B155" s="2" t="s">
        <v>49</v>
      </c>
      <c r="C155" s="3">
        <v>40623</v>
      </c>
      <c r="D155" s="6" t="s">
        <v>28</v>
      </c>
      <c r="E155" s="6"/>
      <c r="F155" s="6">
        <f t="shared" ref="F155:AF155" si="36">SUM(F149,F151,F154)</f>
        <v>0</v>
      </c>
      <c r="G155" s="6">
        <f t="shared" si="36"/>
        <v>2</v>
      </c>
      <c r="H155" s="6">
        <f t="shared" si="36"/>
        <v>6</v>
      </c>
      <c r="I155" s="6">
        <f t="shared" si="36"/>
        <v>0</v>
      </c>
      <c r="J155" s="6">
        <f t="shared" si="36"/>
        <v>19</v>
      </c>
      <c r="K155" s="6">
        <f t="shared" si="36"/>
        <v>32</v>
      </c>
      <c r="L155" s="6">
        <f t="shared" si="36"/>
        <v>26</v>
      </c>
      <c r="M155" s="6">
        <f t="shared" si="36"/>
        <v>0</v>
      </c>
      <c r="N155" s="6">
        <f t="shared" si="36"/>
        <v>3</v>
      </c>
      <c r="O155" s="6">
        <f t="shared" si="36"/>
        <v>11</v>
      </c>
      <c r="P155" s="6">
        <f t="shared" si="36"/>
        <v>21</v>
      </c>
      <c r="Q155" s="6">
        <f t="shared" si="36"/>
        <v>0</v>
      </c>
      <c r="R155" s="6">
        <f t="shared" si="36"/>
        <v>0</v>
      </c>
      <c r="S155" s="6">
        <f t="shared" si="36"/>
        <v>1</v>
      </c>
      <c r="T155" s="6">
        <f t="shared" si="36"/>
        <v>0</v>
      </c>
      <c r="U155" s="6">
        <f t="shared" si="36"/>
        <v>0</v>
      </c>
      <c r="V155" s="6">
        <f t="shared" si="36"/>
        <v>1</v>
      </c>
      <c r="W155" s="6">
        <f t="shared" si="36"/>
        <v>0</v>
      </c>
      <c r="X155" s="6">
        <f t="shared" si="36"/>
        <v>9</v>
      </c>
      <c r="Y155" s="6">
        <f t="shared" si="36"/>
        <v>0</v>
      </c>
      <c r="Z155" s="6">
        <f t="shared" si="36"/>
        <v>31</v>
      </c>
      <c r="AA155" s="6">
        <f t="shared" si="36"/>
        <v>20</v>
      </c>
      <c r="AB155" s="6">
        <f t="shared" si="36"/>
        <v>0</v>
      </c>
      <c r="AC155" s="6">
        <f t="shared" si="36"/>
        <v>0</v>
      </c>
      <c r="AD155" s="6">
        <f t="shared" si="36"/>
        <v>66</v>
      </c>
      <c r="AE155" s="6">
        <f t="shared" si="36"/>
        <v>0</v>
      </c>
      <c r="AF155" s="6">
        <f t="shared" si="36"/>
        <v>0</v>
      </c>
    </row>
    <row r="156" spans="1:32">
      <c r="A156" s="2">
        <v>29</v>
      </c>
      <c r="B156" s="2" t="s">
        <v>43</v>
      </c>
      <c r="C156" s="3">
        <v>40627</v>
      </c>
      <c r="D156" s="2" t="s">
        <v>19</v>
      </c>
      <c r="E156" s="8" t="s">
        <v>69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>
      <c r="A157" s="2">
        <v>29</v>
      </c>
      <c r="B157" s="2" t="s">
        <v>43</v>
      </c>
      <c r="C157" s="3">
        <v>40627</v>
      </c>
      <c r="D157" s="2" t="s">
        <v>20</v>
      </c>
      <c r="E157" s="8" t="s">
        <v>70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>
      <c r="A158" s="2">
        <v>29</v>
      </c>
      <c r="B158" s="2" t="s">
        <v>43</v>
      </c>
      <c r="C158" s="3">
        <v>40627</v>
      </c>
      <c r="D158" s="2" t="s">
        <v>21</v>
      </c>
      <c r="E158" s="8" t="s">
        <v>71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s="4" customFormat="1">
      <c r="A159" s="2">
        <v>29</v>
      </c>
      <c r="B159" s="2" t="s">
        <v>43</v>
      </c>
      <c r="C159" s="3">
        <v>40627</v>
      </c>
      <c r="D159" s="5" t="s">
        <v>22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>
      <c r="A160" s="2">
        <v>29</v>
      </c>
      <c r="B160" s="2" t="s">
        <v>43</v>
      </c>
      <c r="C160" s="3">
        <v>40627</v>
      </c>
      <c r="D160" s="2" t="s">
        <v>68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s="4" customFormat="1">
      <c r="A161" s="2">
        <v>29</v>
      </c>
      <c r="B161" s="2" t="s">
        <v>43</v>
      </c>
      <c r="C161" s="3">
        <v>40627</v>
      </c>
      <c r="D161" s="5" t="s">
        <v>23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>
      <c r="A162" s="2">
        <v>29</v>
      </c>
      <c r="B162" s="2" t="s">
        <v>43</v>
      </c>
      <c r="C162" s="3">
        <v>40627</v>
      </c>
      <c r="D162" s="2" t="s">
        <v>24</v>
      </c>
      <c r="E162" s="2"/>
      <c r="F162" s="2">
        <v>0</v>
      </c>
      <c r="G162" s="2">
        <v>12</v>
      </c>
      <c r="H162" s="2">
        <v>93</v>
      </c>
      <c r="I162" s="2">
        <v>0</v>
      </c>
      <c r="J162" s="2">
        <v>56</v>
      </c>
      <c r="K162" s="2">
        <v>9</v>
      </c>
      <c r="L162" s="2">
        <v>3</v>
      </c>
      <c r="M162" s="2">
        <v>0</v>
      </c>
      <c r="N162" s="2">
        <v>0</v>
      </c>
      <c r="O162" s="2">
        <v>0</v>
      </c>
      <c r="P162" s="2">
        <v>14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5</v>
      </c>
      <c r="Y162" s="2">
        <v>0</v>
      </c>
      <c r="Z162" s="2">
        <v>6</v>
      </c>
      <c r="AA162" s="2">
        <v>1</v>
      </c>
      <c r="AB162" s="2">
        <v>0</v>
      </c>
      <c r="AC162" s="2">
        <v>0</v>
      </c>
      <c r="AD162" s="2">
        <v>38</v>
      </c>
      <c r="AE162" s="2">
        <v>0</v>
      </c>
      <c r="AF162" s="2">
        <v>0</v>
      </c>
    </row>
    <row r="163" spans="1:32">
      <c r="A163" s="2">
        <v>29</v>
      </c>
      <c r="B163" s="2" t="s">
        <v>43</v>
      </c>
      <c r="C163" s="3">
        <v>40627</v>
      </c>
      <c r="D163" s="2" t="s">
        <v>25</v>
      </c>
      <c r="E163" s="2"/>
      <c r="F163" s="2">
        <v>0</v>
      </c>
      <c r="G163" s="2">
        <v>0</v>
      </c>
      <c r="H163" s="2">
        <v>6</v>
      </c>
      <c r="I163" s="2">
        <v>0</v>
      </c>
      <c r="J163" s="2">
        <v>11</v>
      </c>
      <c r="K163" s="2">
        <v>1</v>
      </c>
      <c r="L163" s="2">
        <v>0</v>
      </c>
      <c r="M163" s="2">
        <v>0</v>
      </c>
      <c r="N163" s="2">
        <v>0</v>
      </c>
      <c r="O163" s="2">
        <v>1</v>
      </c>
      <c r="P163" s="2">
        <v>13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4</v>
      </c>
      <c r="Y163" s="2">
        <v>0</v>
      </c>
      <c r="Z163" s="2">
        <v>11</v>
      </c>
      <c r="AA163" s="2">
        <v>0</v>
      </c>
      <c r="AB163" s="2">
        <v>0</v>
      </c>
      <c r="AC163" s="2">
        <v>0</v>
      </c>
      <c r="AD163" s="2">
        <v>17</v>
      </c>
      <c r="AE163" s="2">
        <v>0</v>
      </c>
      <c r="AF163" s="2">
        <v>0</v>
      </c>
    </row>
    <row r="164" spans="1:32">
      <c r="A164" s="2">
        <v>29</v>
      </c>
      <c r="B164" s="2" t="s">
        <v>43</v>
      </c>
      <c r="C164" s="3">
        <v>40627</v>
      </c>
      <c r="D164" s="2" t="s">
        <v>26</v>
      </c>
      <c r="E164" s="2"/>
      <c r="F164" s="2">
        <v>0</v>
      </c>
      <c r="G164" s="2">
        <v>1</v>
      </c>
      <c r="H164" s="2">
        <v>9</v>
      </c>
      <c r="I164" s="2">
        <v>0</v>
      </c>
      <c r="J164" s="2">
        <v>12</v>
      </c>
      <c r="K164" s="2">
        <v>1</v>
      </c>
      <c r="L164" s="2">
        <v>1</v>
      </c>
      <c r="M164" s="2">
        <v>0</v>
      </c>
      <c r="N164" s="2">
        <v>0</v>
      </c>
      <c r="O164" s="2">
        <v>0</v>
      </c>
      <c r="P164" s="2">
        <v>9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4</v>
      </c>
      <c r="Y164" s="2">
        <v>0</v>
      </c>
      <c r="Z164" s="2">
        <v>9</v>
      </c>
      <c r="AA164" s="2">
        <v>4</v>
      </c>
      <c r="AB164" s="2">
        <v>0</v>
      </c>
      <c r="AC164" s="2">
        <v>0</v>
      </c>
      <c r="AD164" s="2">
        <v>34</v>
      </c>
      <c r="AE164" s="2">
        <v>0</v>
      </c>
      <c r="AF164" s="2">
        <v>0</v>
      </c>
    </row>
    <row r="165" spans="1:32" s="4" customFormat="1">
      <c r="A165" s="2">
        <v>29</v>
      </c>
      <c r="B165" s="2" t="s">
        <v>43</v>
      </c>
      <c r="C165" s="3">
        <v>40627</v>
      </c>
      <c r="D165" s="5" t="s">
        <v>27</v>
      </c>
      <c r="E165" s="5"/>
      <c r="F165" s="5">
        <f>SUM(F162:F164)</f>
        <v>0</v>
      </c>
      <c r="G165" s="5">
        <f t="shared" ref="G165:AF165" si="37">SUM(G162:G164)</f>
        <v>13</v>
      </c>
      <c r="H165" s="5">
        <f t="shared" si="37"/>
        <v>108</v>
      </c>
      <c r="I165" s="5">
        <f t="shared" si="37"/>
        <v>0</v>
      </c>
      <c r="J165" s="5">
        <f t="shared" si="37"/>
        <v>79</v>
      </c>
      <c r="K165" s="5">
        <f t="shared" si="37"/>
        <v>11</v>
      </c>
      <c r="L165" s="5">
        <f t="shared" si="37"/>
        <v>4</v>
      </c>
      <c r="M165" s="5">
        <f t="shared" si="37"/>
        <v>0</v>
      </c>
      <c r="N165" s="5">
        <f t="shared" si="37"/>
        <v>0</v>
      </c>
      <c r="O165" s="5">
        <f t="shared" si="37"/>
        <v>1</v>
      </c>
      <c r="P165" s="5">
        <f t="shared" si="37"/>
        <v>36</v>
      </c>
      <c r="Q165" s="5">
        <f t="shared" si="37"/>
        <v>0</v>
      </c>
      <c r="R165" s="5">
        <f t="shared" si="37"/>
        <v>0</v>
      </c>
      <c r="S165" s="5">
        <f t="shared" si="37"/>
        <v>0</v>
      </c>
      <c r="T165" s="5">
        <f t="shared" si="37"/>
        <v>0</v>
      </c>
      <c r="U165" s="5">
        <f t="shared" si="37"/>
        <v>0</v>
      </c>
      <c r="V165" s="5">
        <f t="shared" si="37"/>
        <v>0</v>
      </c>
      <c r="W165" s="5">
        <f t="shared" si="37"/>
        <v>0</v>
      </c>
      <c r="X165" s="5">
        <f t="shared" si="37"/>
        <v>13</v>
      </c>
      <c r="Y165" s="5">
        <f t="shared" si="37"/>
        <v>0</v>
      </c>
      <c r="Z165" s="5">
        <f t="shared" si="37"/>
        <v>26</v>
      </c>
      <c r="AA165" s="5">
        <f t="shared" si="37"/>
        <v>5</v>
      </c>
      <c r="AB165" s="5">
        <f t="shared" si="37"/>
        <v>0</v>
      </c>
      <c r="AC165" s="5">
        <f t="shared" si="37"/>
        <v>0</v>
      </c>
      <c r="AD165" s="5">
        <f t="shared" si="37"/>
        <v>89</v>
      </c>
      <c r="AE165" s="5">
        <f t="shared" si="37"/>
        <v>0</v>
      </c>
      <c r="AF165" s="5">
        <f t="shared" si="37"/>
        <v>0</v>
      </c>
    </row>
    <row r="166" spans="1:32" s="4" customFormat="1">
      <c r="A166" s="2">
        <v>29</v>
      </c>
      <c r="B166" s="2" t="s">
        <v>43</v>
      </c>
      <c r="C166" s="3">
        <v>40627</v>
      </c>
      <c r="D166" s="6" t="s">
        <v>28</v>
      </c>
      <c r="E166" s="6"/>
      <c r="F166" s="6">
        <f>SUM(F159,F161,F165)</f>
        <v>0</v>
      </c>
      <c r="G166" s="6">
        <f t="shared" ref="G166:AF166" si="38">SUM(G159,G161,G165)</f>
        <v>13</v>
      </c>
      <c r="H166" s="6">
        <f t="shared" si="38"/>
        <v>108</v>
      </c>
      <c r="I166" s="6">
        <f t="shared" si="38"/>
        <v>0</v>
      </c>
      <c r="J166" s="6">
        <f t="shared" si="38"/>
        <v>79</v>
      </c>
      <c r="K166" s="6">
        <f t="shared" si="38"/>
        <v>11</v>
      </c>
      <c r="L166" s="6">
        <f t="shared" si="38"/>
        <v>4</v>
      </c>
      <c r="M166" s="6">
        <f t="shared" si="38"/>
        <v>0</v>
      </c>
      <c r="N166" s="6">
        <f t="shared" si="38"/>
        <v>0</v>
      </c>
      <c r="O166" s="6">
        <f t="shared" si="38"/>
        <v>1</v>
      </c>
      <c r="P166" s="6">
        <f t="shared" si="38"/>
        <v>36</v>
      </c>
      <c r="Q166" s="6">
        <f t="shared" si="38"/>
        <v>0</v>
      </c>
      <c r="R166" s="6">
        <f t="shared" si="38"/>
        <v>0</v>
      </c>
      <c r="S166" s="6">
        <f t="shared" si="38"/>
        <v>0</v>
      </c>
      <c r="T166" s="6">
        <f t="shared" si="38"/>
        <v>0</v>
      </c>
      <c r="U166" s="6">
        <f t="shared" si="38"/>
        <v>0</v>
      </c>
      <c r="V166" s="6">
        <f t="shared" si="38"/>
        <v>0</v>
      </c>
      <c r="W166" s="6">
        <f t="shared" si="38"/>
        <v>0</v>
      </c>
      <c r="X166" s="6">
        <f t="shared" si="38"/>
        <v>13</v>
      </c>
      <c r="Y166" s="6">
        <f t="shared" si="38"/>
        <v>0</v>
      </c>
      <c r="Z166" s="6">
        <f t="shared" si="38"/>
        <v>26</v>
      </c>
      <c r="AA166" s="6">
        <f t="shared" si="38"/>
        <v>5</v>
      </c>
      <c r="AB166" s="6">
        <f t="shared" si="38"/>
        <v>0</v>
      </c>
      <c r="AC166" s="6">
        <f t="shared" si="38"/>
        <v>0</v>
      </c>
      <c r="AD166" s="6">
        <f t="shared" si="38"/>
        <v>89</v>
      </c>
      <c r="AE166" s="6">
        <f t="shared" si="38"/>
        <v>0</v>
      </c>
      <c r="AF166" s="6">
        <f t="shared" si="38"/>
        <v>0</v>
      </c>
    </row>
    <row r="167" spans="1:32">
      <c r="A167" s="2">
        <v>30</v>
      </c>
      <c r="B167" s="2" t="s">
        <v>48</v>
      </c>
      <c r="C167" s="3">
        <v>40618</v>
      </c>
      <c r="D167" s="2" t="s">
        <v>19</v>
      </c>
      <c r="E167" s="8" t="s">
        <v>69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>
      <c r="A168" s="2">
        <v>30</v>
      </c>
      <c r="B168" s="2" t="s">
        <v>48</v>
      </c>
      <c r="C168" s="3">
        <v>40618</v>
      </c>
      <c r="D168" s="2" t="s">
        <v>20</v>
      </c>
      <c r="E168" s="8" t="s">
        <v>70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>
      <c r="A169" s="2">
        <v>30</v>
      </c>
      <c r="B169" s="2" t="s">
        <v>48</v>
      </c>
      <c r="C169" s="3">
        <v>40618</v>
      </c>
      <c r="D169" s="2" t="s">
        <v>21</v>
      </c>
      <c r="E169" s="8" t="s">
        <v>71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s="4" customFormat="1">
      <c r="A170" s="2">
        <v>30</v>
      </c>
      <c r="B170" s="2" t="s">
        <v>48</v>
      </c>
      <c r="C170" s="3">
        <v>40618</v>
      </c>
      <c r="D170" s="5" t="s">
        <v>22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>
      <c r="A171" s="2">
        <v>30</v>
      </c>
      <c r="B171" s="2" t="s">
        <v>48</v>
      </c>
      <c r="C171" s="3">
        <v>40618</v>
      </c>
      <c r="D171" s="2" t="s">
        <v>106</v>
      </c>
      <c r="E171" s="8"/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</row>
    <row r="172" spans="1:32" s="4" customFormat="1">
      <c r="A172" s="2">
        <v>30</v>
      </c>
      <c r="B172" s="2" t="s">
        <v>48</v>
      </c>
      <c r="C172" s="3">
        <v>40618</v>
      </c>
      <c r="D172" s="5" t="s">
        <v>23</v>
      </c>
      <c r="E172" s="5"/>
      <c r="F172" s="5">
        <f>SUM(F171)</f>
        <v>0</v>
      </c>
      <c r="G172" s="5">
        <f t="shared" ref="G172:AE172" si="39">SUM(G171)</f>
        <v>0</v>
      </c>
      <c r="H172" s="5">
        <f t="shared" si="39"/>
        <v>0</v>
      </c>
      <c r="I172" s="5">
        <f t="shared" si="39"/>
        <v>0</v>
      </c>
      <c r="J172" s="5">
        <f t="shared" si="39"/>
        <v>0</v>
      </c>
      <c r="K172" s="5">
        <f t="shared" si="39"/>
        <v>0</v>
      </c>
      <c r="L172" s="5">
        <f t="shared" si="39"/>
        <v>0</v>
      </c>
      <c r="M172" s="5">
        <f t="shared" si="39"/>
        <v>0</v>
      </c>
      <c r="N172" s="5">
        <f t="shared" si="39"/>
        <v>0</v>
      </c>
      <c r="O172" s="5">
        <f t="shared" si="39"/>
        <v>0</v>
      </c>
      <c r="P172" s="5">
        <f t="shared" si="39"/>
        <v>0</v>
      </c>
      <c r="Q172" s="5">
        <f t="shared" si="39"/>
        <v>0</v>
      </c>
      <c r="R172" s="5">
        <f t="shared" si="39"/>
        <v>0</v>
      </c>
      <c r="S172" s="5">
        <f t="shared" si="39"/>
        <v>0</v>
      </c>
      <c r="T172" s="5">
        <f t="shared" si="39"/>
        <v>0</v>
      </c>
      <c r="U172" s="5">
        <f t="shared" si="39"/>
        <v>0</v>
      </c>
      <c r="V172" s="5">
        <f t="shared" si="39"/>
        <v>0</v>
      </c>
      <c r="W172" s="5">
        <f t="shared" si="39"/>
        <v>0</v>
      </c>
      <c r="X172" s="5">
        <f t="shared" si="39"/>
        <v>0</v>
      </c>
      <c r="Y172" s="5">
        <f t="shared" si="39"/>
        <v>0</v>
      </c>
      <c r="Z172" s="5">
        <f t="shared" si="39"/>
        <v>0</v>
      </c>
      <c r="AA172" s="5">
        <f t="shared" si="39"/>
        <v>0</v>
      </c>
      <c r="AB172" s="5">
        <f t="shared" si="39"/>
        <v>0</v>
      </c>
      <c r="AC172" s="5">
        <f t="shared" si="39"/>
        <v>0</v>
      </c>
      <c r="AD172" s="5">
        <f t="shared" si="39"/>
        <v>0</v>
      </c>
      <c r="AE172" s="5">
        <f t="shared" si="39"/>
        <v>0</v>
      </c>
      <c r="AF172" s="5">
        <f>SUM(AF171)</f>
        <v>0</v>
      </c>
    </row>
    <row r="173" spans="1:32">
      <c r="A173" s="2">
        <v>30</v>
      </c>
      <c r="B173" s="2" t="s">
        <v>48</v>
      </c>
      <c r="C173" s="3">
        <v>40618</v>
      </c>
      <c r="D173" s="2" t="s">
        <v>24</v>
      </c>
      <c r="E173" s="2"/>
      <c r="F173" s="2">
        <v>0</v>
      </c>
      <c r="G173" s="2">
        <v>0</v>
      </c>
      <c r="H173" s="2">
        <v>0</v>
      </c>
      <c r="I173" s="2">
        <v>0</v>
      </c>
      <c r="J173" s="2">
        <v>45</v>
      </c>
      <c r="K173" s="2">
        <v>0</v>
      </c>
      <c r="L173" s="2">
        <v>0</v>
      </c>
      <c r="M173" s="2">
        <v>0</v>
      </c>
      <c r="N173" s="2">
        <v>0</v>
      </c>
      <c r="O173" s="2">
        <v>2</v>
      </c>
      <c r="P173" s="2">
        <v>10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11</v>
      </c>
      <c r="Y173" s="2">
        <v>0</v>
      </c>
      <c r="Z173" s="2">
        <v>40</v>
      </c>
      <c r="AA173" s="2">
        <v>1</v>
      </c>
      <c r="AB173" s="2">
        <v>0</v>
      </c>
      <c r="AC173" s="2">
        <v>1</v>
      </c>
      <c r="AD173" s="2">
        <v>0</v>
      </c>
      <c r="AE173" s="2">
        <v>0</v>
      </c>
      <c r="AF173" s="2">
        <v>0</v>
      </c>
    </row>
    <row r="174" spans="1:32">
      <c r="A174" s="2">
        <v>30</v>
      </c>
      <c r="B174" s="2" t="s">
        <v>48</v>
      </c>
      <c r="C174" s="3">
        <v>40618</v>
      </c>
      <c r="D174" s="2" t="s">
        <v>25</v>
      </c>
      <c r="E174" s="2"/>
      <c r="F174" s="2">
        <v>0</v>
      </c>
      <c r="G174" s="2">
        <v>0</v>
      </c>
      <c r="H174" s="2">
        <v>0</v>
      </c>
      <c r="I174" s="2">
        <v>0</v>
      </c>
      <c r="J174" s="2">
        <v>50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9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12">
        <v>0</v>
      </c>
      <c r="X174" s="12">
        <v>29</v>
      </c>
      <c r="Y174" s="2">
        <v>0</v>
      </c>
      <c r="Z174" s="2">
        <v>34</v>
      </c>
      <c r="AA174" s="2">
        <v>1</v>
      </c>
      <c r="AB174" s="2"/>
      <c r="AC174" s="2">
        <v>0</v>
      </c>
      <c r="AD174" s="2">
        <v>0</v>
      </c>
      <c r="AE174" s="2">
        <v>0</v>
      </c>
      <c r="AF174" s="2">
        <v>0</v>
      </c>
    </row>
    <row r="175" spans="1:32" s="4" customFormat="1">
      <c r="A175" s="2">
        <v>30</v>
      </c>
      <c r="B175" s="2" t="s">
        <v>48</v>
      </c>
      <c r="C175" s="3">
        <v>40618</v>
      </c>
      <c r="D175" s="5" t="s">
        <v>27</v>
      </c>
      <c r="E175" s="5"/>
      <c r="F175" s="5">
        <f t="shared" ref="F175:AE175" si="40">SUM(F173:F174)</f>
        <v>0</v>
      </c>
      <c r="G175" s="5">
        <f t="shared" si="40"/>
        <v>0</v>
      </c>
      <c r="H175" s="5">
        <f t="shared" si="40"/>
        <v>0</v>
      </c>
      <c r="I175" s="5">
        <f t="shared" si="40"/>
        <v>0</v>
      </c>
      <c r="J175" s="5">
        <f t="shared" si="40"/>
        <v>95</v>
      </c>
      <c r="K175" s="5">
        <f t="shared" si="40"/>
        <v>0</v>
      </c>
      <c r="L175" s="5">
        <f t="shared" si="40"/>
        <v>0</v>
      </c>
      <c r="M175" s="5">
        <f t="shared" si="40"/>
        <v>0</v>
      </c>
      <c r="N175" s="5">
        <f t="shared" si="40"/>
        <v>0</v>
      </c>
      <c r="O175" s="5">
        <f t="shared" si="40"/>
        <v>2</v>
      </c>
      <c r="P175" s="5">
        <f t="shared" si="40"/>
        <v>19</v>
      </c>
      <c r="Q175" s="5">
        <f t="shared" si="40"/>
        <v>0</v>
      </c>
      <c r="R175" s="5">
        <f t="shared" si="40"/>
        <v>0</v>
      </c>
      <c r="S175" s="5">
        <f t="shared" si="40"/>
        <v>0</v>
      </c>
      <c r="T175" s="5">
        <f t="shared" si="40"/>
        <v>0</v>
      </c>
      <c r="U175" s="5">
        <f t="shared" si="40"/>
        <v>0</v>
      </c>
      <c r="V175" s="5">
        <f t="shared" si="40"/>
        <v>0</v>
      </c>
      <c r="W175" s="5">
        <f t="shared" si="40"/>
        <v>0</v>
      </c>
      <c r="X175" s="5">
        <f t="shared" si="40"/>
        <v>40</v>
      </c>
      <c r="Y175" s="5">
        <f t="shared" si="40"/>
        <v>0</v>
      </c>
      <c r="Z175" s="5">
        <f t="shared" si="40"/>
        <v>74</v>
      </c>
      <c r="AA175" s="5">
        <f t="shared" si="40"/>
        <v>2</v>
      </c>
      <c r="AB175" s="5">
        <f t="shared" si="40"/>
        <v>0</v>
      </c>
      <c r="AC175" s="5">
        <f t="shared" si="40"/>
        <v>1</v>
      </c>
      <c r="AD175" s="5">
        <f t="shared" si="40"/>
        <v>0</v>
      </c>
      <c r="AE175" s="5">
        <f t="shared" si="40"/>
        <v>0</v>
      </c>
      <c r="AF175" s="5">
        <v>0</v>
      </c>
    </row>
    <row r="176" spans="1:32" s="4" customFormat="1">
      <c r="A176" s="2">
        <v>30</v>
      </c>
      <c r="B176" s="2" t="s">
        <v>48</v>
      </c>
      <c r="C176" s="3">
        <v>40618</v>
      </c>
      <c r="D176" s="6" t="s">
        <v>28</v>
      </c>
      <c r="E176" s="6"/>
      <c r="F176" s="6">
        <f t="shared" ref="F176:AF176" si="41">SUM(F170,F172,F175)</f>
        <v>0</v>
      </c>
      <c r="G176" s="6">
        <f t="shared" si="41"/>
        <v>0</v>
      </c>
      <c r="H176" s="6">
        <f t="shared" si="41"/>
        <v>0</v>
      </c>
      <c r="I176" s="6">
        <f t="shared" si="41"/>
        <v>0</v>
      </c>
      <c r="J176" s="6">
        <f t="shared" si="41"/>
        <v>95</v>
      </c>
      <c r="K176" s="6">
        <f t="shared" si="41"/>
        <v>0</v>
      </c>
      <c r="L176" s="6">
        <f t="shared" si="41"/>
        <v>0</v>
      </c>
      <c r="M176" s="6">
        <f t="shared" si="41"/>
        <v>0</v>
      </c>
      <c r="N176" s="6">
        <f t="shared" si="41"/>
        <v>0</v>
      </c>
      <c r="O176" s="6">
        <f t="shared" si="41"/>
        <v>2</v>
      </c>
      <c r="P176" s="6">
        <f t="shared" si="41"/>
        <v>19</v>
      </c>
      <c r="Q176" s="6">
        <f t="shared" si="41"/>
        <v>0</v>
      </c>
      <c r="R176" s="6">
        <f t="shared" si="41"/>
        <v>0</v>
      </c>
      <c r="S176" s="6">
        <f t="shared" si="41"/>
        <v>0</v>
      </c>
      <c r="T176" s="6">
        <f t="shared" si="41"/>
        <v>0</v>
      </c>
      <c r="U176" s="6">
        <f t="shared" si="41"/>
        <v>0</v>
      </c>
      <c r="V176" s="6">
        <f t="shared" si="41"/>
        <v>0</v>
      </c>
      <c r="W176" s="6">
        <f t="shared" si="41"/>
        <v>0</v>
      </c>
      <c r="X176" s="6">
        <f t="shared" si="41"/>
        <v>40</v>
      </c>
      <c r="Y176" s="6">
        <f t="shared" si="41"/>
        <v>0</v>
      </c>
      <c r="Z176" s="6">
        <f t="shared" si="41"/>
        <v>74</v>
      </c>
      <c r="AA176" s="6">
        <f t="shared" si="41"/>
        <v>2</v>
      </c>
      <c r="AB176" s="6">
        <f t="shared" si="41"/>
        <v>0</v>
      </c>
      <c r="AC176" s="6">
        <f t="shared" si="41"/>
        <v>1</v>
      </c>
      <c r="AD176" s="6">
        <f t="shared" si="41"/>
        <v>0</v>
      </c>
      <c r="AE176" s="6">
        <f t="shared" si="41"/>
        <v>0</v>
      </c>
      <c r="AF176" s="6">
        <f t="shared" si="41"/>
        <v>0</v>
      </c>
    </row>
    <row r="177" spans="1:32">
      <c r="A177" s="2">
        <v>31</v>
      </c>
      <c r="B177" s="2" t="s">
        <v>41</v>
      </c>
      <c r="C177" s="3">
        <v>40620</v>
      </c>
      <c r="D177" s="2" t="s">
        <v>19</v>
      </c>
      <c r="E177" s="8" t="s">
        <v>69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>
      <c r="A178" s="2">
        <v>31</v>
      </c>
      <c r="B178" s="2" t="s">
        <v>41</v>
      </c>
      <c r="C178" s="3">
        <v>40620</v>
      </c>
      <c r="D178" s="2" t="s">
        <v>20</v>
      </c>
      <c r="E178" s="8" t="s">
        <v>70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>
      <c r="A179" s="2">
        <v>31</v>
      </c>
      <c r="B179" s="2" t="s">
        <v>41</v>
      </c>
      <c r="C179" s="3">
        <v>40620</v>
      </c>
      <c r="D179" s="2" t="s">
        <v>21</v>
      </c>
      <c r="E179" s="8" t="s">
        <v>71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s="4" customFormat="1">
      <c r="A180" s="2">
        <v>31</v>
      </c>
      <c r="B180" s="2" t="s">
        <v>41</v>
      </c>
      <c r="C180" s="3">
        <v>40620</v>
      </c>
      <c r="D180" s="5" t="s">
        <v>22</v>
      </c>
      <c r="E180" s="5"/>
      <c r="F180" s="5">
        <f>SUM(F177:F179)</f>
        <v>0</v>
      </c>
      <c r="G180" s="5">
        <f t="shared" ref="G180:AE180" si="42">SUM(G177:G179)</f>
        <v>0</v>
      </c>
      <c r="H180" s="5">
        <f t="shared" si="42"/>
        <v>0</v>
      </c>
      <c r="I180" s="5">
        <f t="shared" si="42"/>
        <v>0</v>
      </c>
      <c r="J180" s="5">
        <f t="shared" si="42"/>
        <v>0</v>
      </c>
      <c r="K180" s="5">
        <f t="shared" si="42"/>
        <v>0</v>
      </c>
      <c r="L180" s="5">
        <f t="shared" si="42"/>
        <v>0</v>
      </c>
      <c r="M180" s="5">
        <f t="shared" si="42"/>
        <v>0</v>
      </c>
      <c r="N180" s="5">
        <f t="shared" si="42"/>
        <v>0</v>
      </c>
      <c r="O180" s="5">
        <f t="shared" si="42"/>
        <v>0</v>
      </c>
      <c r="P180" s="5">
        <f t="shared" si="42"/>
        <v>0</v>
      </c>
      <c r="Q180" s="5">
        <f t="shared" si="42"/>
        <v>0</v>
      </c>
      <c r="R180" s="5">
        <f t="shared" si="42"/>
        <v>0</v>
      </c>
      <c r="S180" s="5">
        <f t="shared" si="42"/>
        <v>0</v>
      </c>
      <c r="T180" s="5">
        <f t="shared" si="42"/>
        <v>0</v>
      </c>
      <c r="U180" s="5">
        <f t="shared" si="42"/>
        <v>0</v>
      </c>
      <c r="V180" s="5">
        <f t="shared" si="42"/>
        <v>0</v>
      </c>
      <c r="W180" s="5">
        <f t="shared" si="42"/>
        <v>0</v>
      </c>
      <c r="X180" s="5">
        <f>SUM(X177:X179)</f>
        <v>0</v>
      </c>
      <c r="Y180" s="5">
        <f t="shared" si="42"/>
        <v>0</v>
      </c>
      <c r="Z180" s="5">
        <f t="shared" si="42"/>
        <v>0</v>
      </c>
      <c r="AA180" s="5">
        <f t="shared" si="42"/>
        <v>0</v>
      </c>
      <c r="AB180" s="5">
        <f t="shared" si="42"/>
        <v>0</v>
      </c>
      <c r="AC180" s="5">
        <f t="shared" si="42"/>
        <v>0</v>
      </c>
      <c r="AD180" s="5">
        <f t="shared" si="42"/>
        <v>0</v>
      </c>
      <c r="AE180" s="5">
        <f t="shared" si="42"/>
        <v>0</v>
      </c>
      <c r="AF180" s="5">
        <f>SUM(AF177:AF179)</f>
        <v>0</v>
      </c>
    </row>
    <row r="181" spans="1:32">
      <c r="A181" s="2">
        <v>31</v>
      </c>
      <c r="B181" s="2" t="s">
        <v>41</v>
      </c>
      <c r="C181" s="3">
        <v>40620</v>
      </c>
      <c r="D181" s="2" t="s">
        <v>106</v>
      </c>
      <c r="E181" s="2"/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6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</row>
    <row r="182" spans="1:32" s="4" customFormat="1">
      <c r="A182" s="2">
        <v>31</v>
      </c>
      <c r="B182" s="2" t="s">
        <v>41</v>
      </c>
      <c r="C182" s="3">
        <v>40620</v>
      </c>
      <c r="D182" s="5" t="s">
        <v>23</v>
      </c>
      <c r="E182" s="5"/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6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</row>
    <row r="183" spans="1:32">
      <c r="A183" s="2">
        <v>31</v>
      </c>
      <c r="B183" s="2" t="s">
        <v>41</v>
      </c>
      <c r="C183" s="3">
        <v>40620</v>
      </c>
      <c r="D183" s="2" t="s">
        <v>24</v>
      </c>
      <c r="E183" s="2">
        <v>17</v>
      </c>
      <c r="F183" s="2">
        <v>0</v>
      </c>
      <c r="G183" s="2">
        <v>0</v>
      </c>
      <c r="H183" s="2">
        <v>0</v>
      </c>
      <c r="I183" s="2">
        <v>0</v>
      </c>
      <c r="J183" s="2">
        <v>12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1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1</v>
      </c>
      <c r="Y183" s="2">
        <v>17</v>
      </c>
      <c r="Z183" s="2">
        <v>21</v>
      </c>
      <c r="AA183" s="2">
        <v>2</v>
      </c>
      <c r="AB183" s="2">
        <v>0</v>
      </c>
      <c r="AC183" s="2">
        <v>2</v>
      </c>
      <c r="AD183" s="2">
        <v>2</v>
      </c>
      <c r="AE183" s="2">
        <v>0</v>
      </c>
      <c r="AF183" s="2">
        <v>0</v>
      </c>
    </row>
    <row r="184" spans="1:32">
      <c r="A184" s="2">
        <v>31</v>
      </c>
      <c r="B184" s="2" t="s">
        <v>41</v>
      </c>
      <c r="C184" s="3">
        <v>40620</v>
      </c>
      <c r="D184" s="2" t="s">
        <v>25</v>
      </c>
      <c r="E184" s="2">
        <v>17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75</v>
      </c>
      <c r="Z184">
        <v>29</v>
      </c>
      <c r="AA184">
        <v>22</v>
      </c>
      <c r="AB184">
        <v>0</v>
      </c>
      <c r="AC184">
        <v>2</v>
      </c>
      <c r="AD184">
        <v>0</v>
      </c>
      <c r="AE184">
        <v>0</v>
      </c>
      <c r="AF184">
        <v>0</v>
      </c>
    </row>
    <row r="185" spans="1:32">
      <c r="A185" s="2">
        <v>31</v>
      </c>
      <c r="B185" s="2" t="s">
        <v>41</v>
      </c>
      <c r="C185" s="3">
        <v>40620</v>
      </c>
      <c r="D185" s="2" t="s">
        <v>26</v>
      </c>
      <c r="E185" s="2">
        <v>17</v>
      </c>
      <c r="F185" s="2">
        <v>0</v>
      </c>
      <c r="G185" s="2">
        <v>0</v>
      </c>
      <c r="H185" s="2">
        <v>0</v>
      </c>
      <c r="I185" s="2">
        <v>0</v>
      </c>
      <c r="J185" s="2">
        <v>1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9</v>
      </c>
      <c r="Z185" s="2">
        <v>44</v>
      </c>
      <c r="AA185" s="2">
        <v>23</v>
      </c>
      <c r="AB185" s="2">
        <v>0</v>
      </c>
      <c r="AC185" s="2">
        <v>0</v>
      </c>
      <c r="AD185" s="2">
        <v>2</v>
      </c>
      <c r="AE185" s="2">
        <v>0</v>
      </c>
      <c r="AF185" s="2">
        <v>0</v>
      </c>
    </row>
    <row r="186" spans="1:32" s="4" customFormat="1">
      <c r="A186" s="2">
        <v>31</v>
      </c>
      <c r="B186" s="2" t="s">
        <v>41</v>
      </c>
      <c r="C186" s="3">
        <v>40620</v>
      </c>
      <c r="D186" s="5" t="s">
        <v>27</v>
      </c>
      <c r="E186" s="5"/>
      <c r="F186" s="5">
        <f>SUM(F183:F185)</f>
        <v>0</v>
      </c>
      <c r="G186" s="5">
        <f t="shared" ref="G186:AE186" si="43">SUM(G183:G185)</f>
        <v>0</v>
      </c>
      <c r="H186" s="5">
        <f t="shared" si="43"/>
        <v>0</v>
      </c>
      <c r="I186" s="5">
        <f t="shared" si="43"/>
        <v>0</v>
      </c>
      <c r="J186" s="5">
        <f t="shared" si="43"/>
        <v>13</v>
      </c>
      <c r="K186" s="5">
        <f t="shared" si="43"/>
        <v>0</v>
      </c>
      <c r="L186" s="5">
        <f t="shared" si="43"/>
        <v>0</v>
      </c>
      <c r="M186" s="5">
        <f t="shared" si="43"/>
        <v>0</v>
      </c>
      <c r="N186" s="5">
        <f t="shared" si="43"/>
        <v>0</v>
      </c>
      <c r="O186" s="5">
        <f t="shared" si="43"/>
        <v>0</v>
      </c>
      <c r="P186" s="5">
        <f t="shared" si="43"/>
        <v>2</v>
      </c>
      <c r="Q186" s="5">
        <f t="shared" si="43"/>
        <v>0</v>
      </c>
      <c r="R186" s="5">
        <f t="shared" si="43"/>
        <v>0</v>
      </c>
      <c r="S186" s="5">
        <f t="shared" si="43"/>
        <v>0</v>
      </c>
      <c r="T186" s="5">
        <f t="shared" si="43"/>
        <v>0</v>
      </c>
      <c r="U186" s="5">
        <f t="shared" si="43"/>
        <v>0</v>
      </c>
      <c r="V186" s="5">
        <f t="shared" si="43"/>
        <v>0</v>
      </c>
      <c r="W186" s="5">
        <f t="shared" si="43"/>
        <v>0</v>
      </c>
      <c r="X186" s="5">
        <f>SUM(X183:X185)</f>
        <v>1</v>
      </c>
      <c r="Y186" s="5">
        <f t="shared" si="43"/>
        <v>101</v>
      </c>
      <c r="Z186" s="5">
        <f t="shared" si="43"/>
        <v>94</v>
      </c>
      <c r="AA186" s="5">
        <f t="shared" si="43"/>
        <v>47</v>
      </c>
      <c r="AB186" s="5">
        <f>SUM(AB183:AB185)</f>
        <v>0</v>
      </c>
      <c r="AC186" s="5">
        <f t="shared" si="43"/>
        <v>4</v>
      </c>
      <c r="AD186" s="5">
        <f t="shared" si="43"/>
        <v>4</v>
      </c>
      <c r="AE186" s="5">
        <f t="shared" si="43"/>
        <v>0</v>
      </c>
      <c r="AF186" s="5">
        <f>SUM(AF183:AF185)</f>
        <v>0</v>
      </c>
    </row>
    <row r="187" spans="1:32" s="4" customFormat="1">
      <c r="A187" s="2">
        <v>31</v>
      </c>
      <c r="B187" s="2" t="s">
        <v>41</v>
      </c>
      <c r="C187" s="3">
        <v>40620</v>
      </c>
      <c r="D187" s="6" t="s">
        <v>28</v>
      </c>
      <c r="E187" s="6"/>
      <c r="F187" s="6">
        <f>SUM(F180,F182,F186)</f>
        <v>0</v>
      </c>
      <c r="G187" s="6">
        <f t="shared" ref="G187:AE187" si="44">SUM(G180,G182,G186)</f>
        <v>0</v>
      </c>
      <c r="H187" s="6">
        <f t="shared" si="44"/>
        <v>0</v>
      </c>
      <c r="I187" s="6">
        <f t="shared" si="44"/>
        <v>0</v>
      </c>
      <c r="J187" s="6">
        <f t="shared" si="44"/>
        <v>13</v>
      </c>
      <c r="K187" s="6">
        <f t="shared" si="44"/>
        <v>0</v>
      </c>
      <c r="L187" s="6">
        <f t="shared" si="44"/>
        <v>0</v>
      </c>
      <c r="M187" s="6">
        <f t="shared" si="44"/>
        <v>0</v>
      </c>
      <c r="N187" s="6">
        <f t="shared" si="44"/>
        <v>0</v>
      </c>
      <c r="O187" s="6">
        <f t="shared" si="44"/>
        <v>0</v>
      </c>
      <c r="P187" s="6">
        <f t="shared" si="44"/>
        <v>2</v>
      </c>
      <c r="Q187" s="6">
        <f t="shared" si="44"/>
        <v>0</v>
      </c>
      <c r="R187" s="6">
        <f t="shared" si="44"/>
        <v>0</v>
      </c>
      <c r="S187" s="6">
        <f t="shared" si="44"/>
        <v>0</v>
      </c>
      <c r="T187" s="6">
        <f t="shared" si="44"/>
        <v>0</v>
      </c>
      <c r="U187" s="6">
        <f t="shared" si="44"/>
        <v>0</v>
      </c>
      <c r="V187" s="6">
        <f t="shared" si="44"/>
        <v>0</v>
      </c>
      <c r="W187" s="6">
        <f t="shared" si="44"/>
        <v>0</v>
      </c>
      <c r="X187" s="6">
        <f>SUM(X180,X182,X186)</f>
        <v>1</v>
      </c>
      <c r="Y187" s="6">
        <f t="shared" si="44"/>
        <v>107</v>
      </c>
      <c r="Z187" s="6">
        <f t="shared" si="44"/>
        <v>94</v>
      </c>
      <c r="AA187" s="6">
        <f t="shared" si="44"/>
        <v>47</v>
      </c>
      <c r="AB187" s="6">
        <f>SUM(AB180,AB182,AB186)</f>
        <v>0</v>
      </c>
      <c r="AC187" s="6">
        <f t="shared" si="44"/>
        <v>4</v>
      </c>
      <c r="AD187" s="6">
        <f t="shared" si="44"/>
        <v>4</v>
      </c>
      <c r="AE187" s="6">
        <f t="shared" si="44"/>
        <v>0</v>
      </c>
      <c r="AF187" s="6">
        <f>SUM(AF180,AF182,AF186)</f>
        <v>0</v>
      </c>
    </row>
    <row r="188" spans="1:32">
      <c r="A188" s="2">
        <v>32</v>
      </c>
      <c r="B188" s="2" t="s">
        <v>46</v>
      </c>
      <c r="C188" s="3">
        <v>40618</v>
      </c>
      <c r="D188" s="2" t="s">
        <v>19</v>
      </c>
      <c r="E188" s="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>
      <c r="A189" s="2">
        <v>32</v>
      </c>
      <c r="B189" s="2" t="s">
        <v>46</v>
      </c>
      <c r="C189" s="3">
        <v>40618</v>
      </c>
      <c r="D189" s="2" t="s">
        <v>20</v>
      </c>
      <c r="E189" s="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>
      <c r="A190" s="2">
        <v>32</v>
      </c>
      <c r="B190" s="2" t="s">
        <v>46</v>
      </c>
      <c r="C190" s="3">
        <v>40618</v>
      </c>
      <c r="D190" s="2" t="s">
        <v>21</v>
      </c>
      <c r="E190" s="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s="4" customFormat="1">
      <c r="A191" s="2">
        <v>32</v>
      </c>
      <c r="B191" s="2" t="s">
        <v>46</v>
      </c>
      <c r="C191" s="3">
        <v>40618</v>
      </c>
      <c r="D191" s="5" t="s">
        <v>22</v>
      </c>
      <c r="E191" s="5"/>
      <c r="F191" s="5">
        <f>SUM(E188:E190)</f>
        <v>0</v>
      </c>
      <c r="G191" s="5">
        <f t="shared" ref="G191:AD191" si="45">SUM(G188:G190)</f>
        <v>0</v>
      </c>
      <c r="H191" s="5">
        <v>10</v>
      </c>
      <c r="I191" s="5">
        <f t="shared" si="45"/>
        <v>0</v>
      </c>
      <c r="J191" s="5">
        <v>13</v>
      </c>
      <c r="K191" s="5">
        <f t="shared" si="45"/>
        <v>0</v>
      </c>
      <c r="L191" s="5">
        <f t="shared" si="45"/>
        <v>0</v>
      </c>
      <c r="M191" s="5">
        <f t="shared" si="45"/>
        <v>0</v>
      </c>
      <c r="N191" s="5">
        <f t="shared" si="45"/>
        <v>0</v>
      </c>
      <c r="O191" s="5">
        <v>1</v>
      </c>
      <c r="P191" s="5">
        <v>10</v>
      </c>
      <c r="Q191" s="5">
        <f t="shared" si="45"/>
        <v>0</v>
      </c>
      <c r="R191" s="5">
        <f t="shared" si="45"/>
        <v>0</v>
      </c>
      <c r="S191" s="5">
        <f t="shared" si="45"/>
        <v>0</v>
      </c>
      <c r="T191" s="5">
        <f t="shared" si="45"/>
        <v>0</v>
      </c>
      <c r="U191" s="5">
        <f t="shared" si="45"/>
        <v>0</v>
      </c>
      <c r="V191" s="5">
        <f t="shared" si="45"/>
        <v>0</v>
      </c>
      <c r="W191" s="5">
        <v>0</v>
      </c>
      <c r="X191" s="5">
        <v>6</v>
      </c>
      <c r="Y191" s="5">
        <v>1</v>
      </c>
      <c r="Z191" s="5">
        <f t="shared" si="45"/>
        <v>0</v>
      </c>
      <c r="AA191" s="5">
        <v>5</v>
      </c>
      <c r="AB191" s="5">
        <f>SUM(AB188:AB190)</f>
        <v>0</v>
      </c>
      <c r="AC191" s="5">
        <f t="shared" si="45"/>
        <v>0</v>
      </c>
      <c r="AD191" s="5">
        <f t="shared" si="45"/>
        <v>0</v>
      </c>
      <c r="AE191" s="5">
        <f>SUM(AE188:AE190)</f>
        <v>0</v>
      </c>
      <c r="AF191" s="5">
        <f>SUM(AF188:AF190)</f>
        <v>0</v>
      </c>
    </row>
    <row r="192" spans="1:32" s="4" customFormat="1">
      <c r="A192" s="2">
        <v>32</v>
      </c>
      <c r="B192" s="2" t="s">
        <v>46</v>
      </c>
      <c r="C192" s="3">
        <v>40618</v>
      </c>
      <c r="D192" s="5" t="s">
        <v>23</v>
      </c>
      <c r="E192" s="5"/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1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2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</row>
    <row r="193" spans="1:32">
      <c r="A193" s="2">
        <v>32</v>
      </c>
      <c r="B193" s="2" t="s">
        <v>46</v>
      </c>
      <c r="C193" s="3">
        <v>40618</v>
      </c>
      <c r="D193" s="2" t="s">
        <v>24</v>
      </c>
      <c r="E193" s="2"/>
      <c r="F193" s="2">
        <v>0</v>
      </c>
      <c r="G193" s="2">
        <v>0</v>
      </c>
      <c r="H193" s="2">
        <v>0</v>
      </c>
      <c r="I193" s="2">
        <v>0</v>
      </c>
      <c r="J193" s="2">
        <v>28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1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7</v>
      </c>
      <c r="Y193" s="2">
        <v>0</v>
      </c>
      <c r="Z193" s="2">
        <v>6</v>
      </c>
      <c r="AA193" s="2">
        <v>4</v>
      </c>
      <c r="AB193" s="2">
        <v>0</v>
      </c>
      <c r="AC193" s="2">
        <v>42</v>
      </c>
      <c r="AD193" s="2">
        <v>0</v>
      </c>
      <c r="AE193" s="2">
        <v>0</v>
      </c>
      <c r="AF193" s="2">
        <v>0</v>
      </c>
    </row>
    <row r="194" spans="1:32">
      <c r="A194" s="2">
        <v>32</v>
      </c>
      <c r="B194" s="2" t="s">
        <v>46</v>
      </c>
      <c r="C194" s="3">
        <v>40618</v>
      </c>
      <c r="D194" s="2" t="s">
        <v>25</v>
      </c>
      <c r="E194" s="2"/>
      <c r="F194" s="2">
        <v>0</v>
      </c>
      <c r="G194" s="2">
        <v>0</v>
      </c>
      <c r="H194" s="2">
        <v>0</v>
      </c>
      <c r="I194" s="2">
        <v>0</v>
      </c>
      <c r="J194" s="2">
        <v>40</v>
      </c>
      <c r="K194" s="2">
        <v>0</v>
      </c>
      <c r="L194" s="2">
        <v>0</v>
      </c>
      <c r="M194" s="2">
        <v>0</v>
      </c>
      <c r="N194" s="2">
        <v>0</v>
      </c>
      <c r="O194" s="2">
        <v>1</v>
      </c>
      <c r="P194" s="2">
        <v>3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16</v>
      </c>
      <c r="Y194" s="2">
        <v>0</v>
      </c>
      <c r="Z194" s="2">
        <v>11</v>
      </c>
      <c r="AA194" s="2">
        <v>3</v>
      </c>
      <c r="AB194" s="2">
        <v>0</v>
      </c>
      <c r="AC194" s="2">
        <v>52</v>
      </c>
      <c r="AD194" s="2">
        <v>0</v>
      </c>
      <c r="AE194" s="2">
        <v>0</v>
      </c>
      <c r="AF194" s="2">
        <v>0</v>
      </c>
    </row>
    <row r="195" spans="1:32">
      <c r="A195" s="2">
        <v>32</v>
      </c>
      <c r="B195" s="2" t="s">
        <v>46</v>
      </c>
      <c r="C195" s="3">
        <v>40618</v>
      </c>
      <c r="D195" s="2" t="s">
        <v>26</v>
      </c>
      <c r="E195" s="2"/>
      <c r="F195" s="2">
        <v>0</v>
      </c>
      <c r="G195" s="2">
        <v>0</v>
      </c>
      <c r="H195" s="2">
        <v>0</v>
      </c>
      <c r="I195" s="2">
        <v>0</v>
      </c>
      <c r="J195" s="2">
        <v>9</v>
      </c>
      <c r="K195" s="2">
        <v>0</v>
      </c>
      <c r="L195" s="2">
        <v>0</v>
      </c>
      <c r="M195" s="2">
        <v>0</v>
      </c>
      <c r="N195" s="2">
        <v>0</v>
      </c>
      <c r="O195" s="2">
        <v>1</v>
      </c>
      <c r="P195" s="2">
        <v>1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1</v>
      </c>
      <c r="Y195" s="2">
        <v>0</v>
      </c>
      <c r="Z195" s="2">
        <v>7</v>
      </c>
      <c r="AA195" s="2">
        <v>1</v>
      </c>
      <c r="AB195" s="2">
        <v>0</v>
      </c>
      <c r="AC195" s="2">
        <v>20</v>
      </c>
      <c r="AD195" s="2">
        <v>0</v>
      </c>
      <c r="AE195" s="2">
        <v>0</v>
      </c>
      <c r="AF195" s="2">
        <v>0</v>
      </c>
    </row>
    <row r="196" spans="1:32" s="4" customFormat="1">
      <c r="A196" s="2">
        <v>32</v>
      </c>
      <c r="B196" s="2" t="s">
        <v>46</v>
      </c>
      <c r="C196" s="3">
        <v>40618</v>
      </c>
      <c r="D196" s="5" t="s">
        <v>27</v>
      </c>
      <c r="E196" s="5"/>
      <c r="F196" s="5">
        <f>SUM(F193:F195)</f>
        <v>0</v>
      </c>
      <c r="G196" s="5">
        <f t="shared" ref="G196:AF196" si="46">SUM(G193:G195)</f>
        <v>0</v>
      </c>
      <c r="H196" s="5">
        <f t="shared" si="46"/>
        <v>0</v>
      </c>
      <c r="I196" s="5">
        <f t="shared" si="46"/>
        <v>0</v>
      </c>
      <c r="J196" s="5">
        <f t="shared" si="46"/>
        <v>77</v>
      </c>
      <c r="K196" s="5">
        <f t="shared" si="46"/>
        <v>0</v>
      </c>
      <c r="L196" s="5">
        <f t="shared" si="46"/>
        <v>0</v>
      </c>
      <c r="M196" s="5">
        <f t="shared" si="46"/>
        <v>0</v>
      </c>
      <c r="N196" s="5">
        <f t="shared" si="46"/>
        <v>0</v>
      </c>
      <c r="O196" s="5">
        <f t="shared" si="46"/>
        <v>2</v>
      </c>
      <c r="P196" s="5">
        <f t="shared" si="46"/>
        <v>5</v>
      </c>
      <c r="Q196" s="5">
        <f t="shared" si="46"/>
        <v>0</v>
      </c>
      <c r="R196" s="5">
        <f t="shared" si="46"/>
        <v>0</v>
      </c>
      <c r="S196" s="5">
        <f t="shared" si="46"/>
        <v>0</v>
      </c>
      <c r="T196" s="5">
        <f t="shared" si="46"/>
        <v>0</v>
      </c>
      <c r="U196" s="5">
        <f t="shared" si="46"/>
        <v>0</v>
      </c>
      <c r="V196" s="5">
        <f t="shared" si="46"/>
        <v>0</v>
      </c>
      <c r="W196" s="5">
        <f t="shared" si="46"/>
        <v>0</v>
      </c>
      <c r="X196" s="5">
        <f t="shared" si="46"/>
        <v>24</v>
      </c>
      <c r="Y196" s="5">
        <f t="shared" si="46"/>
        <v>0</v>
      </c>
      <c r="Z196" s="5">
        <f t="shared" si="46"/>
        <v>24</v>
      </c>
      <c r="AA196" s="5">
        <f t="shared" si="46"/>
        <v>8</v>
      </c>
      <c r="AB196" s="5">
        <f t="shared" si="46"/>
        <v>0</v>
      </c>
      <c r="AC196" s="5">
        <f t="shared" si="46"/>
        <v>114</v>
      </c>
      <c r="AD196" s="5">
        <f t="shared" si="46"/>
        <v>0</v>
      </c>
      <c r="AE196" s="5">
        <f t="shared" si="46"/>
        <v>0</v>
      </c>
      <c r="AF196" s="5">
        <f t="shared" si="46"/>
        <v>0</v>
      </c>
    </row>
    <row r="197" spans="1:32" s="4" customFormat="1">
      <c r="A197" s="2">
        <v>32</v>
      </c>
      <c r="B197" s="2" t="s">
        <v>46</v>
      </c>
      <c r="C197" s="3">
        <v>40618</v>
      </c>
      <c r="D197" s="6" t="s">
        <v>28</v>
      </c>
      <c r="E197" s="6"/>
      <c r="F197" s="6">
        <f>SUM(F191,F192,F196)</f>
        <v>0</v>
      </c>
      <c r="G197" s="6">
        <f t="shared" ref="G197:AD197" si="47">SUM(G191,G192,G196)</f>
        <v>0</v>
      </c>
      <c r="H197" s="6">
        <f t="shared" si="47"/>
        <v>10</v>
      </c>
      <c r="I197" s="6">
        <f t="shared" si="47"/>
        <v>0</v>
      </c>
      <c r="J197" s="6">
        <f t="shared" si="47"/>
        <v>90</v>
      </c>
      <c r="K197" s="6">
        <f t="shared" si="47"/>
        <v>0</v>
      </c>
      <c r="L197" s="6">
        <f t="shared" si="47"/>
        <v>0</v>
      </c>
      <c r="M197" s="6">
        <f t="shared" si="47"/>
        <v>0</v>
      </c>
      <c r="N197" s="6">
        <f t="shared" si="47"/>
        <v>0</v>
      </c>
      <c r="O197" s="6">
        <f t="shared" si="47"/>
        <v>3</v>
      </c>
      <c r="P197" s="6">
        <f t="shared" si="47"/>
        <v>16</v>
      </c>
      <c r="Q197" s="6">
        <f t="shared" si="47"/>
        <v>0</v>
      </c>
      <c r="R197" s="6">
        <f t="shared" si="47"/>
        <v>0</v>
      </c>
      <c r="S197" s="6">
        <f t="shared" si="47"/>
        <v>0</v>
      </c>
      <c r="T197" s="6">
        <f t="shared" si="47"/>
        <v>0</v>
      </c>
      <c r="U197" s="6">
        <f t="shared" si="47"/>
        <v>0</v>
      </c>
      <c r="V197" s="6">
        <f t="shared" si="47"/>
        <v>0</v>
      </c>
      <c r="W197" s="6">
        <f t="shared" si="47"/>
        <v>0</v>
      </c>
      <c r="X197" s="6">
        <f>SUM(X191,X192,X196)</f>
        <v>32</v>
      </c>
      <c r="Y197" s="6">
        <f t="shared" si="47"/>
        <v>1</v>
      </c>
      <c r="Z197" s="6">
        <f t="shared" si="47"/>
        <v>24</v>
      </c>
      <c r="AA197" s="6">
        <f t="shared" si="47"/>
        <v>13</v>
      </c>
      <c r="AB197" s="6">
        <f>SUM(AB191,AB192,AB196)</f>
        <v>0</v>
      </c>
      <c r="AC197" s="6">
        <f t="shared" si="47"/>
        <v>114</v>
      </c>
      <c r="AD197" s="6">
        <f t="shared" si="47"/>
        <v>0</v>
      </c>
      <c r="AE197" s="6">
        <f>SUM(AE191,AE192,AE196)</f>
        <v>0</v>
      </c>
      <c r="AF197" s="6">
        <f>SUM(AF191,AF192,AF196)</f>
        <v>0</v>
      </c>
    </row>
    <row r="198" spans="1:32">
      <c r="A198" s="2">
        <v>34</v>
      </c>
      <c r="B198" s="2" t="s">
        <v>42</v>
      </c>
      <c r="C198" s="3">
        <v>40620</v>
      </c>
      <c r="D198" s="2" t="s">
        <v>19</v>
      </c>
      <c r="E198" s="8" t="s">
        <v>69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>
      <c r="A199" s="2">
        <v>34</v>
      </c>
      <c r="B199" s="2" t="s">
        <v>42</v>
      </c>
      <c r="C199" s="3">
        <v>40620</v>
      </c>
      <c r="D199" s="2" t="s">
        <v>20</v>
      </c>
      <c r="E199" s="8" t="s">
        <v>70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>
      <c r="A200" s="2">
        <v>34</v>
      </c>
      <c r="B200" s="2" t="s">
        <v>42</v>
      </c>
      <c r="C200" s="3">
        <v>40620</v>
      </c>
      <c r="D200" s="2" t="s">
        <v>21</v>
      </c>
      <c r="E200" s="8" t="s">
        <v>71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s="4" customFormat="1">
      <c r="A201" s="2">
        <v>34</v>
      </c>
      <c r="B201" s="2" t="s">
        <v>42</v>
      </c>
      <c r="C201" s="3">
        <v>40620</v>
      </c>
      <c r="D201" s="5" t="s">
        <v>22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spans="1:32">
      <c r="A202" s="2">
        <v>34</v>
      </c>
      <c r="B202" s="2" t="s">
        <v>42</v>
      </c>
      <c r="C202" s="3">
        <v>40620</v>
      </c>
      <c r="D202" s="2" t="s">
        <v>68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s="4" customFormat="1">
      <c r="A203" s="2">
        <v>34</v>
      </c>
      <c r="B203" s="2" t="s">
        <v>42</v>
      </c>
      <c r="C203" s="3">
        <v>40620</v>
      </c>
      <c r="D203" s="5" t="s">
        <v>23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spans="1:32">
      <c r="A204" s="2">
        <v>34</v>
      </c>
      <c r="B204" s="2" t="s">
        <v>42</v>
      </c>
      <c r="C204" s="3">
        <v>40620</v>
      </c>
      <c r="D204" s="2" t="s">
        <v>24</v>
      </c>
      <c r="E204" s="2">
        <v>15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1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12</v>
      </c>
      <c r="Z204" s="2">
        <v>23</v>
      </c>
      <c r="AA204" s="2">
        <v>17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</row>
    <row r="205" spans="1:32">
      <c r="A205" s="2">
        <v>34</v>
      </c>
      <c r="B205" s="2" t="s">
        <v>42</v>
      </c>
      <c r="C205" s="3">
        <v>40620</v>
      </c>
      <c r="D205" s="2" t="s">
        <v>25</v>
      </c>
      <c r="E205" s="2">
        <v>15</v>
      </c>
      <c r="F205" s="2">
        <v>0</v>
      </c>
      <c r="G205" s="2">
        <v>0</v>
      </c>
      <c r="H205" s="2">
        <v>0</v>
      </c>
      <c r="I205" s="2">
        <v>0</v>
      </c>
      <c r="J205" s="2">
        <v>4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8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4</v>
      </c>
      <c r="Z205" s="2">
        <v>105</v>
      </c>
      <c r="AA205" s="2">
        <v>51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</row>
    <row r="206" spans="1:32" s="4" customFormat="1">
      <c r="A206" s="2">
        <v>34</v>
      </c>
      <c r="B206" s="2" t="s">
        <v>42</v>
      </c>
      <c r="C206" s="3">
        <v>40620</v>
      </c>
      <c r="D206" s="5" t="s">
        <v>27</v>
      </c>
      <c r="E206" s="5"/>
      <c r="F206" s="5">
        <f>SUM(F204:F205)</f>
        <v>0</v>
      </c>
      <c r="G206" s="5">
        <f t="shared" ref="G206:AD206" si="48">SUM(G204:G205)</f>
        <v>0</v>
      </c>
      <c r="H206" s="5">
        <f t="shared" si="48"/>
        <v>0</v>
      </c>
      <c r="I206" s="5">
        <f t="shared" si="48"/>
        <v>0</v>
      </c>
      <c r="J206" s="5">
        <f t="shared" si="48"/>
        <v>4</v>
      </c>
      <c r="K206" s="5">
        <f t="shared" si="48"/>
        <v>0</v>
      </c>
      <c r="L206" s="5">
        <f t="shared" si="48"/>
        <v>0</v>
      </c>
      <c r="M206" s="5">
        <f t="shared" si="48"/>
        <v>0</v>
      </c>
      <c r="N206" s="5">
        <f t="shared" si="48"/>
        <v>0</v>
      </c>
      <c r="O206" s="5">
        <f t="shared" si="48"/>
        <v>0</v>
      </c>
      <c r="P206" s="5">
        <f t="shared" si="48"/>
        <v>9</v>
      </c>
      <c r="Q206" s="5">
        <f t="shared" si="48"/>
        <v>0</v>
      </c>
      <c r="R206" s="5">
        <f t="shared" si="48"/>
        <v>0</v>
      </c>
      <c r="S206" s="5">
        <f t="shared" si="48"/>
        <v>0</v>
      </c>
      <c r="T206" s="5">
        <f t="shared" si="48"/>
        <v>0</v>
      </c>
      <c r="U206" s="5">
        <f t="shared" si="48"/>
        <v>0</v>
      </c>
      <c r="V206" s="5">
        <f t="shared" si="48"/>
        <v>0</v>
      </c>
      <c r="W206" s="5">
        <f t="shared" si="48"/>
        <v>0</v>
      </c>
      <c r="X206" s="5">
        <f>SUM(X204:X205)</f>
        <v>0</v>
      </c>
      <c r="Y206" s="5">
        <f t="shared" si="48"/>
        <v>16</v>
      </c>
      <c r="Z206" s="5">
        <f t="shared" si="48"/>
        <v>128</v>
      </c>
      <c r="AA206" s="5">
        <f t="shared" si="48"/>
        <v>68</v>
      </c>
      <c r="AB206" s="5">
        <f>SUM(AB204:AB205)</f>
        <v>0</v>
      </c>
      <c r="AC206" s="5">
        <f t="shared" si="48"/>
        <v>0</v>
      </c>
      <c r="AD206" s="5">
        <f t="shared" si="48"/>
        <v>0</v>
      </c>
      <c r="AE206" s="5">
        <f>SUM(AE204:AE205)</f>
        <v>0</v>
      </c>
      <c r="AF206" s="5">
        <f>SUM(AF204:AF205)</f>
        <v>0</v>
      </c>
    </row>
    <row r="207" spans="1:32" s="4" customFormat="1">
      <c r="A207" s="2">
        <v>34</v>
      </c>
      <c r="B207" s="2" t="s">
        <v>42</v>
      </c>
      <c r="C207" s="3">
        <v>40620</v>
      </c>
      <c r="D207" s="6" t="s">
        <v>28</v>
      </c>
      <c r="E207" s="6"/>
      <c r="F207" s="6">
        <f>SUM(F201,F203,F206)</f>
        <v>0</v>
      </c>
      <c r="G207" s="6">
        <f t="shared" ref="G207:AC207" si="49">SUM(G201,G203,G206)</f>
        <v>0</v>
      </c>
      <c r="H207" s="6">
        <f t="shared" si="49"/>
        <v>0</v>
      </c>
      <c r="I207" s="6">
        <f t="shared" si="49"/>
        <v>0</v>
      </c>
      <c r="J207" s="6">
        <f t="shared" si="49"/>
        <v>4</v>
      </c>
      <c r="K207" s="6">
        <f t="shared" si="49"/>
        <v>0</v>
      </c>
      <c r="L207" s="6">
        <f t="shared" si="49"/>
        <v>0</v>
      </c>
      <c r="M207" s="6">
        <f t="shared" si="49"/>
        <v>0</v>
      </c>
      <c r="N207" s="6">
        <f t="shared" si="49"/>
        <v>0</v>
      </c>
      <c r="O207" s="6">
        <f t="shared" si="49"/>
        <v>0</v>
      </c>
      <c r="P207" s="6">
        <f t="shared" si="49"/>
        <v>9</v>
      </c>
      <c r="Q207" s="6">
        <f t="shared" si="49"/>
        <v>0</v>
      </c>
      <c r="R207" s="6">
        <f t="shared" si="49"/>
        <v>0</v>
      </c>
      <c r="S207" s="6">
        <f t="shared" si="49"/>
        <v>0</v>
      </c>
      <c r="T207" s="6">
        <f t="shared" si="49"/>
        <v>0</v>
      </c>
      <c r="U207" s="6">
        <f t="shared" si="49"/>
        <v>0</v>
      </c>
      <c r="V207" s="6">
        <f t="shared" si="49"/>
        <v>0</v>
      </c>
      <c r="W207" s="6">
        <f t="shared" si="49"/>
        <v>0</v>
      </c>
      <c r="X207" s="6">
        <f>SUM(X201,X203,X206)</f>
        <v>0</v>
      </c>
      <c r="Y207" s="6">
        <f t="shared" si="49"/>
        <v>16</v>
      </c>
      <c r="Z207" s="6">
        <f t="shared" si="49"/>
        <v>128</v>
      </c>
      <c r="AA207" s="6">
        <f t="shared" si="49"/>
        <v>68</v>
      </c>
      <c r="AB207" s="6">
        <f>SUM(AB201,AB203,AB206)</f>
        <v>0</v>
      </c>
      <c r="AC207" s="6">
        <f t="shared" si="49"/>
        <v>0</v>
      </c>
      <c r="AD207" s="6">
        <f>SUM(AD201,AD203,AD206)</f>
        <v>0</v>
      </c>
      <c r="AE207" s="6">
        <f>SUM(AE201,AE203,AE206)</f>
        <v>0</v>
      </c>
      <c r="AF207" s="6">
        <f>SUM(AF201,AF203,AF206)</f>
        <v>0</v>
      </c>
    </row>
    <row r="208" spans="1:32">
      <c r="A208" s="2">
        <v>35</v>
      </c>
      <c r="B208" s="2" t="s">
        <v>47</v>
      </c>
      <c r="C208" s="3"/>
      <c r="D208" s="2" t="s">
        <v>19</v>
      </c>
      <c r="E208" s="8" t="s">
        <v>69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>
      <c r="A209" s="2">
        <v>35</v>
      </c>
      <c r="B209" s="2" t="s">
        <v>47</v>
      </c>
      <c r="C209" s="3"/>
      <c r="D209" s="2" t="s">
        <v>20</v>
      </c>
      <c r="E209" s="8" t="s">
        <v>70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>
      <c r="A210" s="2">
        <v>35</v>
      </c>
      <c r="B210" s="2" t="s">
        <v>47</v>
      </c>
      <c r="C210" s="3"/>
      <c r="D210" s="2" t="s">
        <v>21</v>
      </c>
      <c r="E210" s="8" t="s">
        <v>71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s="4" customFormat="1">
      <c r="A211" s="2">
        <v>35</v>
      </c>
      <c r="B211" s="2" t="s">
        <v>47</v>
      </c>
      <c r="C211" s="3"/>
      <c r="D211" s="5" t="s">
        <v>22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spans="1:32">
      <c r="A212" s="2">
        <v>35</v>
      </c>
      <c r="B212" s="2" t="s">
        <v>47</v>
      </c>
      <c r="C212" s="3"/>
      <c r="D212" s="2" t="s">
        <v>68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s="4" customFormat="1">
      <c r="A213" s="2">
        <v>35</v>
      </c>
      <c r="B213" s="2" t="s">
        <v>47</v>
      </c>
      <c r="C213" s="3"/>
      <c r="D213" s="5" t="s">
        <v>23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spans="1:32">
      <c r="A214" s="2">
        <v>35</v>
      </c>
      <c r="B214" s="2" t="s">
        <v>47</v>
      </c>
      <c r="C214" s="3"/>
      <c r="D214" s="2" t="s">
        <v>24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>
      <c r="A215" s="2">
        <v>35</v>
      </c>
      <c r="B215" s="2" t="s">
        <v>47</v>
      </c>
      <c r="C215" s="3"/>
      <c r="D215" s="2" t="s">
        <v>25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>
      <c r="A216" s="2">
        <v>35</v>
      </c>
      <c r="B216" s="2" t="s">
        <v>47</v>
      </c>
      <c r="C216" s="3"/>
      <c r="D216" s="2" t="s">
        <v>26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s="4" customFormat="1">
      <c r="A217" s="2">
        <v>35</v>
      </c>
      <c r="B217" s="2" t="s">
        <v>47</v>
      </c>
      <c r="C217" s="3"/>
      <c r="D217" s="5" t="s">
        <v>27</v>
      </c>
      <c r="E217" s="5"/>
      <c r="F217" s="5">
        <f>SUM(F214:F216)</f>
        <v>0</v>
      </c>
      <c r="G217" s="5">
        <f t="shared" ref="G217:AD217" si="50">SUM(G214:G216)</f>
        <v>0</v>
      </c>
      <c r="H217" s="5">
        <f t="shared" si="50"/>
        <v>0</v>
      </c>
      <c r="I217" s="5">
        <f t="shared" si="50"/>
        <v>0</v>
      </c>
      <c r="J217" s="5">
        <f t="shared" si="50"/>
        <v>0</v>
      </c>
      <c r="K217" s="5">
        <f t="shared" si="50"/>
        <v>0</v>
      </c>
      <c r="L217" s="5">
        <f t="shared" si="50"/>
        <v>0</v>
      </c>
      <c r="M217" s="5">
        <f t="shared" si="50"/>
        <v>0</v>
      </c>
      <c r="N217" s="5">
        <f t="shared" si="50"/>
        <v>0</v>
      </c>
      <c r="O217" s="5">
        <f t="shared" si="50"/>
        <v>0</v>
      </c>
      <c r="P217" s="5">
        <f t="shared" si="50"/>
        <v>0</v>
      </c>
      <c r="Q217" s="5">
        <f t="shared" si="50"/>
        <v>0</v>
      </c>
      <c r="R217" s="5">
        <f t="shared" si="50"/>
        <v>0</v>
      </c>
      <c r="S217" s="5">
        <f t="shared" si="50"/>
        <v>0</v>
      </c>
      <c r="T217" s="5">
        <f t="shared" si="50"/>
        <v>0</v>
      </c>
      <c r="U217" s="5">
        <f t="shared" si="50"/>
        <v>0</v>
      </c>
      <c r="V217" s="5">
        <f t="shared" si="50"/>
        <v>0</v>
      </c>
      <c r="W217" s="5">
        <f t="shared" si="50"/>
        <v>0</v>
      </c>
      <c r="X217" s="5">
        <f>SUM(X214:X216)</f>
        <v>0</v>
      </c>
      <c r="Y217" s="5">
        <f t="shared" si="50"/>
        <v>0</v>
      </c>
      <c r="Z217" s="5">
        <f t="shared" si="50"/>
        <v>0</v>
      </c>
      <c r="AA217" s="5">
        <f t="shared" si="50"/>
        <v>0</v>
      </c>
      <c r="AB217" s="5">
        <f>SUM(AB214:AB216)</f>
        <v>0</v>
      </c>
      <c r="AC217" s="5">
        <f t="shared" si="50"/>
        <v>0</v>
      </c>
      <c r="AD217" s="5">
        <f t="shared" si="50"/>
        <v>0</v>
      </c>
      <c r="AE217" s="5">
        <f>SUM(AE214:AE216)</f>
        <v>0</v>
      </c>
      <c r="AF217" s="5">
        <f>SUM(AF214:AF216)</f>
        <v>0</v>
      </c>
    </row>
    <row r="218" spans="1:32" s="4" customFormat="1">
      <c r="A218" s="2">
        <v>35</v>
      </c>
      <c r="B218" s="2" t="s">
        <v>47</v>
      </c>
      <c r="C218" s="3"/>
      <c r="D218" s="6" t="s">
        <v>28</v>
      </c>
      <c r="E218" s="6"/>
      <c r="F218" s="6">
        <f>SUM(F211,F213,F217)</f>
        <v>0</v>
      </c>
      <c r="G218" s="6">
        <f t="shared" ref="G218:AD218" si="51">SUM(G211,G213,G217)</f>
        <v>0</v>
      </c>
      <c r="H218" s="6">
        <f t="shared" si="51"/>
        <v>0</v>
      </c>
      <c r="I218" s="6">
        <f t="shared" si="51"/>
        <v>0</v>
      </c>
      <c r="J218" s="6">
        <f t="shared" si="51"/>
        <v>0</v>
      </c>
      <c r="K218" s="6">
        <f t="shared" si="51"/>
        <v>0</v>
      </c>
      <c r="L218" s="6">
        <f t="shared" si="51"/>
        <v>0</v>
      </c>
      <c r="M218" s="6">
        <f t="shared" si="51"/>
        <v>0</v>
      </c>
      <c r="N218" s="6">
        <f t="shared" si="51"/>
        <v>0</v>
      </c>
      <c r="O218" s="6">
        <f t="shared" si="51"/>
        <v>0</v>
      </c>
      <c r="P218" s="6">
        <f t="shared" si="51"/>
        <v>0</v>
      </c>
      <c r="Q218" s="6">
        <f t="shared" si="51"/>
        <v>0</v>
      </c>
      <c r="R218" s="6">
        <f t="shared" si="51"/>
        <v>0</v>
      </c>
      <c r="S218" s="6">
        <f t="shared" si="51"/>
        <v>0</v>
      </c>
      <c r="T218" s="6">
        <f t="shared" si="51"/>
        <v>0</v>
      </c>
      <c r="U218" s="6">
        <f t="shared" si="51"/>
        <v>0</v>
      </c>
      <c r="V218" s="6">
        <f t="shared" si="51"/>
        <v>0</v>
      </c>
      <c r="W218" s="6">
        <f t="shared" si="51"/>
        <v>0</v>
      </c>
      <c r="X218" s="6">
        <f>SUM(X211,X213,X217)</f>
        <v>0</v>
      </c>
      <c r="Y218" s="6">
        <f t="shared" si="51"/>
        <v>0</v>
      </c>
      <c r="Z218" s="6">
        <f t="shared" si="51"/>
        <v>0</v>
      </c>
      <c r="AA218" s="6">
        <f t="shared" si="51"/>
        <v>0</v>
      </c>
      <c r="AB218" s="6">
        <f>SUM(AB211,AB213,AB217)</f>
        <v>0</v>
      </c>
      <c r="AC218" s="6">
        <f t="shared" si="51"/>
        <v>0</v>
      </c>
      <c r="AD218" s="6">
        <f t="shared" si="51"/>
        <v>0</v>
      </c>
      <c r="AE218" s="6">
        <f>SUM(AE211,AE213,AE217)</f>
        <v>0</v>
      </c>
      <c r="AF218" s="6">
        <f>SUM(AF211,AF213,AF217)</f>
        <v>0</v>
      </c>
    </row>
    <row r="219" spans="1:32">
      <c r="A219" s="2">
        <v>36</v>
      </c>
      <c r="B219" s="2" t="s">
        <v>44</v>
      </c>
      <c r="C219" s="3"/>
      <c r="D219" s="2" t="s">
        <v>19</v>
      </c>
      <c r="E219" s="8" t="s">
        <v>69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>
      <c r="A220" s="2">
        <v>36</v>
      </c>
      <c r="B220" s="2" t="s">
        <v>44</v>
      </c>
      <c r="C220" s="3"/>
      <c r="D220" s="2" t="s">
        <v>20</v>
      </c>
      <c r="E220" s="8" t="s">
        <v>70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>
      <c r="A221" s="2">
        <v>36</v>
      </c>
      <c r="B221" s="2" t="s">
        <v>44</v>
      </c>
      <c r="C221" s="3"/>
      <c r="D221" s="2" t="s">
        <v>21</v>
      </c>
      <c r="E221" s="8" t="s">
        <v>71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s="4" customFormat="1">
      <c r="A222" s="2">
        <v>36</v>
      </c>
      <c r="B222" s="2" t="s">
        <v>44</v>
      </c>
      <c r="C222" s="3"/>
      <c r="D222" s="5" t="s">
        <v>22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spans="1:32">
      <c r="A223" s="2">
        <v>36</v>
      </c>
      <c r="B223" s="2" t="s">
        <v>44</v>
      </c>
      <c r="C223" s="3"/>
      <c r="D223" s="2" t="s">
        <v>68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s="4" customFormat="1">
      <c r="A224" s="2">
        <v>36</v>
      </c>
      <c r="B224" s="2" t="s">
        <v>44</v>
      </c>
      <c r="C224" s="3"/>
      <c r="D224" s="5" t="s">
        <v>23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 spans="1:32">
      <c r="A225" s="2">
        <v>36</v>
      </c>
      <c r="B225" s="2" t="s">
        <v>44</v>
      </c>
      <c r="C225" s="3"/>
      <c r="D225" s="2" t="s">
        <v>24</v>
      </c>
      <c r="E225" s="2"/>
      <c r="F225" s="2">
        <v>0</v>
      </c>
      <c r="G225" s="2">
        <v>0</v>
      </c>
      <c r="H225" s="2">
        <v>3</v>
      </c>
      <c r="I225" s="2">
        <v>0</v>
      </c>
      <c r="J225" s="2">
        <v>12</v>
      </c>
      <c r="K225" s="2">
        <v>1</v>
      </c>
      <c r="L225" s="2">
        <v>3</v>
      </c>
      <c r="M225" s="2">
        <v>0</v>
      </c>
      <c r="N225" s="2">
        <v>0</v>
      </c>
      <c r="O225" s="2">
        <v>1</v>
      </c>
      <c r="P225" s="2">
        <v>0</v>
      </c>
      <c r="Q225" s="2">
        <v>0</v>
      </c>
      <c r="R225" s="2">
        <v>0</v>
      </c>
      <c r="S225" s="2">
        <v>2</v>
      </c>
      <c r="T225" s="2">
        <v>0</v>
      </c>
      <c r="U225" s="2">
        <v>1</v>
      </c>
      <c r="V225" s="2">
        <v>0</v>
      </c>
      <c r="W225" s="2">
        <v>0</v>
      </c>
      <c r="X225" s="2">
        <v>1</v>
      </c>
      <c r="Y225" s="2">
        <v>0</v>
      </c>
      <c r="Z225" s="2">
        <v>15</v>
      </c>
      <c r="AA225" s="2">
        <v>3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</row>
    <row r="226" spans="1:32">
      <c r="A226" s="2">
        <v>36</v>
      </c>
      <c r="B226" s="2" t="s">
        <v>44</v>
      </c>
      <c r="C226" s="3"/>
      <c r="D226" s="2" t="s">
        <v>25</v>
      </c>
      <c r="E226" s="2"/>
      <c r="F226" s="2">
        <v>0</v>
      </c>
      <c r="G226" s="2">
        <v>0</v>
      </c>
      <c r="H226" s="2">
        <v>7</v>
      </c>
      <c r="I226" s="2">
        <v>0</v>
      </c>
      <c r="J226" s="2">
        <v>33</v>
      </c>
      <c r="K226" s="2">
        <v>1</v>
      </c>
      <c r="L226" s="2">
        <v>2</v>
      </c>
      <c r="M226" s="2">
        <v>0</v>
      </c>
      <c r="N226" s="2">
        <v>0</v>
      </c>
      <c r="O226" s="2">
        <v>1</v>
      </c>
      <c r="P226" s="2">
        <v>21</v>
      </c>
      <c r="Q226" s="2">
        <v>0</v>
      </c>
      <c r="R226" s="2">
        <v>0</v>
      </c>
      <c r="S226" s="2">
        <v>9</v>
      </c>
      <c r="T226" s="2">
        <v>0</v>
      </c>
      <c r="U226" s="2">
        <v>0</v>
      </c>
      <c r="V226" s="2">
        <v>0</v>
      </c>
      <c r="W226" s="2">
        <v>0</v>
      </c>
      <c r="X226" s="2">
        <v>13</v>
      </c>
      <c r="Y226" s="2">
        <v>0</v>
      </c>
      <c r="Z226" s="2">
        <v>106</v>
      </c>
      <c r="AA226" s="2">
        <v>1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</row>
    <row r="227" spans="1:32">
      <c r="A227" s="2">
        <v>36</v>
      </c>
      <c r="B227" s="2" t="s">
        <v>44</v>
      </c>
      <c r="C227" s="3"/>
      <c r="D227" s="2" t="s">
        <v>26</v>
      </c>
      <c r="E227" s="2"/>
      <c r="F227" s="2">
        <v>0</v>
      </c>
      <c r="G227" s="2">
        <v>0</v>
      </c>
      <c r="H227" s="2">
        <v>3</v>
      </c>
      <c r="I227" s="2">
        <v>0</v>
      </c>
      <c r="J227" s="2">
        <v>19</v>
      </c>
      <c r="K227" s="2">
        <v>0</v>
      </c>
      <c r="L227" s="2">
        <v>1</v>
      </c>
      <c r="M227" s="2">
        <v>0</v>
      </c>
      <c r="N227" s="2">
        <v>0</v>
      </c>
      <c r="O227" s="2">
        <v>0</v>
      </c>
      <c r="P227" s="2">
        <v>7</v>
      </c>
      <c r="Q227" s="2">
        <v>0</v>
      </c>
      <c r="R227" s="2">
        <v>0</v>
      </c>
      <c r="S227" s="2">
        <v>1</v>
      </c>
      <c r="T227" s="2">
        <v>0</v>
      </c>
      <c r="U227" s="2">
        <v>0</v>
      </c>
      <c r="V227" s="2">
        <v>0</v>
      </c>
      <c r="W227" s="2">
        <v>0</v>
      </c>
      <c r="X227" s="2">
        <v>27</v>
      </c>
      <c r="Y227" s="2">
        <v>0</v>
      </c>
      <c r="Z227" s="2">
        <v>48</v>
      </c>
      <c r="AA227" s="2">
        <v>9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</row>
    <row r="228" spans="1:32" s="4" customFormat="1">
      <c r="A228" s="2">
        <v>36</v>
      </c>
      <c r="B228" s="2" t="s">
        <v>44</v>
      </c>
      <c r="C228" s="3"/>
      <c r="D228" s="5" t="s">
        <v>27</v>
      </c>
      <c r="E228" s="5"/>
      <c r="F228" s="5">
        <f>SUM(F225:F227)</f>
        <v>0</v>
      </c>
      <c r="G228" s="5">
        <f t="shared" ref="G228:AF228" si="52">SUM(G225:G227)</f>
        <v>0</v>
      </c>
      <c r="H228" s="5">
        <f t="shared" si="52"/>
        <v>13</v>
      </c>
      <c r="I228" s="5">
        <f t="shared" si="52"/>
        <v>0</v>
      </c>
      <c r="J228" s="5">
        <f t="shared" si="52"/>
        <v>64</v>
      </c>
      <c r="K228" s="5">
        <f t="shared" si="52"/>
        <v>2</v>
      </c>
      <c r="L228" s="5">
        <f t="shared" si="52"/>
        <v>6</v>
      </c>
      <c r="M228" s="5">
        <f t="shared" si="52"/>
        <v>0</v>
      </c>
      <c r="N228" s="5">
        <f t="shared" si="52"/>
        <v>0</v>
      </c>
      <c r="O228" s="5">
        <f t="shared" si="52"/>
        <v>2</v>
      </c>
      <c r="P228" s="5">
        <f t="shared" si="52"/>
        <v>28</v>
      </c>
      <c r="Q228" s="5">
        <f t="shared" si="52"/>
        <v>0</v>
      </c>
      <c r="R228" s="5">
        <f t="shared" si="52"/>
        <v>0</v>
      </c>
      <c r="S228" s="5">
        <f t="shared" si="52"/>
        <v>12</v>
      </c>
      <c r="T228" s="5">
        <f t="shared" si="52"/>
        <v>0</v>
      </c>
      <c r="U228" s="5">
        <f t="shared" si="52"/>
        <v>1</v>
      </c>
      <c r="V228" s="5">
        <f t="shared" si="52"/>
        <v>0</v>
      </c>
      <c r="W228" s="5">
        <f t="shared" si="52"/>
        <v>0</v>
      </c>
      <c r="X228" s="5">
        <f t="shared" si="52"/>
        <v>41</v>
      </c>
      <c r="Y228" s="5">
        <f t="shared" si="52"/>
        <v>0</v>
      </c>
      <c r="Z228" s="5">
        <f t="shared" si="52"/>
        <v>169</v>
      </c>
      <c r="AA228" s="5">
        <f t="shared" si="52"/>
        <v>13</v>
      </c>
      <c r="AB228" s="5">
        <f t="shared" si="52"/>
        <v>0</v>
      </c>
      <c r="AC228" s="5">
        <f t="shared" si="52"/>
        <v>0</v>
      </c>
      <c r="AD228" s="5">
        <f t="shared" si="52"/>
        <v>0</v>
      </c>
      <c r="AE228" s="5">
        <f t="shared" si="52"/>
        <v>0</v>
      </c>
      <c r="AF228" s="5">
        <f t="shared" si="52"/>
        <v>0</v>
      </c>
    </row>
    <row r="229" spans="1:32" s="4" customFormat="1">
      <c r="A229" s="2">
        <v>36</v>
      </c>
      <c r="B229" s="2" t="s">
        <v>44</v>
      </c>
      <c r="C229" s="3">
        <v>40626</v>
      </c>
      <c r="D229" s="6" t="s">
        <v>28</v>
      </c>
      <c r="E229" s="6"/>
      <c r="F229" s="6">
        <f>SUM(F222,F224,F228)</f>
        <v>0</v>
      </c>
      <c r="G229" s="6">
        <f t="shared" ref="G229:AE229" si="53">SUM(G222,G224,G228)</f>
        <v>0</v>
      </c>
      <c r="H229" s="6">
        <f t="shared" si="53"/>
        <v>13</v>
      </c>
      <c r="I229" s="6">
        <f t="shared" si="53"/>
        <v>0</v>
      </c>
      <c r="J229" s="6">
        <f t="shared" si="53"/>
        <v>64</v>
      </c>
      <c r="K229" s="6">
        <f t="shared" si="53"/>
        <v>2</v>
      </c>
      <c r="L229" s="6">
        <f t="shared" si="53"/>
        <v>6</v>
      </c>
      <c r="M229" s="6">
        <f t="shared" si="53"/>
        <v>0</v>
      </c>
      <c r="N229" s="6">
        <f t="shared" si="53"/>
        <v>0</v>
      </c>
      <c r="O229" s="6">
        <f t="shared" si="53"/>
        <v>2</v>
      </c>
      <c r="P229" s="6">
        <f t="shared" si="53"/>
        <v>28</v>
      </c>
      <c r="Q229" s="6">
        <f t="shared" si="53"/>
        <v>0</v>
      </c>
      <c r="R229" s="6">
        <f t="shared" si="53"/>
        <v>0</v>
      </c>
      <c r="S229" s="6">
        <f t="shared" si="53"/>
        <v>12</v>
      </c>
      <c r="T229" s="6">
        <f t="shared" si="53"/>
        <v>0</v>
      </c>
      <c r="U229" s="6">
        <f t="shared" si="53"/>
        <v>1</v>
      </c>
      <c r="V229" s="6">
        <f t="shared" si="53"/>
        <v>0</v>
      </c>
      <c r="W229" s="6">
        <f t="shared" si="53"/>
        <v>0</v>
      </c>
      <c r="X229" s="6">
        <f t="shared" si="53"/>
        <v>41</v>
      </c>
      <c r="Y229" s="6">
        <f t="shared" si="53"/>
        <v>0</v>
      </c>
      <c r="Z229" s="6">
        <f t="shared" si="53"/>
        <v>169</v>
      </c>
      <c r="AA229" s="6">
        <f t="shared" si="53"/>
        <v>13</v>
      </c>
      <c r="AB229" s="6">
        <f t="shared" si="53"/>
        <v>0</v>
      </c>
      <c r="AC229" s="6">
        <f t="shared" si="53"/>
        <v>0</v>
      </c>
      <c r="AD229" s="6">
        <f t="shared" si="53"/>
        <v>0</v>
      </c>
      <c r="AE229" s="6">
        <f t="shared" si="53"/>
        <v>0</v>
      </c>
      <c r="AF229" s="6">
        <f>SUM(AF222,AF224,AF228)</f>
        <v>0</v>
      </c>
    </row>
    <row r="230" spans="1:32" s="4" customFormat="1">
      <c r="A230" s="2">
        <v>39</v>
      </c>
      <c r="B230" s="2" t="s">
        <v>74</v>
      </c>
      <c r="C230" s="3"/>
      <c r="D230" s="2" t="s">
        <v>19</v>
      </c>
      <c r="E230" s="8" t="s">
        <v>69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s="4" customFormat="1">
      <c r="A231" s="2">
        <v>39</v>
      </c>
      <c r="B231" s="2" t="s">
        <v>74</v>
      </c>
      <c r="C231" s="3"/>
      <c r="D231" s="2" t="s">
        <v>20</v>
      </c>
      <c r="E231" s="8" t="s">
        <v>70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s="4" customFormat="1">
      <c r="A232" s="2">
        <v>39</v>
      </c>
      <c r="B232" s="2" t="s">
        <v>74</v>
      </c>
      <c r="C232" s="3"/>
      <c r="D232" s="2" t="s">
        <v>21</v>
      </c>
      <c r="E232" s="8" t="s">
        <v>71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s="4" customFormat="1">
      <c r="A233" s="2">
        <v>39</v>
      </c>
      <c r="B233" s="2" t="s">
        <v>74</v>
      </c>
      <c r="C233" s="3"/>
      <c r="D233" s="5" t="s">
        <v>22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 spans="1:32" s="4" customFormat="1">
      <c r="A234" s="2">
        <v>39</v>
      </c>
      <c r="B234" s="2" t="s">
        <v>74</v>
      </c>
      <c r="C234" s="3"/>
      <c r="D234" s="2" t="s">
        <v>68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s="4" customFormat="1">
      <c r="A235" s="2">
        <v>39</v>
      </c>
      <c r="B235" s="2" t="s">
        <v>74</v>
      </c>
      <c r="C235" s="3"/>
      <c r="D235" s="5" t="s">
        <v>23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 spans="1:32" s="4" customFormat="1">
      <c r="A236" s="2">
        <v>39</v>
      </c>
      <c r="B236" s="2" t="s">
        <v>74</v>
      </c>
      <c r="C236" s="3"/>
      <c r="D236" s="2" t="s">
        <v>24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s="4" customFormat="1">
      <c r="A237" s="2">
        <v>39</v>
      </c>
      <c r="B237" s="2" t="s">
        <v>74</v>
      </c>
      <c r="C237" s="3"/>
      <c r="D237" s="2" t="s">
        <v>25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s="4" customFormat="1">
      <c r="A238" s="2">
        <v>39</v>
      </c>
      <c r="B238" s="2" t="s">
        <v>74</v>
      </c>
      <c r="C238" s="3"/>
      <c r="D238" s="5" t="s">
        <v>27</v>
      </c>
      <c r="E238" s="5"/>
      <c r="F238" s="5">
        <f>SUM(F236:F237)</f>
        <v>0</v>
      </c>
      <c r="G238" s="5">
        <f t="shared" ref="G238:AD238" si="54">SUM(G236:G237)</f>
        <v>0</v>
      </c>
      <c r="H238" s="5">
        <f t="shared" si="54"/>
        <v>0</v>
      </c>
      <c r="I238" s="5">
        <f t="shared" si="54"/>
        <v>0</v>
      </c>
      <c r="J238" s="5">
        <f t="shared" si="54"/>
        <v>0</v>
      </c>
      <c r="K238" s="5">
        <f t="shared" si="54"/>
        <v>0</v>
      </c>
      <c r="L238" s="5">
        <f t="shared" si="54"/>
        <v>0</v>
      </c>
      <c r="M238" s="5">
        <f t="shared" si="54"/>
        <v>0</v>
      </c>
      <c r="N238" s="5">
        <f t="shared" si="54"/>
        <v>0</v>
      </c>
      <c r="O238" s="5">
        <f t="shared" si="54"/>
        <v>0</v>
      </c>
      <c r="P238" s="5">
        <f t="shared" si="54"/>
        <v>0</v>
      </c>
      <c r="Q238" s="5">
        <f t="shared" si="54"/>
        <v>0</v>
      </c>
      <c r="R238" s="5">
        <f t="shared" si="54"/>
        <v>0</v>
      </c>
      <c r="S238" s="5">
        <f t="shared" si="54"/>
        <v>0</v>
      </c>
      <c r="T238" s="5">
        <f t="shared" si="54"/>
        <v>0</v>
      </c>
      <c r="U238" s="5">
        <f t="shared" si="54"/>
        <v>0</v>
      </c>
      <c r="V238" s="5">
        <f t="shared" si="54"/>
        <v>0</v>
      </c>
      <c r="W238" s="5">
        <f t="shared" si="54"/>
        <v>0</v>
      </c>
      <c r="X238" s="5">
        <f>SUM(X236:X237)</f>
        <v>0</v>
      </c>
      <c r="Y238" s="5">
        <f t="shared" si="54"/>
        <v>0</v>
      </c>
      <c r="Z238" s="5">
        <f t="shared" si="54"/>
        <v>0</v>
      </c>
      <c r="AA238" s="5">
        <f t="shared" si="54"/>
        <v>0</v>
      </c>
      <c r="AB238" s="5">
        <f>SUM(AB236:AB237)</f>
        <v>0</v>
      </c>
      <c r="AC238" s="5">
        <f t="shared" si="54"/>
        <v>0</v>
      </c>
      <c r="AD238" s="5">
        <f t="shared" si="54"/>
        <v>0</v>
      </c>
      <c r="AE238" s="5">
        <f>SUM(AE236:AE237)</f>
        <v>0</v>
      </c>
      <c r="AF238" s="5">
        <f>SUM(AF236:AF237)</f>
        <v>0</v>
      </c>
    </row>
    <row r="239" spans="1:32" s="4" customFormat="1">
      <c r="A239" s="2">
        <v>39</v>
      </c>
      <c r="B239" s="2" t="s">
        <v>74</v>
      </c>
      <c r="C239" s="3"/>
      <c r="D239" s="6" t="s">
        <v>28</v>
      </c>
      <c r="E239" s="6"/>
      <c r="F239" s="6">
        <f>SUM(F233,F235,F238)</f>
        <v>0</v>
      </c>
      <c r="G239" s="6">
        <f t="shared" ref="G239:AD239" si="55">SUM(G233,G235,G238)</f>
        <v>0</v>
      </c>
      <c r="H239" s="6">
        <f t="shared" si="55"/>
        <v>0</v>
      </c>
      <c r="I239" s="6">
        <f t="shared" si="55"/>
        <v>0</v>
      </c>
      <c r="J239" s="6">
        <f t="shared" si="55"/>
        <v>0</v>
      </c>
      <c r="K239" s="6">
        <f t="shared" si="55"/>
        <v>0</v>
      </c>
      <c r="L239" s="6">
        <f t="shared" si="55"/>
        <v>0</v>
      </c>
      <c r="M239" s="6">
        <f t="shared" si="55"/>
        <v>0</v>
      </c>
      <c r="N239" s="6">
        <f t="shared" si="55"/>
        <v>0</v>
      </c>
      <c r="O239" s="6">
        <f t="shared" si="55"/>
        <v>0</v>
      </c>
      <c r="P239" s="6">
        <f t="shared" si="55"/>
        <v>0</v>
      </c>
      <c r="Q239" s="6">
        <f t="shared" si="55"/>
        <v>0</v>
      </c>
      <c r="R239" s="6">
        <f t="shared" si="55"/>
        <v>0</v>
      </c>
      <c r="S239" s="6">
        <f t="shared" si="55"/>
        <v>0</v>
      </c>
      <c r="T239" s="6">
        <f t="shared" si="55"/>
        <v>0</v>
      </c>
      <c r="U239" s="6">
        <f t="shared" si="55"/>
        <v>0</v>
      </c>
      <c r="V239" s="6">
        <f t="shared" si="55"/>
        <v>0</v>
      </c>
      <c r="W239" s="6">
        <f t="shared" si="55"/>
        <v>0</v>
      </c>
      <c r="X239" s="6">
        <f>SUM(X233,X235,X238)</f>
        <v>0</v>
      </c>
      <c r="Y239" s="6">
        <f t="shared" si="55"/>
        <v>0</v>
      </c>
      <c r="Z239" s="6">
        <f t="shared" si="55"/>
        <v>0</v>
      </c>
      <c r="AA239" s="6">
        <f t="shared" si="55"/>
        <v>0</v>
      </c>
      <c r="AB239" s="6">
        <f>SUM(AB233,AB235,AB238)</f>
        <v>0</v>
      </c>
      <c r="AC239" s="6">
        <f t="shared" si="55"/>
        <v>0</v>
      </c>
      <c r="AD239" s="6">
        <f t="shared" si="55"/>
        <v>0</v>
      </c>
      <c r="AE239" s="6">
        <f>SUM(AE233,AE235,AE238)</f>
        <v>0</v>
      </c>
      <c r="AF239" s="6">
        <f>SUM(AF233,AF235,AF238)</f>
        <v>0</v>
      </c>
    </row>
    <row r="240" spans="1:32">
      <c r="A240" s="2">
        <v>40</v>
      </c>
      <c r="B240" s="2" t="s">
        <v>74</v>
      </c>
      <c r="C240" s="3"/>
      <c r="D240" s="2" t="s">
        <v>19</v>
      </c>
      <c r="E240" s="8" t="s">
        <v>69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>
      <c r="A241" s="2">
        <v>40</v>
      </c>
      <c r="B241" s="2" t="s">
        <v>74</v>
      </c>
      <c r="C241" s="3"/>
      <c r="D241" s="2" t="s">
        <v>20</v>
      </c>
      <c r="E241" s="8" t="s">
        <v>70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>
      <c r="A242" s="2">
        <v>40</v>
      </c>
      <c r="B242" s="2" t="s">
        <v>74</v>
      </c>
      <c r="C242" s="3"/>
      <c r="D242" s="2" t="s">
        <v>21</v>
      </c>
      <c r="E242" s="8" t="s">
        <v>71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>
      <c r="A243" s="2">
        <v>40</v>
      </c>
      <c r="B243" s="2" t="s">
        <v>74</v>
      </c>
      <c r="C243" s="3"/>
      <c r="D243" s="5" t="s">
        <v>22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spans="1:32">
      <c r="A244" s="2">
        <v>40</v>
      </c>
      <c r="B244" s="2" t="s">
        <v>74</v>
      </c>
      <c r="C244" s="3"/>
      <c r="D244" s="5" t="s">
        <v>23</v>
      </c>
      <c r="E244" s="5"/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</row>
    <row r="245" spans="1:32">
      <c r="A245" s="2">
        <v>40</v>
      </c>
      <c r="B245" s="2" t="s">
        <v>74</v>
      </c>
      <c r="C245" s="3"/>
      <c r="D245" s="2" t="s">
        <v>24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>
      <c r="A246" s="2">
        <v>40</v>
      </c>
      <c r="B246" s="2" t="s">
        <v>74</v>
      </c>
      <c r="C246" s="3"/>
      <c r="D246" s="2" t="s">
        <v>25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>
      <c r="A247" s="2">
        <v>40</v>
      </c>
      <c r="B247" s="2" t="s">
        <v>74</v>
      </c>
      <c r="C247" s="3"/>
      <c r="D247" s="2" t="s">
        <v>26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>
      <c r="A248" s="2">
        <v>40</v>
      </c>
      <c r="B248" s="2" t="s">
        <v>74</v>
      </c>
      <c r="C248" s="3"/>
      <c r="D248" s="5" t="s">
        <v>27</v>
      </c>
      <c r="E248" s="5"/>
      <c r="F248" s="5">
        <f>SUM(F245:F247)</f>
        <v>0</v>
      </c>
      <c r="G248" s="5">
        <f t="shared" ref="G248:AD248" si="56">SUM(G245:G247)</f>
        <v>0</v>
      </c>
      <c r="H248" s="5">
        <f t="shared" si="56"/>
        <v>0</v>
      </c>
      <c r="I248" s="5">
        <f t="shared" si="56"/>
        <v>0</v>
      </c>
      <c r="J248" s="5">
        <f t="shared" si="56"/>
        <v>0</v>
      </c>
      <c r="K248" s="5">
        <f t="shared" si="56"/>
        <v>0</v>
      </c>
      <c r="L248" s="5">
        <f t="shared" si="56"/>
        <v>0</v>
      </c>
      <c r="M248" s="5">
        <f t="shared" si="56"/>
        <v>0</v>
      </c>
      <c r="N248" s="5">
        <f t="shared" si="56"/>
        <v>0</v>
      </c>
      <c r="O248" s="5">
        <f t="shared" si="56"/>
        <v>0</v>
      </c>
      <c r="P248" s="5">
        <f t="shared" si="56"/>
        <v>0</v>
      </c>
      <c r="Q248" s="5">
        <f t="shared" si="56"/>
        <v>0</v>
      </c>
      <c r="R248" s="5">
        <f t="shared" si="56"/>
        <v>0</v>
      </c>
      <c r="S248" s="5">
        <f t="shared" si="56"/>
        <v>0</v>
      </c>
      <c r="T248" s="5">
        <f t="shared" si="56"/>
        <v>0</v>
      </c>
      <c r="U248" s="5">
        <f t="shared" si="56"/>
        <v>0</v>
      </c>
      <c r="V248" s="5">
        <f t="shared" si="56"/>
        <v>0</v>
      </c>
      <c r="W248" s="5">
        <f t="shared" si="56"/>
        <v>0</v>
      </c>
      <c r="X248" s="5">
        <f>SUM(X245:X247)</f>
        <v>0</v>
      </c>
      <c r="Y248" s="5">
        <f t="shared" si="56"/>
        <v>0</v>
      </c>
      <c r="Z248" s="5">
        <f t="shared" si="56"/>
        <v>0</v>
      </c>
      <c r="AA248" s="5">
        <f t="shared" si="56"/>
        <v>0</v>
      </c>
      <c r="AB248" s="5">
        <f>SUM(AB245:AB247)</f>
        <v>0</v>
      </c>
      <c r="AC248" s="5">
        <f t="shared" si="56"/>
        <v>0</v>
      </c>
      <c r="AD248" s="5">
        <f t="shared" si="56"/>
        <v>0</v>
      </c>
      <c r="AE248" s="5">
        <f>SUM(AE245:AE247)</f>
        <v>0</v>
      </c>
      <c r="AF248" s="5">
        <f>SUM(AF245:AF247)</f>
        <v>0</v>
      </c>
    </row>
    <row r="249" spans="1:32">
      <c r="A249" s="2">
        <v>40</v>
      </c>
      <c r="B249" s="2" t="s">
        <v>74</v>
      </c>
      <c r="C249" s="3"/>
      <c r="D249" s="6" t="s">
        <v>28</v>
      </c>
      <c r="E249" s="6"/>
      <c r="F249" s="6">
        <f t="shared" ref="F249:AF249" si="57">SUM(F243,F244,F248)</f>
        <v>0</v>
      </c>
      <c r="G249" s="6">
        <f t="shared" si="57"/>
        <v>0</v>
      </c>
      <c r="H249" s="6">
        <f t="shared" si="57"/>
        <v>0</v>
      </c>
      <c r="I249" s="6">
        <f t="shared" si="57"/>
        <v>0</v>
      </c>
      <c r="J249" s="6">
        <f t="shared" si="57"/>
        <v>0</v>
      </c>
      <c r="K249" s="6">
        <f t="shared" si="57"/>
        <v>0</v>
      </c>
      <c r="L249" s="6">
        <f t="shared" si="57"/>
        <v>0</v>
      </c>
      <c r="M249" s="6">
        <f t="shared" si="57"/>
        <v>0</v>
      </c>
      <c r="N249" s="6">
        <f t="shared" si="57"/>
        <v>0</v>
      </c>
      <c r="O249" s="6">
        <f t="shared" si="57"/>
        <v>0</v>
      </c>
      <c r="P249" s="6">
        <f t="shared" si="57"/>
        <v>0</v>
      </c>
      <c r="Q249" s="6">
        <f t="shared" si="57"/>
        <v>0</v>
      </c>
      <c r="R249" s="6">
        <f t="shared" si="57"/>
        <v>0</v>
      </c>
      <c r="S249" s="6">
        <f t="shared" si="57"/>
        <v>0</v>
      </c>
      <c r="T249" s="6">
        <f t="shared" si="57"/>
        <v>0</v>
      </c>
      <c r="U249" s="6">
        <f t="shared" si="57"/>
        <v>0</v>
      </c>
      <c r="V249" s="6">
        <f t="shared" si="57"/>
        <v>0</v>
      </c>
      <c r="W249" s="6">
        <f t="shared" si="57"/>
        <v>0</v>
      </c>
      <c r="X249" s="6">
        <f t="shared" si="57"/>
        <v>0</v>
      </c>
      <c r="Y249" s="6">
        <f t="shared" si="57"/>
        <v>0</v>
      </c>
      <c r="Z249" s="6">
        <f t="shared" si="57"/>
        <v>0</v>
      </c>
      <c r="AA249" s="6">
        <f t="shared" si="57"/>
        <v>0</v>
      </c>
      <c r="AB249" s="6">
        <f t="shared" si="57"/>
        <v>0</v>
      </c>
      <c r="AC249" s="6">
        <f t="shared" si="57"/>
        <v>0</v>
      </c>
      <c r="AD249" s="6">
        <f t="shared" si="57"/>
        <v>0</v>
      </c>
      <c r="AE249" s="6">
        <f t="shared" si="57"/>
        <v>0</v>
      </c>
      <c r="AF249" s="6">
        <f t="shared" si="57"/>
        <v>0</v>
      </c>
    </row>
    <row r="250" spans="1:32">
      <c r="A250" s="2">
        <v>44</v>
      </c>
      <c r="B250" s="2" t="s">
        <v>87</v>
      </c>
      <c r="C250" s="3">
        <v>40619</v>
      </c>
      <c r="D250" s="2" t="s">
        <v>19</v>
      </c>
      <c r="E250" s="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>
      <c r="A251" s="2">
        <v>44</v>
      </c>
      <c r="B251" s="2" t="s">
        <v>87</v>
      </c>
      <c r="C251" s="3">
        <v>40619</v>
      </c>
      <c r="D251" s="2" t="s">
        <v>20</v>
      </c>
      <c r="E251" s="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>
      <c r="A252" s="2">
        <v>44</v>
      </c>
      <c r="B252" s="2" t="s">
        <v>87</v>
      </c>
      <c r="C252" s="3">
        <v>40619</v>
      </c>
      <c r="D252" s="2" t="s">
        <v>21</v>
      </c>
      <c r="E252" s="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>
      <c r="A253" s="2">
        <v>44</v>
      </c>
      <c r="B253" s="2" t="s">
        <v>87</v>
      </c>
      <c r="C253" s="3">
        <v>40619</v>
      </c>
      <c r="D253" s="5" t="s">
        <v>22</v>
      </c>
      <c r="E253" s="5"/>
      <c r="F253" s="5">
        <v>0</v>
      </c>
      <c r="G253" s="5">
        <v>0</v>
      </c>
      <c r="H253" s="5">
        <v>13</v>
      </c>
      <c r="I253" s="5">
        <v>0</v>
      </c>
      <c r="J253" s="5">
        <v>63</v>
      </c>
      <c r="K253" s="5">
        <v>0</v>
      </c>
      <c r="L253" s="5">
        <v>23</v>
      </c>
      <c r="M253" s="5">
        <v>0</v>
      </c>
      <c r="N253" s="5">
        <v>0</v>
      </c>
      <c r="O253" s="5">
        <v>0</v>
      </c>
      <c r="P253" s="5">
        <v>3</v>
      </c>
      <c r="Q253" s="5">
        <v>2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17</v>
      </c>
      <c r="Y253" s="5">
        <v>1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</row>
    <row r="254" spans="1:32">
      <c r="A254" s="2">
        <v>44</v>
      </c>
      <c r="B254" s="2" t="s">
        <v>87</v>
      </c>
      <c r="C254" s="3">
        <v>40619</v>
      </c>
      <c r="D254" s="5" t="s">
        <v>23</v>
      </c>
      <c r="E254" s="5"/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</row>
    <row r="255" spans="1:32">
      <c r="A255" s="2">
        <v>44</v>
      </c>
      <c r="B255" s="2" t="s">
        <v>87</v>
      </c>
      <c r="C255" s="3">
        <v>40619</v>
      </c>
      <c r="D255" s="2" t="s">
        <v>24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>
      <c r="A256" s="2">
        <v>44</v>
      </c>
      <c r="B256" s="2" t="s">
        <v>87</v>
      </c>
      <c r="C256" s="3">
        <v>40619</v>
      </c>
      <c r="D256" s="2" t="s">
        <v>25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>
      <c r="A257" s="2">
        <v>44</v>
      </c>
      <c r="B257" s="2" t="s">
        <v>87</v>
      </c>
      <c r="C257" s="3">
        <v>40619</v>
      </c>
      <c r="D257" s="2" t="s">
        <v>26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>
      <c r="A258" s="2">
        <v>44</v>
      </c>
      <c r="B258" s="2" t="s">
        <v>87</v>
      </c>
      <c r="C258" s="3">
        <v>40619</v>
      </c>
      <c r="D258" s="5" t="s">
        <v>27</v>
      </c>
      <c r="E258" s="5"/>
      <c r="F258" s="5">
        <f>SUM(F255:F257)</f>
        <v>0</v>
      </c>
      <c r="G258" s="5">
        <f t="shared" ref="G258:W258" si="58">SUM(G255:G257)</f>
        <v>0</v>
      </c>
      <c r="H258" s="5">
        <f t="shared" si="58"/>
        <v>0</v>
      </c>
      <c r="I258" s="5">
        <f t="shared" si="58"/>
        <v>0</v>
      </c>
      <c r="J258" s="5">
        <f t="shared" si="58"/>
        <v>0</v>
      </c>
      <c r="K258" s="5">
        <f t="shared" si="58"/>
        <v>0</v>
      </c>
      <c r="L258" s="5">
        <f t="shared" si="58"/>
        <v>0</v>
      </c>
      <c r="M258" s="5">
        <f t="shared" si="58"/>
        <v>0</v>
      </c>
      <c r="N258" s="5">
        <f t="shared" si="58"/>
        <v>0</v>
      </c>
      <c r="O258" s="5">
        <f t="shared" si="58"/>
        <v>0</v>
      </c>
      <c r="P258" s="5">
        <f t="shared" si="58"/>
        <v>0</v>
      </c>
      <c r="Q258" s="5">
        <f t="shared" si="58"/>
        <v>0</v>
      </c>
      <c r="R258" s="5">
        <f t="shared" si="58"/>
        <v>0</v>
      </c>
      <c r="S258" s="5">
        <f t="shared" si="58"/>
        <v>0</v>
      </c>
      <c r="T258" s="5">
        <f t="shared" si="58"/>
        <v>0</v>
      </c>
      <c r="U258" s="5">
        <f t="shared" si="58"/>
        <v>0</v>
      </c>
      <c r="V258" s="5">
        <f t="shared" si="58"/>
        <v>0</v>
      </c>
      <c r="W258" s="5">
        <f t="shared" si="58"/>
        <v>0</v>
      </c>
      <c r="X258" s="5">
        <f>SUM(X255:X257)</f>
        <v>0</v>
      </c>
      <c r="Y258" s="5">
        <f t="shared" ref="Y258:AA258" si="59">SUM(Y255:Y257)</f>
        <v>0</v>
      </c>
      <c r="Z258" s="5">
        <f t="shared" si="59"/>
        <v>0</v>
      </c>
      <c r="AA258" s="5">
        <f t="shared" si="59"/>
        <v>0</v>
      </c>
      <c r="AB258" s="5">
        <f>SUM(AB255:AB257)</f>
        <v>0</v>
      </c>
      <c r="AC258" s="5">
        <f t="shared" ref="AC258:AD258" si="60">SUM(AC255:AC257)</f>
        <v>0</v>
      </c>
      <c r="AD258" s="5">
        <f t="shared" si="60"/>
        <v>0</v>
      </c>
      <c r="AE258" s="5">
        <f>SUM(AE255:AE257)</f>
        <v>0</v>
      </c>
      <c r="AF258" s="5">
        <f>SUM(AF255:AF257)</f>
        <v>0</v>
      </c>
    </row>
    <row r="259" spans="1:32">
      <c r="A259" s="2">
        <v>44</v>
      </c>
      <c r="B259" s="2" t="s">
        <v>87</v>
      </c>
      <c r="C259" s="3">
        <v>40619</v>
      </c>
      <c r="D259" s="6" t="s">
        <v>28</v>
      </c>
      <c r="E259" s="6"/>
      <c r="F259" s="6">
        <f t="shared" ref="F259" si="61">SUM(F253,F254,F258)</f>
        <v>0</v>
      </c>
      <c r="G259" s="6">
        <f t="shared" ref="G259" si="62">SUM(G253,G254,G258)</f>
        <v>0</v>
      </c>
      <c r="H259" s="6">
        <f t="shared" ref="H259" si="63">SUM(H253,H254,H258)</f>
        <v>13</v>
      </c>
      <c r="I259" s="6">
        <f t="shared" ref="I259" si="64">SUM(I253,I254,I258)</f>
        <v>0</v>
      </c>
      <c r="J259" s="6">
        <f t="shared" ref="J259" si="65">SUM(J253,J254,J258)</f>
        <v>63</v>
      </c>
      <c r="K259" s="6">
        <f t="shared" ref="K259" si="66">SUM(K253,K254,K258)</f>
        <v>0</v>
      </c>
      <c r="L259" s="6">
        <f t="shared" ref="L259" si="67">SUM(L253,L254,L258)</f>
        <v>23</v>
      </c>
      <c r="M259" s="6">
        <f t="shared" ref="M259" si="68">SUM(M253,M254,M258)</f>
        <v>0</v>
      </c>
      <c r="N259" s="6">
        <f t="shared" ref="N259" si="69">SUM(N253,N254,N258)</f>
        <v>0</v>
      </c>
      <c r="O259" s="6">
        <f t="shared" ref="O259" si="70">SUM(O253,O254,O258)</f>
        <v>0</v>
      </c>
      <c r="P259" s="6">
        <f t="shared" ref="P259" si="71">SUM(P253,P254,P258)</f>
        <v>3</v>
      </c>
      <c r="Q259" s="6">
        <f t="shared" ref="Q259" si="72">SUM(Q253,Q254,Q258)</f>
        <v>2</v>
      </c>
      <c r="R259" s="6">
        <f t="shared" ref="R259" si="73">SUM(R253,R254,R258)</f>
        <v>0</v>
      </c>
      <c r="S259" s="6">
        <f t="shared" ref="S259" si="74">SUM(S253,S254,S258)</f>
        <v>0</v>
      </c>
      <c r="T259" s="6">
        <f t="shared" ref="T259" si="75">SUM(T253,T254,T258)</f>
        <v>0</v>
      </c>
      <c r="U259" s="6">
        <f t="shared" ref="U259" si="76">SUM(U253,U254,U258)</f>
        <v>0</v>
      </c>
      <c r="V259" s="6">
        <f t="shared" ref="V259" si="77">SUM(V253,V254,V258)</f>
        <v>0</v>
      </c>
      <c r="W259" s="6">
        <f t="shared" ref="W259" si="78">SUM(W253,W254,W258)</f>
        <v>0</v>
      </c>
      <c r="X259" s="6">
        <f t="shared" ref="X259" si="79">SUM(X253,X254,X258)</f>
        <v>17</v>
      </c>
      <c r="Y259" s="6">
        <f t="shared" ref="Y259" si="80">SUM(Y253,Y254,Y258)</f>
        <v>1</v>
      </c>
      <c r="Z259" s="6">
        <f t="shared" ref="Z259" si="81">SUM(Z253,Z254,Z258)</f>
        <v>0</v>
      </c>
      <c r="AA259" s="6">
        <f t="shared" ref="AA259" si="82">SUM(AA253,AA254,AA258)</f>
        <v>0</v>
      </c>
      <c r="AB259" s="6">
        <f t="shared" ref="AB259" si="83">SUM(AB253,AB254,AB258)</f>
        <v>0</v>
      </c>
      <c r="AC259" s="6">
        <f t="shared" ref="AC259" si="84">SUM(AC253,AC254,AC258)</f>
        <v>0</v>
      </c>
      <c r="AD259" s="6">
        <f t="shared" ref="AD259" si="85">SUM(AD253,AD254,AD258)</f>
        <v>0</v>
      </c>
      <c r="AE259" s="6">
        <f t="shared" ref="AE259" si="86">SUM(AE253,AE254,AE258)</f>
        <v>0</v>
      </c>
      <c r="AF259" s="6">
        <f t="shared" ref="AF259" si="87">SUM(AF253,AF254,AF258)</f>
        <v>0</v>
      </c>
    </row>
    <row r="260" spans="1:32" s="4" customFormat="1">
      <c r="A260" s="2">
        <v>47</v>
      </c>
      <c r="B260" s="11" t="s">
        <v>96</v>
      </c>
      <c r="C260" s="3"/>
      <c r="D260" s="2" t="s">
        <v>19</v>
      </c>
      <c r="E260" s="8" t="s">
        <v>69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s="4" customFormat="1">
      <c r="A261" s="2">
        <v>47</v>
      </c>
      <c r="B261" s="11" t="s">
        <v>96</v>
      </c>
      <c r="C261" s="3"/>
      <c r="D261" s="2" t="s">
        <v>20</v>
      </c>
      <c r="E261" s="8" t="s">
        <v>70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s="4" customFormat="1">
      <c r="A262" s="2">
        <v>47</v>
      </c>
      <c r="B262" s="11" t="s">
        <v>96</v>
      </c>
      <c r="C262" s="3"/>
      <c r="D262" s="2" t="s">
        <v>21</v>
      </c>
      <c r="E262" s="8" t="s">
        <v>71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s="4" customFormat="1">
      <c r="A263" s="2">
        <v>47</v>
      </c>
      <c r="B263" s="11" t="s">
        <v>96</v>
      </c>
      <c r="C263" s="3"/>
      <c r="D263" s="5" t="s">
        <v>22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 spans="1:32" s="4" customFormat="1">
      <c r="A264" s="2">
        <v>47</v>
      </c>
      <c r="B264" s="11" t="s">
        <v>96</v>
      </c>
      <c r="C264" s="3"/>
      <c r="D264" s="2" t="s">
        <v>68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s="4" customFormat="1">
      <c r="A265" s="2">
        <v>47</v>
      </c>
      <c r="B265" s="11" t="s">
        <v>96</v>
      </c>
      <c r="C265" s="3"/>
      <c r="D265" s="5" t="s">
        <v>23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spans="1:32" s="4" customFormat="1">
      <c r="A266" s="2">
        <v>47</v>
      </c>
      <c r="B266" s="11" t="s">
        <v>96</v>
      </c>
      <c r="C266" s="3"/>
      <c r="D266" s="2" t="s">
        <v>24</v>
      </c>
      <c r="E266" s="2"/>
      <c r="F266" s="2">
        <v>0</v>
      </c>
      <c r="G266" s="2">
        <v>0</v>
      </c>
      <c r="H266" s="2">
        <v>0</v>
      </c>
      <c r="I266" s="2">
        <v>0</v>
      </c>
      <c r="J266" s="2">
        <v>1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4</v>
      </c>
      <c r="Q266" s="2">
        <v>0</v>
      </c>
      <c r="R266" s="2">
        <v>1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1</v>
      </c>
      <c r="Z266" s="2">
        <v>0</v>
      </c>
      <c r="AA266" s="2">
        <v>0</v>
      </c>
      <c r="AB266" s="2">
        <v>0</v>
      </c>
      <c r="AC266" s="2">
        <v>7</v>
      </c>
      <c r="AD266" s="2">
        <v>21</v>
      </c>
      <c r="AE266" s="2">
        <v>0</v>
      </c>
      <c r="AF266" s="2">
        <v>0</v>
      </c>
    </row>
    <row r="267" spans="1:32" s="4" customFormat="1">
      <c r="A267" s="2">
        <v>47</v>
      </c>
      <c r="B267" s="11" t="s">
        <v>96</v>
      </c>
      <c r="C267" s="3"/>
      <c r="D267" s="2" t="s">
        <v>25</v>
      </c>
      <c r="E267" s="2"/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5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10</v>
      </c>
      <c r="AE267" s="2">
        <v>0</v>
      </c>
      <c r="AF267" s="2">
        <v>0</v>
      </c>
    </row>
    <row r="268" spans="1:32" s="4" customFormat="1">
      <c r="A268" s="2">
        <v>47</v>
      </c>
      <c r="B268" s="11" t="s">
        <v>96</v>
      </c>
      <c r="C268" s="3"/>
      <c r="D268" s="5" t="s">
        <v>27</v>
      </c>
      <c r="E268" s="5"/>
      <c r="F268" s="5">
        <f>SUM(F266:F267)</f>
        <v>0</v>
      </c>
      <c r="G268" s="5">
        <f t="shared" ref="G268:W268" si="88">SUM(G266:G267)</f>
        <v>0</v>
      </c>
      <c r="H268" s="5">
        <f t="shared" si="88"/>
        <v>0</v>
      </c>
      <c r="I268" s="5">
        <f t="shared" si="88"/>
        <v>0</v>
      </c>
      <c r="J268" s="5">
        <f t="shared" si="88"/>
        <v>1</v>
      </c>
      <c r="K268" s="5">
        <f t="shared" si="88"/>
        <v>0</v>
      </c>
      <c r="L268" s="5">
        <f t="shared" si="88"/>
        <v>0</v>
      </c>
      <c r="M268" s="5">
        <f t="shared" si="88"/>
        <v>0</v>
      </c>
      <c r="N268" s="5">
        <f t="shared" si="88"/>
        <v>0</v>
      </c>
      <c r="O268" s="5">
        <f t="shared" si="88"/>
        <v>0</v>
      </c>
      <c r="P268" s="5">
        <f t="shared" si="88"/>
        <v>9</v>
      </c>
      <c r="Q268" s="5">
        <f t="shared" si="88"/>
        <v>0</v>
      </c>
      <c r="R268" s="5">
        <f t="shared" si="88"/>
        <v>1</v>
      </c>
      <c r="S268" s="5">
        <f t="shared" si="88"/>
        <v>0</v>
      </c>
      <c r="T268" s="5">
        <f t="shared" si="88"/>
        <v>0</v>
      </c>
      <c r="U268" s="5">
        <f t="shared" si="88"/>
        <v>0</v>
      </c>
      <c r="V268" s="5">
        <f t="shared" si="88"/>
        <v>0</v>
      </c>
      <c r="W268" s="5">
        <f t="shared" si="88"/>
        <v>0</v>
      </c>
      <c r="X268" s="5">
        <f t="shared" ref="X268:AF268" si="89">SUM(X266:X267)</f>
        <v>0</v>
      </c>
      <c r="Y268" s="5">
        <f t="shared" si="89"/>
        <v>1</v>
      </c>
      <c r="Z268" s="5">
        <f t="shared" si="89"/>
        <v>0</v>
      </c>
      <c r="AA268" s="5">
        <f t="shared" si="89"/>
        <v>0</v>
      </c>
      <c r="AB268" s="5">
        <f t="shared" si="89"/>
        <v>0</v>
      </c>
      <c r="AC268" s="5">
        <f t="shared" si="89"/>
        <v>7</v>
      </c>
      <c r="AD268" s="5">
        <f t="shared" si="89"/>
        <v>31</v>
      </c>
      <c r="AE268" s="5">
        <f t="shared" si="89"/>
        <v>0</v>
      </c>
      <c r="AF268" s="5">
        <f t="shared" si="89"/>
        <v>0</v>
      </c>
    </row>
    <row r="269" spans="1:32" s="4" customFormat="1">
      <c r="A269" s="2">
        <v>47</v>
      </c>
      <c r="B269" s="11" t="s">
        <v>96</v>
      </c>
      <c r="C269" s="3">
        <v>40625</v>
      </c>
      <c r="D269" s="6" t="s">
        <v>28</v>
      </c>
      <c r="E269" s="6"/>
      <c r="F269" s="6">
        <f>SUM(F263,F265,F268)</f>
        <v>0</v>
      </c>
      <c r="G269" s="6">
        <f t="shared" ref="G269:W269" si="90">SUM(G263,G265,G268)</f>
        <v>0</v>
      </c>
      <c r="H269" s="6">
        <f t="shared" si="90"/>
        <v>0</v>
      </c>
      <c r="I269" s="6">
        <f t="shared" si="90"/>
        <v>0</v>
      </c>
      <c r="J269" s="6">
        <f t="shared" si="90"/>
        <v>1</v>
      </c>
      <c r="K269" s="6">
        <f t="shared" si="90"/>
        <v>0</v>
      </c>
      <c r="L269" s="6">
        <f t="shared" si="90"/>
        <v>0</v>
      </c>
      <c r="M269" s="6">
        <f t="shared" si="90"/>
        <v>0</v>
      </c>
      <c r="N269" s="6">
        <f t="shared" si="90"/>
        <v>0</v>
      </c>
      <c r="O269" s="6">
        <f t="shared" si="90"/>
        <v>0</v>
      </c>
      <c r="P269" s="6">
        <f t="shared" si="90"/>
        <v>9</v>
      </c>
      <c r="Q269" s="6">
        <f t="shared" si="90"/>
        <v>0</v>
      </c>
      <c r="R269" s="6">
        <f t="shared" si="90"/>
        <v>1</v>
      </c>
      <c r="S269" s="6">
        <f t="shared" si="90"/>
        <v>0</v>
      </c>
      <c r="T269" s="6">
        <f t="shared" si="90"/>
        <v>0</v>
      </c>
      <c r="U269" s="6">
        <f t="shared" si="90"/>
        <v>0</v>
      </c>
      <c r="V269" s="6">
        <f t="shared" si="90"/>
        <v>0</v>
      </c>
      <c r="W269" s="6">
        <f t="shared" si="90"/>
        <v>0</v>
      </c>
      <c r="X269" s="6">
        <f t="shared" ref="X269:AF269" si="91">SUM(X263,X265,X268)</f>
        <v>0</v>
      </c>
      <c r="Y269" s="6">
        <f t="shared" si="91"/>
        <v>1</v>
      </c>
      <c r="Z269" s="6">
        <f t="shared" si="91"/>
        <v>0</v>
      </c>
      <c r="AA269" s="6">
        <f t="shared" si="91"/>
        <v>0</v>
      </c>
      <c r="AB269" s="6">
        <f t="shared" si="91"/>
        <v>0</v>
      </c>
      <c r="AC269" s="6">
        <f t="shared" si="91"/>
        <v>7</v>
      </c>
      <c r="AD269" s="6">
        <f t="shared" si="91"/>
        <v>31</v>
      </c>
      <c r="AE269" s="6">
        <f t="shared" si="91"/>
        <v>0</v>
      </c>
      <c r="AF269" s="6">
        <f t="shared" si="91"/>
        <v>0</v>
      </c>
    </row>
    <row r="270" spans="1:32">
      <c r="A270" s="2">
        <v>48</v>
      </c>
      <c r="B270" s="2" t="s">
        <v>92</v>
      </c>
      <c r="C270" s="3"/>
      <c r="D270" s="2" t="s">
        <v>19</v>
      </c>
      <c r="E270" s="8" t="s">
        <v>69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>
      <c r="A271" s="2">
        <v>48</v>
      </c>
      <c r="B271" s="2" t="s">
        <v>92</v>
      </c>
      <c r="C271" s="3"/>
      <c r="D271" s="2" t="s">
        <v>20</v>
      </c>
      <c r="E271" s="8" t="s">
        <v>70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>
      <c r="A272" s="2">
        <v>48</v>
      </c>
      <c r="B272" s="2" t="s">
        <v>92</v>
      </c>
      <c r="C272" s="3"/>
      <c r="D272" s="2" t="s">
        <v>21</v>
      </c>
      <c r="E272" s="8" t="s">
        <v>71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>
      <c r="A273" s="2">
        <v>48</v>
      </c>
      <c r="B273" s="2" t="s">
        <v>92</v>
      </c>
      <c r="C273" s="3"/>
      <c r="D273" s="5" t="s">
        <v>22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 spans="1:32">
      <c r="A274" s="2">
        <v>48</v>
      </c>
      <c r="B274" s="2" t="s">
        <v>92</v>
      </c>
      <c r="C274" s="3"/>
      <c r="D274" s="2" t="s">
        <v>68</v>
      </c>
    </row>
    <row r="275" spans="1:32">
      <c r="A275" s="2">
        <v>48</v>
      </c>
      <c r="B275" s="2" t="s">
        <v>92</v>
      </c>
      <c r="C275" s="3"/>
      <c r="D275" s="5" t="s">
        <v>23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 spans="1:32">
      <c r="A276" s="2">
        <v>48</v>
      </c>
      <c r="B276" s="2" t="s">
        <v>92</v>
      </c>
      <c r="C276" s="3"/>
      <c r="D276" s="2" t="s">
        <v>24</v>
      </c>
      <c r="E276" s="2"/>
      <c r="F276" s="2">
        <v>0</v>
      </c>
      <c r="G276" s="2">
        <v>0</v>
      </c>
      <c r="H276" s="2">
        <v>21</v>
      </c>
      <c r="I276" s="2">
        <v>0</v>
      </c>
      <c r="J276" s="2">
        <v>9</v>
      </c>
      <c r="K276" s="2">
        <v>3</v>
      </c>
      <c r="L276" s="2">
        <v>36</v>
      </c>
      <c r="M276" s="2">
        <v>0</v>
      </c>
      <c r="N276" s="2">
        <v>0</v>
      </c>
      <c r="O276" s="2">
        <v>0</v>
      </c>
      <c r="P276" s="2">
        <v>6</v>
      </c>
      <c r="Q276" s="2">
        <v>0</v>
      </c>
      <c r="R276" s="2">
        <v>0</v>
      </c>
      <c r="S276" s="2">
        <v>1</v>
      </c>
      <c r="T276" s="2">
        <v>0</v>
      </c>
      <c r="U276" s="2">
        <v>0</v>
      </c>
      <c r="V276" s="2">
        <v>0</v>
      </c>
      <c r="W276" s="2">
        <v>0</v>
      </c>
      <c r="X276" s="2">
        <v>7</v>
      </c>
      <c r="Y276" s="2">
        <v>0</v>
      </c>
      <c r="Z276" s="2">
        <v>45</v>
      </c>
      <c r="AA276" s="2">
        <v>0</v>
      </c>
      <c r="AB276" s="2">
        <v>0</v>
      </c>
      <c r="AC276" s="2">
        <v>0</v>
      </c>
      <c r="AD276" s="2">
        <v>1</v>
      </c>
      <c r="AE276" s="2">
        <v>0</v>
      </c>
      <c r="AF276" s="2">
        <v>0</v>
      </c>
    </row>
    <row r="277" spans="1:32">
      <c r="A277" s="2">
        <v>48</v>
      </c>
      <c r="B277" s="2" t="s">
        <v>92</v>
      </c>
      <c r="C277" s="3"/>
      <c r="D277" s="2" t="s">
        <v>25</v>
      </c>
      <c r="E277" s="2"/>
      <c r="F277" s="2">
        <v>0</v>
      </c>
      <c r="G277" s="2">
        <v>0</v>
      </c>
      <c r="H277" s="2">
        <v>2</v>
      </c>
      <c r="I277" s="2">
        <v>0</v>
      </c>
      <c r="J277" s="2">
        <v>15</v>
      </c>
      <c r="K277" s="2">
        <v>1</v>
      </c>
      <c r="L277" s="2">
        <v>11</v>
      </c>
      <c r="M277" s="2">
        <v>0</v>
      </c>
      <c r="N277" s="2">
        <v>0</v>
      </c>
      <c r="O277" s="2">
        <v>0</v>
      </c>
      <c r="P277" s="2">
        <v>12</v>
      </c>
      <c r="Q277" s="2">
        <v>0</v>
      </c>
      <c r="R277" s="2">
        <v>0</v>
      </c>
      <c r="S277" s="2">
        <v>3</v>
      </c>
      <c r="T277" s="2">
        <v>0</v>
      </c>
      <c r="U277" s="2">
        <v>0</v>
      </c>
      <c r="V277" s="2">
        <v>0</v>
      </c>
      <c r="W277" s="2">
        <v>0</v>
      </c>
      <c r="X277" s="2">
        <v>1</v>
      </c>
      <c r="Y277" s="2">
        <v>0</v>
      </c>
      <c r="Z277" s="2">
        <v>177</v>
      </c>
      <c r="AA277" s="2">
        <v>19</v>
      </c>
      <c r="AB277" s="2">
        <v>0</v>
      </c>
      <c r="AC277" s="2">
        <v>0</v>
      </c>
      <c r="AD277" s="2">
        <v>1</v>
      </c>
      <c r="AE277" s="2">
        <v>0</v>
      </c>
      <c r="AF277" s="2">
        <v>0</v>
      </c>
    </row>
    <row r="278" spans="1:32">
      <c r="A278" s="2">
        <v>48</v>
      </c>
      <c r="B278" s="2" t="s">
        <v>92</v>
      </c>
      <c r="C278" s="3"/>
      <c r="D278" s="5" t="s">
        <v>27</v>
      </c>
      <c r="E278" s="5"/>
      <c r="F278" s="5">
        <f t="shared" ref="F278:AF278" si="92">SUM(F276:F277)</f>
        <v>0</v>
      </c>
      <c r="G278" s="5">
        <f t="shared" si="92"/>
        <v>0</v>
      </c>
      <c r="H278" s="5">
        <f t="shared" si="92"/>
        <v>23</v>
      </c>
      <c r="I278" s="5">
        <f t="shared" si="92"/>
        <v>0</v>
      </c>
      <c r="J278" s="5">
        <f t="shared" si="92"/>
        <v>24</v>
      </c>
      <c r="K278" s="5">
        <f t="shared" si="92"/>
        <v>4</v>
      </c>
      <c r="L278" s="5">
        <f t="shared" si="92"/>
        <v>47</v>
      </c>
      <c r="M278" s="5">
        <f t="shared" si="92"/>
        <v>0</v>
      </c>
      <c r="N278" s="5">
        <f t="shared" si="92"/>
        <v>0</v>
      </c>
      <c r="O278" s="5">
        <f t="shared" si="92"/>
        <v>0</v>
      </c>
      <c r="P278" s="5">
        <f t="shared" si="92"/>
        <v>18</v>
      </c>
      <c r="Q278" s="5">
        <f t="shared" si="92"/>
        <v>0</v>
      </c>
      <c r="R278" s="5">
        <f t="shared" si="92"/>
        <v>0</v>
      </c>
      <c r="S278" s="5">
        <f t="shared" si="92"/>
        <v>4</v>
      </c>
      <c r="T278" s="5">
        <f t="shared" si="92"/>
        <v>0</v>
      </c>
      <c r="U278" s="5">
        <f t="shared" si="92"/>
        <v>0</v>
      </c>
      <c r="V278" s="5">
        <f t="shared" si="92"/>
        <v>0</v>
      </c>
      <c r="W278" s="5">
        <f t="shared" si="92"/>
        <v>0</v>
      </c>
      <c r="X278" s="5">
        <f t="shared" si="92"/>
        <v>8</v>
      </c>
      <c r="Y278" s="5">
        <f t="shared" si="92"/>
        <v>0</v>
      </c>
      <c r="Z278" s="5">
        <f t="shared" si="92"/>
        <v>222</v>
      </c>
      <c r="AA278" s="5">
        <f t="shared" si="92"/>
        <v>19</v>
      </c>
      <c r="AB278" s="5">
        <f t="shared" si="92"/>
        <v>0</v>
      </c>
      <c r="AC278" s="5">
        <f t="shared" si="92"/>
        <v>0</v>
      </c>
      <c r="AD278" s="5">
        <f t="shared" si="92"/>
        <v>2</v>
      </c>
      <c r="AE278" s="5">
        <f t="shared" si="92"/>
        <v>0</v>
      </c>
      <c r="AF278" s="5">
        <f t="shared" si="92"/>
        <v>0</v>
      </c>
    </row>
    <row r="279" spans="1:32">
      <c r="A279" s="2">
        <v>48</v>
      </c>
      <c r="B279" s="2" t="s">
        <v>92</v>
      </c>
      <c r="C279" s="3">
        <v>40627</v>
      </c>
      <c r="D279" s="6" t="s">
        <v>28</v>
      </c>
      <c r="E279" s="6"/>
      <c r="F279" s="6">
        <f t="shared" ref="F279:AF279" si="93">SUM(F273,F275,F278)</f>
        <v>0</v>
      </c>
      <c r="G279" s="6">
        <f t="shared" si="93"/>
        <v>0</v>
      </c>
      <c r="H279" s="6">
        <f t="shared" si="93"/>
        <v>23</v>
      </c>
      <c r="I279" s="6">
        <f t="shared" si="93"/>
        <v>0</v>
      </c>
      <c r="J279" s="6">
        <f t="shared" si="93"/>
        <v>24</v>
      </c>
      <c r="K279" s="6">
        <f t="shared" si="93"/>
        <v>4</v>
      </c>
      <c r="L279" s="6">
        <f t="shared" si="93"/>
        <v>47</v>
      </c>
      <c r="M279" s="6">
        <f t="shared" si="93"/>
        <v>0</v>
      </c>
      <c r="N279" s="6">
        <f t="shared" si="93"/>
        <v>0</v>
      </c>
      <c r="O279" s="6">
        <f t="shared" si="93"/>
        <v>0</v>
      </c>
      <c r="P279" s="6">
        <f t="shared" si="93"/>
        <v>18</v>
      </c>
      <c r="Q279" s="6">
        <f t="shared" si="93"/>
        <v>0</v>
      </c>
      <c r="R279" s="6">
        <f t="shared" si="93"/>
        <v>0</v>
      </c>
      <c r="S279" s="6">
        <f t="shared" si="93"/>
        <v>4</v>
      </c>
      <c r="T279" s="6">
        <f t="shared" si="93"/>
        <v>0</v>
      </c>
      <c r="U279" s="6">
        <f t="shared" si="93"/>
        <v>0</v>
      </c>
      <c r="V279" s="6">
        <f t="shared" si="93"/>
        <v>0</v>
      </c>
      <c r="W279" s="6">
        <f t="shared" si="93"/>
        <v>0</v>
      </c>
      <c r="X279" s="6">
        <f t="shared" si="93"/>
        <v>8</v>
      </c>
      <c r="Y279" s="6">
        <f t="shared" si="93"/>
        <v>0</v>
      </c>
      <c r="Z279" s="6">
        <f t="shared" si="93"/>
        <v>222</v>
      </c>
      <c r="AA279" s="6">
        <f t="shared" si="93"/>
        <v>19</v>
      </c>
      <c r="AB279" s="6">
        <f t="shared" si="93"/>
        <v>0</v>
      </c>
      <c r="AC279" s="6">
        <f t="shared" si="93"/>
        <v>0</v>
      </c>
      <c r="AD279" s="6">
        <f t="shared" si="93"/>
        <v>2</v>
      </c>
      <c r="AE279" s="6">
        <f t="shared" si="93"/>
        <v>0</v>
      </c>
      <c r="AF279" s="6">
        <f t="shared" si="93"/>
        <v>0</v>
      </c>
    </row>
    <row r="280" spans="1:32" s="4" customFormat="1">
      <c r="A280" s="2">
        <v>49</v>
      </c>
      <c r="B280" s="2" t="s">
        <v>99</v>
      </c>
      <c r="C280" s="3"/>
      <c r="D280" s="2" t="s">
        <v>19</v>
      </c>
      <c r="E280" s="8" t="s">
        <v>69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s="4" customFormat="1">
      <c r="A281" s="2">
        <v>49</v>
      </c>
      <c r="B281" s="2" t="s">
        <v>99</v>
      </c>
      <c r="C281" s="3"/>
      <c r="D281" s="2" t="s">
        <v>20</v>
      </c>
      <c r="E281" s="8" t="s">
        <v>70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s="4" customFormat="1">
      <c r="A282" s="2">
        <v>49</v>
      </c>
      <c r="B282" s="2" t="s">
        <v>99</v>
      </c>
      <c r="C282" s="3"/>
      <c r="D282" s="2" t="s">
        <v>21</v>
      </c>
      <c r="E282" s="8" t="s">
        <v>71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s="4" customFormat="1">
      <c r="A283" s="2">
        <v>49</v>
      </c>
      <c r="B283" s="2" t="s">
        <v>99</v>
      </c>
      <c r="C283" s="3"/>
      <c r="D283" s="5" t="s">
        <v>22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 spans="1:32" s="4" customFormat="1">
      <c r="A284" s="2">
        <v>49</v>
      </c>
      <c r="B284" s="2" t="s">
        <v>99</v>
      </c>
      <c r="C284" s="3"/>
      <c r="D284" s="2" t="s">
        <v>68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s="4" customFormat="1">
      <c r="A285" s="2">
        <v>49</v>
      </c>
      <c r="B285" s="2" t="s">
        <v>99</v>
      </c>
      <c r="C285" s="3"/>
      <c r="D285" s="5" t="s">
        <v>23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 spans="1:32" s="4" customFormat="1">
      <c r="A286" s="2">
        <v>49</v>
      </c>
      <c r="B286" s="2" t="s">
        <v>99</v>
      </c>
      <c r="C286" s="3"/>
      <c r="D286" s="2" t="s">
        <v>24</v>
      </c>
      <c r="E286" s="2"/>
      <c r="F286" s="2">
        <v>0</v>
      </c>
      <c r="G286" s="2">
        <v>0</v>
      </c>
      <c r="H286" s="2">
        <v>3</v>
      </c>
      <c r="I286" s="2">
        <v>0</v>
      </c>
      <c r="J286" s="2">
        <v>2</v>
      </c>
      <c r="K286" s="2">
        <v>1</v>
      </c>
      <c r="L286" s="2">
        <v>1</v>
      </c>
      <c r="M286" s="2">
        <v>0</v>
      </c>
      <c r="N286" s="2">
        <v>0</v>
      </c>
      <c r="O286" s="2">
        <v>0</v>
      </c>
      <c r="P286" s="2">
        <v>3</v>
      </c>
      <c r="Q286" s="2">
        <v>0</v>
      </c>
      <c r="R286" s="2">
        <v>0</v>
      </c>
      <c r="S286" s="2">
        <v>1</v>
      </c>
      <c r="T286" s="2">
        <v>0</v>
      </c>
      <c r="U286" s="2">
        <v>0</v>
      </c>
      <c r="V286" s="2">
        <v>0</v>
      </c>
      <c r="W286" s="2">
        <v>0</v>
      </c>
      <c r="X286" s="2">
        <v>1</v>
      </c>
      <c r="Y286" s="2">
        <v>0</v>
      </c>
      <c r="Z286" s="2">
        <v>7</v>
      </c>
      <c r="AA286" s="2">
        <v>0</v>
      </c>
      <c r="AB286" s="2">
        <v>0</v>
      </c>
      <c r="AC286" s="2">
        <v>1</v>
      </c>
      <c r="AD286" s="2">
        <v>0</v>
      </c>
      <c r="AE286" s="2">
        <v>0</v>
      </c>
      <c r="AF286" s="2">
        <v>0</v>
      </c>
    </row>
    <row r="287" spans="1:32" s="4" customFormat="1">
      <c r="A287" s="2">
        <v>49</v>
      </c>
      <c r="B287" s="2" t="s">
        <v>99</v>
      </c>
      <c r="C287" s="3"/>
      <c r="D287" s="2" t="s">
        <v>25</v>
      </c>
      <c r="E287" s="2"/>
      <c r="F287" s="2">
        <v>0</v>
      </c>
      <c r="G287" s="2">
        <v>0</v>
      </c>
      <c r="H287" s="2">
        <v>0</v>
      </c>
      <c r="I287" s="2">
        <v>0</v>
      </c>
      <c r="J287" s="2">
        <v>1</v>
      </c>
      <c r="K287" s="2">
        <v>0</v>
      </c>
      <c r="L287" s="2">
        <v>4</v>
      </c>
      <c r="M287" s="2">
        <v>0</v>
      </c>
      <c r="N287" s="2">
        <v>0</v>
      </c>
      <c r="O287" s="2">
        <v>0</v>
      </c>
      <c r="P287" s="2">
        <v>2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4</v>
      </c>
      <c r="Y287" s="2">
        <v>0</v>
      </c>
      <c r="Z287" s="2">
        <v>1</v>
      </c>
      <c r="AA287" s="2">
        <v>3</v>
      </c>
      <c r="AB287" s="2">
        <v>0</v>
      </c>
      <c r="AC287" s="2">
        <v>1</v>
      </c>
      <c r="AD287" s="2">
        <v>0</v>
      </c>
      <c r="AE287" s="2">
        <v>0</v>
      </c>
      <c r="AF287" s="2">
        <v>0</v>
      </c>
    </row>
    <row r="288" spans="1:32" s="4" customFormat="1">
      <c r="A288" s="2">
        <v>49</v>
      </c>
      <c r="B288" s="2" t="s">
        <v>99</v>
      </c>
      <c r="C288" s="3"/>
      <c r="D288" s="5" t="s">
        <v>27</v>
      </c>
      <c r="E288" s="5"/>
      <c r="F288" s="5">
        <f>SUM(F286:F287)</f>
        <v>0</v>
      </c>
      <c r="G288" s="5">
        <f t="shared" ref="G288:W288" si="94">SUM(G286:G287)</f>
        <v>0</v>
      </c>
      <c r="H288" s="5">
        <f t="shared" si="94"/>
        <v>3</v>
      </c>
      <c r="I288" s="5">
        <f t="shared" si="94"/>
        <v>0</v>
      </c>
      <c r="J288" s="5">
        <f t="shared" si="94"/>
        <v>3</v>
      </c>
      <c r="K288" s="5">
        <f t="shared" si="94"/>
        <v>1</v>
      </c>
      <c r="L288" s="5">
        <f t="shared" si="94"/>
        <v>5</v>
      </c>
      <c r="M288" s="5">
        <f t="shared" si="94"/>
        <v>0</v>
      </c>
      <c r="N288" s="5">
        <f t="shared" si="94"/>
        <v>0</v>
      </c>
      <c r="O288" s="5">
        <f t="shared" si="94"/>
        <v>0</v>
      </c>
      <c r="P288" s="5">
        <f t="shared" si="94"/>
        <v>5</v>
      </c>
      <c r="Q288" s="5">
        <f t="shared" si="94"/>
        <v>0</v>
      </c>
      <c r="R288" s="5">
        <f t="shared" si="94"/>
        <v>0</v>
      </c>
      <c r="S288" s="5">
        <f t="shared" si="94"/>
        <v>1</v>
      </c>
      <c r="T288" s="5">
        <f t="shared" si="94"/>
        <v>0</v>
      </c>
      <c r="U288" s="5">
        <f t="shared" si="94"/>
        <v>0</v>
      </c>
      <c r="V288" s="5">
        <f t="shared" si="94"/>
        <v>0</v>
      </c>
      <c r="W288" s="5">
        <f t="shared" si="94"/>
        <v>0</v>
      </c>
      <c r="X288" s="5">
        <f t="shared" ref="X288:AF288" si="95">SUM(X286:X287)</f>
        <v>5</v>
      </c>
      <c r="Y288" s="5">
        <f t="shared" si="95"/>
        <v>0</v>
      </c>
      <c r="Z288" s="5">
        <f t="shared" si="95"/>
        <v>8</v>
      </c>
      <c r="AA288" s="5">
        <f t="shared" si="95"/>
        <v>3</v>
      </c>
      <c r="AB288" s="5">
        <f t="shared" si="95"/>
        <v>0</v>
      </c>
      <c r="AC288" s="5">
        <f t="shared" si="95"/>
        <v>2</v>
      </c>
      <c r="AD288" s="5">
        <f t="shared" si="95"/>
        <v>0</v>
      </c>
      <c r="AE288" s="5">
        <f t="shared" si="95"/>
        <v>0</v>
      </c>
      <c r="AF288" s="5">
        <f t="shared" si="95"/>
        <v>0</v>
      </c>
    </row>
    <row r="289" spans="1:32" s="4" customFormat="1">
      <c r="A289" s="2">
        <v>49</v>
      </c>
      <c r="B289" s="2" t="s">
        <v>99</v>
      </c>
      <c r="C289" s="3">
        <v>40626</v>
      </c>
      <c r="D289" s="6" t="s">
        <v>28</v>
      </c>
      <c r="E289" s="6"/>
      <c r="F289" s="6">
        <f>SUM(F283,F285,F288)</f>
        <v>0</v>
      </c>
      <c r="G289" s="6">
        <f t="shared" ref="G289:W289" si="96">SUM(G283,G285,G288)</f>
        <v>0</v>
      </c>
      <c r="H289" s="6">
        <f t="shared" si="96"/>
        <v>3</v>
      </c>
      <c r="I289" s="6">
        <f t="shared" si="96"/>
        <v>0</v>
      </c>
      <c r="J289" s="6">
        <f t="shared" si="96"/>
        <v>3</v>
      </c>
      <c r="K289" s="6">
        <f t="shared" si="96"/>
        <v>1</v>
      </c>
      <c r="L289" s="6">
        <f t="shared" si="96"/>
        <v>5</v>
      </c>
      <c r="M289" s="6">
        <f t="shared" si="96"/>
        <v>0</v>
      </c>
      <c r="N289" s="6">
        <f t="shared" si="96"/>
        <v>0</v>
      </c>
      <c r="O289" s="6">
        <f t="shared" si="96"/>
        <v>0</v>
      </c>
      <c r="P289" s="6">
        <f t="shared" si="96"/>
        <v>5</v>
      </c>
      <c r="Q289" s="6">
        <f t="shared" si="96"/>
        <v>0</v>
      </c>
      <c r="R289" s="6">
        <f t="shared" si="96"/>
        <v>0</v>
      </c>
      <c r="S289" s="6">
        <f t="shared" si="96"/>
        <v>1</v>
      </c>
      <c r="T289" s="6">
        <f t="shared" si="96"/>
        <v>0</v>
      </c>
      <c r="U289" s="6">
        <f t="shared" si="96"/>
        <v>0</v>
      </c>
      <c r="V289" s="6">
        <f t="shared" si="96"/>
        <v>0</v>
      </c>
      <c r="W289" s="6">
        <f t="shared" si="96"/>
        <v>0</v>
      </c>
      <c r="X289" s="6">
        <f t="shared" ref="X289:AF289" si="97">SUM(X283,X285,X288)</f>
        <v>5</v>
      </c>
      <c r="Y289" s="6">
        <f t="shared" si="97"/>
        <v>0</v>
      </c>
      <c r="Z289" s="6">
        <f t="shared" si="97"/>
        <v>8</v>
      </c>
      <c r="AA289" s="6">
        <f t="shared" si="97"/>
        <v>3</v>
      </c>
      <c r="AB289" s="6">
        <f t="shared" si="97"/>
        <v>0</v>
      </c>
      <c r="AC289" s="6">
        <f t="shared" si="97"/>
        <v>2</v>
      </c>
      <c r="AD289" s="6">
        <f t="shared" si="97"/>
        <v>0</v>
      </c>
      <c r="AE289" s="6">
        <f t="shared" si="97"/>
        <v>0</v>
      </c>
      <c r="AF289" s="6">
        <f t="shared" si="97"/>
        <v>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ignoredErrors>
    <ignoredError sqref="F19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F129"/>
  <sheetViews>
    <sheetView workbookViewId="0">
      <selection activeCell="C18" sqref="C18"/>
    </sheetView>
  </sheetViews>
  <sheetFormatPr defaultRowHeight="12.75"/>
  <cols>
    <col min="2" max="2" width="12.5703125" bestFit="1" customWidth="1"/>
    <col min="3" max="3" width="11.85546875" bestFit="1" customWidth="1"/>
    <col min="5" max="5" width="18.28515625" customWidth="1"/>
  </cols>
  <sheetData>
    <row r="1" spans="1:6">
      <c r="A1" s="1" t="s">
        <v>30</v>
      </c>
      <c r="B1" s="1" t="s">
        <v>29</v>
      </c>
      <c r="C1" s="1" t="s">
        <v>31</v>
      </c>
      <c r="D1" s="1" t="s">
        <v>32</v>
      </c>
      <c r="E1" s="1" t="s">
        <v>36</v>
      </c>
      <c r="F1" s="1" t="s">
        <v>85</v>
      </c>
    </row>
    <row r="105" spans="2:4">
      <c r="D105" s="11"/>
    </row>
    <row r="106" spans="2:4">
      <c r="D106" s="11"/>
    </row>
    <row r="107" spans="2:4">
      <c r="D107" s="11"/>
    </row>
    <row r="108" spans="2:4">
      <c r="D108" s="11"/>
    </row>
    <row r="109" spans="2:4">
      <c r="B109" s="11"/>
      <c r="D109" s="11"/>
    </row>
    <row r="110" spans="2:4">
      <c r="B110" s="11"/>
      <c r="C110" s="11"/>
      <c r="D110" s="11"/>
    </row>
    <row r="111" spans="2:4">
      <c r="B111" s="11"/>
      <c r="C111" s="11"/>
      <c r="D111" s="11"/>
    </row>
    <row r="112" spans="2:4">
      <c r="B112" s="11"/>
      <c r="C112" s="11"/>
      <c r="D112" s="11"/>
    </row>
    <row r="113" spans="2:4">
      <c r="B113" s="11"/>
      <c r="C113" s="11"/>
      <c r="D113" s="11"/>
    </row>
    <row r="114" spans="2:4">
      <c r="B114" s="11"/>
      <c r="C114" s="11"/>
      <c r="D114" s="11"/>
    </row>
    <row r="115" spans="2:4">
      <c r="B115" s="11"/>
      <c r="C115" s="11"/>
      <c r="D115" s="11"/>
    </row>
    <row r="116" spans="2:4">
      <c r="B116" s="11"/>
      <c r="C116" s="11"/>
      <c r="D116" s="11"/>
    </row>
    <row r="117" spans="2:4">
      <c r="B117" s="11"/>
      <c r="C117" s="11"/>
      <c r="D117" s="11"/>
    </row>
    <row r="118" spans="2:4">
      <c r="B118" s="11"/>
      <c r="C118" s="11"/>
      <c r="D118" s="11"/>
    </row>
    <row r="119" spans="2:4">
      <c r="B119" s="11"/>
      <c r="C119" s="11"/>
      <c r="D119" s="11"/>
    </row>
    <row r="120" spans="2:4">
      <c r="B120" s="11"/>
      <c r="C120" s="11"/>
      <c r="D120" s="11"/>
    </row>
    <row r="121" spans="2:4">
      <c r="B121" s="11"/>
      <c r="C121" s="11"/>
      <c r="D121" s="11"/>
    </row>
    <row r="122" spans="2:4">
      <c r="B122" s="11"/>
      <c r="C122" s="11"/>
      <c r="D122" s="11"/>
    </row>
    <row r="123" spans="2:4">
      <c r="B123" s="11"/>
      <c r="C123" s="11"/>
      <c r="D123" s="11"/>
    </row>
    <row r="124" spans="2:4">
      <c r="B124" s="11"/>
      <c r="C124" s="11"/>
      <c r="D124" s="11"/>
    </row>
    <row r="125" spans="2:4">
      <c r="B125" s="11"/>
      <c r="C125" s="11"/>
      <c r="D125" s="11"/>
    </row>
    <row r="126" spans="2:4">
      <c r="B126" s="11"/>
      <c r="C126" s="11"/>
      <c r="D126" s="11"/>
    </row>
    <row r="127" spans="2:4">
      <c r="B127" s="11"/>
      <c r="C127" s="11"/>
      <c r="D127" s="11"/>
    </row>
    <row r="128" spans="2:4">
      <c r="B128" s="11"/>
      <c r="C128" s="11"/>
      <c r="D128" s="11"/>
    </row>
    <row r="129" spans="2:6">
      <c r="B129" s="11"/>
      <c r="C129" s="11"/>
      <c r="D129" s="11"/>
      <c r="F129" s="11" t="s">
        <v>84</v>
      </c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7"/>
  <sheetViews>
    <sheetView tabSelected="1" workbookViewId="0">
      <selection activeCell="E31" sqref="E31"/>
    </sheetView>
  </sheetViews>
  <sheetFormatPr defaultRowHeight="12.75"/>
  <cols>
    <col min="2" max="2" width="12.28515625" bestFit="1" customWidth="1"/>
    <col min="3" max="3" width="12.28515625" customWidth="1"/>
  </cols>
  <sheetData>
    <row r="1" spans="1:26">
      <c r="A1" s="1" t="s">
        <v>30</v>
      </c>
      <c r="B1" s="1" t="s">
        <v>29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40</v>
      </c>
      <c r="P1" s="1" t="s">
        <v>13</v>
      </c>
      <c r="Q1" s="1" t="s">
        <v>14</v>
      </c>
      <c r="R1" s="1" t="s">
        <v>66</v>
      </c>
      <c r="S1" s="1" t="s">
        <v>15</v>
      </c>
      <c r="T1" s="1" t="s">
        <v>67</v>
      </c>
      <c r="U1" s="1" t="s">
        <v>79</v>
      </c>
      <c r="V1" s="1" t="s">
        <v>16</v>
      </c>
      <c r="W1" s="1" t="s">
        <v>17</v>
      </c>
      <c r="X1" s="1" t="s">
        <v>18</v>
      </c>
      <c r="Y1" s="1" t="s">
        <v>73</v>
      </c>
      <c r="Z1" s="1" t="s">
        <v>81</v>
      </c>
    </row>
    <row r="2" spans="1:26">
      <c r="A2">
        <v>1</v>
      </c>
      <c r="B2" s="11" t="s">
        <v>105</v>
      </c>
      <c r="C2" s="7">
        <v>40603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3</v>
      </c>
      <c r="Y2">
        <v>45</v>
      </c>
      <c r="Z2">
        <v>0</v>
      </c>
    </row>
    <row r="3" spans="1:26">
      <c r="A3">
        <v>2</v>
      </c>
      <c r="B3" s="11" t="s">
        <v>104</v>
      </c>
      <c r="C3" s="7">
        <v>40603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276</v>
      </c>
      <c r="Y3">
        <v>102</v>
      </c>
      <c r="Z3">
        <v>0</v>
      </c>
    </row>
    <row r="4" spans="1:26">
      <c r="A4">
        <v>3</v>
      </c>
      <c r="B4" s="11" t="s">
        <v>103</v>
      </c>
      <c r="C4" s="7">
        <v>40603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>
        <v>2</v>
      </c>
      <c r="N4">
        <v>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34</v>
      </c>
      <c r="X4">
        <v>41</v>
      </c>
      <c r="Y4">
        <v>11</v>
      </c>
      <c r="Z4">
        <v>0</v>
      </c>
    </row>
    <row r="5" spans="1:26">
      <c r="A5">
        <v>4</v>
      </c>
      <c r="B5" t="s">
        <v>45</v>
      </c>
      <c r="C5" s="7">
        <v>40603</v>
      </c>
      <c r="D5">
        <v>0</v>
      </c>
      <c r="E5">
        <v>0</v>
      </c>
      <c r="F5">
        <v>0</v>
      </c>
      <c r="G5">
        <v>0</v>
      </c>
      <c r="H5">
        <v>125</v>
      </c>
      <c r="I5">
        <v>0</v>
      </c>
      <c r="J5">
        <v>0</v>
      </c>
      <c r="K5">
        <v>0</v>
      </c>
      <c r="L5">
        <v>0</v>
      </c>
      <c r="M5">
        <v>0</v>
      </c>
      <c r="N5">
        <v>39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0</v>
      </c>
      <c r="V5">
        <v>19</v>
      </c>
      <c r="W5">
        <v>0</v>
      </c>
      <c r="X5">
        <v>43</v>
      </c>
      <c r="Y5">
        <v>7</v>
      </c>
      <c r="Z5">
        <v>0</v>
      </c>
    </row>
    <row r="6" spans="1:26">
      <c r="A6">
        <v>6</v>
      </c>
      <c r="B6" t="s">
        <v>34</v>
      </c>
      <c r="C6" s="7">
        <v>40603</v>
      </c>
      <c r="D6">
        <v>0</v>
      </c>
      <c r="E6">
        <v>0</v>
      </c>
      <c r="F6">
        <v>1</v>
      </c>
      <c r="G6">
        <v>0</v>
      </c>
      <c r="H6">
        <v>67</v>
      </c>
      <c r="I6">
        <v>0</v>
      </c>
      <c r="J6">
        <v>0</v>
      </c>
      <c r="K6">
        <v>0</v>
      </c>
      <c r="L6">
        <v>0</v>
      </c>
      <c r="M6">
        <v>1</v>
      </c>
      <c r="N6">
        <v>51</v>
      </c>
      <c r="O6">
        <v>0</v>
      </c>
      <c r="P6">
        <v>3</v>
      </c>
      <c r="Q6">
        <v>0</v>
      </c>
      <c r="R6">
        <v>0</v>
      </c>
      <c r="S6">
        <v>0</v>
      </c>
      <c r="T6">
        <v>2</v>
      </c>
      <c r="U6">
        <v>0</v>
      </c>
      <c r="V6">
        <v>16</v>
      </c>
      <c r="W6">
        <v>1</v>
      </c>
      <c r="X6">
        <v>9</v>
      </c>
      <c r="Y6">
        <v>5</v>
      </c>
      <c r="Z6">
        <v>0</v>
      </c>
    </row>
    <row r="7" spans="1:26">
      <c r="A7">
        <v>9</v>
      </c>
      <c r="B7" t="s">
        <v>80</v>
      </c>
      <c r="C7" s="7">
        <v>40603</v>
      </c>
      <c r="D7">
        <v>0</v>
      </c>
      <c r="E7">
        <v>0</v>
      </c>
      <c r="F7">
        <v>0</v>
      </c>
      <c r="G7">
        <v>0</v>
      </c>
      <c r="H7">
        <v>59</v>
      </c>
      <c r="I7">
        <v>0</v>
      </c>
      <c r="J7">
        <v>0</v>
      </c>
      <c r="K7">
        <v>0</v>
      </c>
      <c r="L7">
        <v>0</v>
      </c>
      <c r="M7">
        <v>3</v>
      </c>
      <c r="N7">
        <v>19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42</v>
      </c>
      <c r="W7">
        <v>0</v>
      </c>
      <c r="X7">
        <v>38</v>
      </c>
      <c r="Y7">
        <v>1</v>
      </c>
      <c r="Z7">
        <v>0</v>
      </c>
    </row>
    <row r="8" spans="1:26">
      <c r="A8">
        <v>10</v>
      </c>
      <c r="B8" t="s">
        <v>35</v>
      </c>
      <c r="C8" s="7">
        <v>40603</v>
      </c>
      <c r="D8">
        <v>0</v>
      </c>
      <c r="E8">
        <v>0</v>
      </c>
      <c r="F8">
        <v>1</v>
      </c>
      <c r="G8">
        <v>0</v>
      </c>
      <c r="H8">
        <v>12</v>
      </c>
      <c r="I8">
        <v>3</v>
      </c>
      <c r="J8">
        <v>10</v>
      </c>
      <c r="K8">
        <v>0</v>
      </c>
      <c r="L8">
        <v>0</v>
      </c>
      <c r="M8">
        <v>4</v>
      </c>
      <c r="N8">
        <v>21</v>
      </c>
      <c r="O8">
        <v>0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5</v>
      </c>
      <c r="X8">
        <v>23</v>
      </c>
      <c r="Y8">
        <v>35</v>
      </c>
      <c r="Z8">
        <v>0</v>
      </c>
    </row>
    <row r="9" spans="1:26">
      <c r="A9">
        <v>15</v>
      </c>
      <c r="B9" t="s">
        <v>37</v>
      </c>
      <c r="C9" s="7">
        <v>40603</v>
      </c>
      <c r="D9">
        <v>0</v>
      </c>
      <c r="E9">
        <v>0</v>
      </c>
      <c r="F9">
        <v>1</v>
      </c>
      <c r="G9">
        <v>0</v>
      </c>
      <c r="H9">
        <v>0</v>
      </c>
      <c r="I9">
        <v>3</v>
      </c>
      <c r="J9">
        <v>0</v>
      </c>
      <c r="K9">
        <v>0</v>
      </c>
      <c r="L9">
        <v>0</v>
      </c>
      <c r="M9">
        <v>5</v>
      </c>
      <c r="N9">
        <v>30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6</v>
      </c>
      <c r="W9">
        <v>0</v>
      </c>
      <c r="X9">
        <v>11</v>
      </c>
      <c r="Y9">
        <v>1</v>
      </c>
      <c r="Z9">
        <v>0</v>
      </c>
    </row>
    <row r="10" spans="1:26">
      <c r="A10">
        <v>16</v>
      </c>
      <c r="B10" s="11" t="s">
        <v>83</v>
      </c>
      <c r="C10" s="7">
        <v>40603</v>
      </c>
      <c r="D10">
        <v>0</v>
      </c>
      <c r="E10">
        <v>0</v>
      </c>
      <c r="F10">
        <v>0</v>
      </c>
      <c r="G10">
        <v>0</v>
      </c>
      <c r="H10">
        <v>21</v>
      </c>
      <c r="I10">
        <v>0</v>
      </c>
      <c r="J10">
        <v>0</v>
      </c>
      <c r="K10">
        <v>0</v>
      </c>
      <c r="L10">
        <v>3</v>
      </c>
      <c r="M10">
        <v>0</v>
      </c>
      <c r="N10">
        <v>10</v>
      </c>
      <c r="O10">
        <v>0</v>
      </c>
      <c r="P10">
        <v>0</v>
      </c>
      <c r="Q10">
        <v>0</v>
      </c>
      <c r="R10">
        <v>0</v>
      </c>
      <c r="S10">
        <v>0</v>
      </c>
      <c r="T10">
        <v>4</v>
      </c>
      <c r="U10">
        <v>0</v>
      </c>
      <c r="V10">
        <v>9</v>
      </c>
      <c r="W10">
        <v>0</v>
      </c>
      <c r="X10">
        <v>9</v>
      </c>
      <c r="Y10">
        <v>1</v>
      </c>
      <c r="Z10">
        <v>0</v>
      </c>
    </row>
    <row r="11" spans="1:26">
      <c r="A11">
        <v>20</v>
      </c>
      <c r="B11" t="s">
        <v>38</v>
      </c>
      <c r="C11" s="7">
        <v>40603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>
      <c r="A12">
        <v>22</v>
      </c>
      <c r="B12" t="s">
        <v>47</v>
      </c>
      <c r="C12" s="7">
        <v>40603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</v>
      </c>
      <c r="O12">
        <v>0</v>
      </c>
      <c r="P12">
        <v>3</v>
      </c>
      <c r="Q12">
        <v>0</v>
      </c>
      <c r="R12">
        <v>0</v>
      </c>
      <c r="S12">
        <v>0</v>
      </c>
      <c r="T12">
        <v>0</v>
      </c>
      <c r="U12">
        <v>0</v>
      </c>
      <c r="V12">
        <v>10</v>
      </c>
      <c r="W12">
        <v>5</v>
      </c>
      <c r="X12">
        <v>98</v>
      </c>
      <c r="Y12">
        <v>4</v>
      </c>
      <c r="Z12">
        <v>0</v>
      </c>
    </row>
    <row r="13" spans="1:26">
      <c r="A13">
        <v>25</v>
      </c>
      <c r="B13" s="11" t="s">
        <v>107</v>
      </c>
      <c r="C13" s="7">
        <v>40603</v>
      </c>
      <c r="D13">
        <v>0</v>
      </c>
      <c r="E13">
        <v>0</v>
      </c>
      <c r="F13">
        <v>62</v>
      </c>
      <c r="G13">
        <v>0</v>
      </c>
      <c r="H13">
        <v>34</v>
      </c>
      <c r="I13">
        <v>9</v>
      </c>
      <c r="J13">
        <v>13</v>
      </c>
      <c r="K13">
        <v>0</v>
      </c>
      <c r="L13">
        <v>2</v>
      </c>
      <c r="M13">
        <v>4</v>
      </c>
      <c r="N13">
        <v>18</v>
      </c>
      <c r="O13">
        <v>0</v>
      </c>
      <c r="P13">
        <v>2</v>
      </c>
      <c r="Q13">
        <v>1</v>
      </c>
      <c r="R13">
        <v>0</v>
      </c>
      <c r="S13">
        <v>0</v>
      </c>
      <c r="T13">
        <v>0</v>
      </c>
      <c r="U13">
        <v>0</v>
      </c>
      <c r="V13">
        <v>21</v>
      </c>
      <c r="W13">
        <v>1</v>
      </c>
      <c r="X13">
        <v>97</v>
      </c>
      <c r="Y13">
        <v>2</v>
      </c>
      <c r="Z13">
        <v>0</v>
      </c>
    </row>
    <row r="14" spans="1:26">
      <c r="A14">
        <v>26</v>
      </c>
      <c r="B14" t="s">
        <v>39</v>
      </c>
      <c r="C14" s="7">
        <v>40603</v>
      </c>
      <c r="D14">
        <v>0</v>
      </c>
      <c r="E14">
        <v>0</v>
      </c>
      <c r="F14">
        <v>0</v>
      </c>
      <c r="G14">
        <v>0</v>
      </c>
      <c r="H14">
        <v>7</v>
      </c>
      <c r="I14">
        <v>10</v>
      </c>
      <c r="J14">
        <v>4</v>
      </c>
      <c r="K14">
        <v>0</v>
      </c>
      <c r="L14">
        <v>0</v>
      </c>
      <c r="M14">
        <v>4</v>
      </c>
      <c r="N14">
        <v>91</v>
      </c>
      <c r="O14">
        <v>0</v>
      </c>
      <c r="P14">
        <v>0</v>
      </c>
      <c r="Q14">
        <v>0</v>
      </c>
      <c r="R14">
        <v>0</v>
      </c>
      <c r="S14">
        <v>0</v>
      </c>
      <c r="T14">
        <v>3</v>
      </c>
      <c r="U14">
        <v>0</v>
      </c>
      <c r="V14">
        <v>48</v>
      </c>
      <c r="W14">
        <v>6</v>
      </c>
      <c r="X14">
        <v>62</v>
      </c>
      <c r="Y14">
        <v>43</v>
      </c>
      <c r="Z14">
        <v>0</v>
      </c>
    </row>
    <row r="15" spans="1:26">
      <c r="A15" s="11">
        <v>28</v>
      </c>
      <c r="B15" s="11" t="s">
        <v>49</v>
      </c>
      <c r="C15" s="7">
        <v>40603</v>
      </c>
      <c r="D15">
        <v>0</v>
      </c>
      <c r="E15">
        <v>2</v>
      </c>
      <c r="F15">
        <v>6</v>
      </c>
      <c r="G15">
        <v>0</v>
      </c>
      <c r="H15">
        <v>19</v>
      </c>
      <c r="I15">
        <v>32</v>
      </c>
      <c r="J15">
        <v>26</v>
      </c>
      <c r="K15">
        <v>0</v>
      </c>
      <c r="L15">
        <v>3</v>
      </c>
      <c r="M15">
        <v>11</v>
      </c>
      <c r="N15">
        <v>21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0</v>
      </c>
      <c r="V15">
        <v>9</v>
      </c>
      <c r="W15">
        <v>0</v>
      </c>
      <c r="X15">
        <v>31</v>
      </c>
      <c r="Y15">
        <v>20</v>
      </c>
      <c r="Z15">
        <v>0</v>
      </c>
    </row>
    <row r="16" spans="1:26">
      <c r="A16">
        <v>29</v>
      </c>
      <c r="B16" t="s">
        <v>43</v>
      </c>
      <c r="C16" s="7">
        <v>40603</v>
      </c>
      <c r="D16">
        <v>0</v>
      </c>
      <c r="E16">
        <v>13</v>
      </c>
      <c r="F16">
        <v>108</v>
      </c>
      <c r="G16">
        <v>0</v>
      </c>
      <c r="H16">
        <v>79</v>
      </c>
      <c r="I16">
        <v>11</v>
      </c>
      <c r="J16">
        <v>4</v>
      </c>
      <c r="K16">
        <v>0</v>
      </c>
      <c r="L16">
        <v>0</v>
      </c>
      <c r="M16">
        <v>1</v>
      </c>
      <c r="N16">
        <v>36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13</v>
      </c>
      <c r="W16">
        <v>0</v>
      </c>
      <c r="X16">
        <v>26</v>
      </c>
      <c r="Y16">
        <v>5</v>
      </c>
      <c r="Z16">
        <v>0</v>
      </c>
    </row>
    <row r="17" spans="1:26">
      <c r="A17">
        <v>30</v>
      </c>
      <c r="B17" t="s">
        <v>48</v>
      </c>
      <c r="C17" s="7">
        <v>40603</v>
      </c>
      <c r="D17">
        <v>0</v>
      </c>
      <c r="E17">
        <v>0</v>
      </c>
      <c r="F17">
        <v>0</v>
      </c>
      <c r="G17">
        <v>0</v>
      </c>
      <c r="H17">
        <v>95</v>
      </c>
      <c r="I17">
        <v>0</v>
      </c>
      <c r="J17">
        <v>0</v>
      </c>
      <c r="K17">
        <v>0</v>
      </c>
      <c r="L17">
        <v>0</v>
      </c>
      <c r="M17">
        <v>2</v>
      </c>
      <c r="N17">
        <v>19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40</v>
      </c>
      <c r="W17">
        <v>0</v>
      </c>
      <c r="X17">
        <v>74</v>
      </c>
      <c r="Y17">
        <v>2</v>
      </c>
      <c r="Z17">
        <v>0</v>
      </c>
    </row>
    <row r="18" spans="1:26">
      <c r="A18">
        <v>31</v>
      </c>
      <c r="B18" t="s">
        <v>41</v>
      </c>
      <c r="C18" s="7">
        <v>40603</v>
      </c>
      <c r="D18">
        <v>0</v>
      </c>
      <c r="E18">
        <v>0</v>
      </c>
      <c r="F18">
        <v>0</v>
      </c>
      <c r="G18">
        <v>0</v>
      </c>
      <c r="H18">
        <v>13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107</v>
      </c>
      <c r="X18">
        <v>94</v>
      </c>
      <c r="Y18">
        <v>47</v>
      </c>
      <c r="Z18">
        <v>0</v>
      </c>
    </row>
    <row r="19" spans="1:26">
      <c r="A19">
        <v>32</v>
      </c>
      <c r="B19" t="s">
        <v>72</v>
      </c>
      <c r="C19" s="7">
        <v>40603</v>
      </c>
      <c r="D19">
        <v>0</v>
      </c>
      <c r="E19">
        <v>0</v>
      </c>
      <c r="F19">
        <v>10</v>
      </c>
      <c r="G19">
        <v>0</v>
      </c>
      <c r="H19">
        <v>90</v>
      </c>
      <c r="I19">
        <v>0</v>
      </c>
      <c r="J19">
        <v>0</v>
      </c>
      <c r="K19">
        <v>0</v>
      </c>
      <c r="L19">
        <v>0</v>
      </c>
      <c r="M19">
        <v>3</v>
      </c>
      <c r="N19">
        <v>16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32</v>
      </c>
      <c r="W19">
        <v>1</v>
      </c>
      <c r="X19">
        <v>24</v>
      </c>
      <c r="Y19">
        <v>13</v>
      </c>
      <c r="Z19">
        <v>0</v>
      </c>
    </row>
    <row r="20" spans="1:26">
      <c r="A20">
        <v>34</v>
      </c>
      <c r="B20" t="s">
        <v>42</v>
      </c>
      <c r="C20" s="7">
        <v>40603</v>
      </c>
      <c r="D20">
        <v>0</v>
      </c>
      <c r="E20">
        <v>0</v>
      </c>
      <c r="F20">
        <v>0</v>
      </c>
      <c r="G20">
        <v>0</v>
      </c>
      <c r="H20">
        <v>4</v>
      </c>
      <c r="I20">
        <v>0</v>
      </c>
      <c r="J20">
        <v>0</v>
      </c>
      <c r="K20">
        <v>0</v>
      </c>
      <c r="L20">
        <v>0</v>
      </c>
      <c r="M20">
        <v>0</v>
      </c>
      <c r="N20">
        <v>9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16</v>
      </c>
      <c r="X20">
        <v>128</v>
      </c>
      <c r="Y20">
        <v>68</v>
      </c>
      <c r="Z20">
        <v>0</v>
      </c>
    </row>
    <row r="21" spans="1:26">
      <c r="A21">
        <v>36</v>
      </c>
      <c r="B21" t="s">
        <v>44</v>
      </c>
      <c r="C21" s="7">
        <v>40603</v>
      </c>
      <c r="D21">
        <v>0</v>
      </c>
      <c r="E21">
        <v>0</v>
      </c>
      <c r="F21">
        <v>13</v>
      </c>
      <c r="G21">
        <v>0</v>
      </c>
      <c r="H21">
        <v>64</v>
      </c>
      <c r="I21">
        <v>2</v>
      </c>
      <c r="J21">
        <v>6</v>
      </c>
      <c r="K21">
        <v>0</v>
      </c>
      <c r="L21">
        <v>0</v>
      </c>
      <c r="M21">
        <v>2</v>
      </c>
      <c r="N21">
        <v>28</v>
      </c>
      <c r="O21">
        <v>0</v>
      </c>
      <c r="P21">
        <v>0</v>
      </c>
      <c r="Q21">
        <v>12</v>
      </c>
      <c r="R21">
        <v>0</v>
      </c>
      <c r="S21">
        <v>1</v>
      </c>
      <c r="T21">
        <v>0</v>
      </c>
      <c r="U21">
        <v>0</v>
      </c>
      <c r="V21">
        <v>41</v>
      </c>
      <c r="W21">
        <v>0</v>
      </c>
      <c r="X21">
        <v>169</v>
      </c>
      <c r="Y21">
        <v>13</v>
      </c>
      <c r="Z21">
        <v>0</v>
      </c>
    </row>
    <row r="22" spans="1:26">
      <c r="A22">
        <v>44</v>
      </c>
      <c r="B22" t="s">
        <v>87</v>
      </c>
      <c r="C22" s="7">
        <v>40603</v>
      </c>
      <c r="D22">
        <v>0</v>
      </c>
      <c r="E22">
        <v>0</v>
      </c>
      <c r="F22">
        <v>13</v>
      </c>
      <c r="G22">
        <v>0</v>
      </c>
      <c r="H22">
        <v>63</v>
      </c>
      <c r="I22">
        <v>0</v>
      </c>
      <c r="J22">
        <v>23</v>
      </c>
      <c r="K22">
        <v>0</v>
      </c>
      <c r="L22">
        <v>0</v>
      </c>
      <c r="M22">
        <v>0</v>
      </c>
      <c r="N22">
        <v>3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17</v>
      </c>
      <c r="W22">
        <v>1</v>
      </c>
      <c r="X22">
        <v>0</v>
      </c>
      <c r="Y22">
        <v>0</v>
      </c>
      <c r="Z22">
        <v>0</v>
      </c>
    </row>
    <row r="23" spans="1:26">
      <c r="A23">
        <v>47</v>
      </c>
      <c r="B23" s="11" t="s">
        <v>96</v>
      </c>
      <c r="C23" s="7">
        <v>40603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9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</row>
    <row r="24" spans="1:26">
      <c r="A24">
        <v>48</v>
      </c>
      <c r="B24" s="11" t="s">
        <v>92</v>
      </c>
      <c r="C24" s="7">
        <v>40603</v>
      </c>
      <c r="D24">
        <v>0</v>
      </c>
      <c r="E24">
        <v>0</v>
      </c>
      <c r="F24">
        <v>23</v>
      </c>
      <c r="G24">
        <v>0</v>
      </c>
      <c r="H24">
        <v>24</v>
      </c>
      <c r="I24">
        <v>4</v>
      </c>
      <c r="J24">
        <v>47</v>
      </c>
      <c r="K24">
        <v>0</v>
      </c>
      <c r="L24">
        <v>0</v>
      </c>
      <c r="M24">
        <v>0</v>
      </c>
      <c r="N24">
        <v>18</v>
      </c>
      <c r="O24">
        <v>0</v>
      </c>
      <c r="P24">
        <v>0</v>
      </c>
      <c r="Q24">
        <v>4</v>
      </c>
      <c r="R24">
        <v>0</v>
      </c>
      <c r="S24">
        <v>0</v>
      </c>
      <c r="T24">
        <v>0</v>
      </c>
      <c r="U24">
        <v>0</v>
      </c>
      <c r="V24">
        <v>8</v>
      </c>
      <c r="W24">
        <v>0</v>
      </c>
      <c r="X24">
        <v>222</v>
      </c>
      <c r="Y24">
        <v>19</v>
      </c>
      <c r="Z24">
        <v>0</v>
      </c>
    </row>
    <row r="25" spans="1:26">
      <c r="A25">
        <v>49</v>
      </c>
      <c r="B25" s="11" t="s">
        <v>99</v>
      </c>
      <c r="C25" s="7">
        <v>40603</v>
      </c>
      <c r="D25">
        <v>0</v>
      </c>
      <c r="E25">
        <v>0</v>
      </c>
      <c r="F25">
        <v>3</v>
      </c>
      <c r="G25">
        <v>0</v>
      </c>
      <c r="H25">
        <v>3</v>
      </c>
      <c r="I25">
        <v>1</v>
      </c>
      <c r="J25">
        <v>5</v>
      </c>
      <c r="K25">
        <v>0</v>
      </c>
      <c r="L25">
        <v>0</v>
      </c>
      <c r="M25">
        <v>0</v>
      </c>
      <c r="N25">
        <v>5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5</v>
      </c>
      <c r="W25">
        <v>0</v>
      </c>
      <c r="X25">
        <v>8</v>
      </c>
      <c r="Y25">
        <v>3</v>
      </c>
      <c r="Z25">
        <v>0</v>
      </c>
    </row>
    <row r="26" spans="1:26">
      <c r="C26" s="7"/>
    </row>
    <row r="27" spans="1:26" s="4" customFormat="1">
      <c r="A27" s="4" t="s">
        <v>33</v>
      </c>
      <c r="D27" s="4">
        <f>SUM(D2:D25)</f>
        <v>0</v>
      </c>
      <c r="E27" s="4">
        <f t="shared" ref="E27:Z27" si="0">SUM(E2:E25)</f>
        <v>15</v>
      </c>
      <c r="F27" s="4">
        <f t="shared" si="0"/>
        <v>241</v>
      </c>
      <c r="G27" s="4">
        <f t="shared" si="0"/>
        <v>0</v>
      </c>
      <c r="H27" s="4">
        <f t="shared" si="0"/>
        <v>780</v>
      </c>
      <c r="I27" s="4">
        <f t="shared" si="0"/>
        <v>77</v>
      </c>
      <c r="J27" s="4">
        <f t="shared" si="0"/>
        <v>138</v>
      </c>
      <c r="K27" s="4">
        <f t="shared" si="0"/>
        <v>0</v>
      </c>
      <c r="L27" s="4">
        <f t="shared" si="0"/>
        <v>8</v>
      </c>
      <c r="M27" s="4">
        <f t="shared" si="0"/>
        <v>42</v>
      </c>
      <c r="N27" s="4">
        <f t="shared" si="0"/>
        <v>454</v>
      </c>
      <c r="O27" s="4">
        <f t="shared" si="0"/>
        <v>2</v>
      </c>
      <c r="P27" s="4">
        <f t="shared" si="0"/>
        <v>12</v>
      </c>
      <c r="Q27" s="4">
        <f t="shared" si="0"/>
        <v>19</v>
      </c>
      <c r="R27" s="4">
        <f t="shared" si="0"/>
        <v>0</v>
      </c>
      <c r="S27" s="4">
        <f t="shared" si="0"/>
        <v>1</v>
      </c>
      <c r="T27" s="4">
        <f t="shared" si="0"/>
        <v>13</v>
      </c>
      <c r="U27" s="4">
        <f t="shared" si="0"/>
        <v>0</v>
      </c>
      <c r="V27" s="4">
        <f t="shared" si="0"/>
        <v>338</v>
      </c>
      <c r="W27" s="4">
        <f t="shared" si="0"/>
        <v>178</v>
      </c>
      <c r="X27" s="4">
        <f t="shared" si="0"/>
        <v>1486</v>
      </c>
      <c r="Y27" s="4">
        <f t="shared" si="0"/>
        <v>447</v>
      </c>
      <c r="Z27" s="4">
        <f t="shared" si="0"/>
        <v>0</v>
      </c>
    </row>
  </sheetData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Habitat</vt:lpstr>
      <vt:lpstr>raw data</vt:lpstr>
      <vt:lpstr>fish lengths</vt:lpstr>
      <vt:lpstr>total fish</vt:lpstr>
    </vt:vector>
  </TitlesOfParts>
  <Manager>Adrienne Frears</Manager>
  <Company>Adelaide Research and Innovation, The University of Adelaide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 Monitoring 2008-09 data</dc:title>
  <dc:subject>Condition Monitoring</dc:subject>
  <dc:creator>Scotte Wedderburn</dc:creator>
  <cp:keywords>threatened, endangered, condition monitoring, Lower Lakes</cp:keywords>
  <cp:lastModifiedBy>a1065727</cp:lastModifiedBy>
  <dcterms:created xsi:type="dcterms:W3CDTF">2008-10-28T05:11:08Z</dcterms:created>
  <dcterms:modified xsi:type="dcterms:W3CDTF">2011-05-25T03:11:48Z</dcterms:modified>
  <cp:category>threatened fish, Lower Lakes</cp:category>
</cp:coreProperties>
</file>