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AED Dropbox\AED_Coorong_db\3_data\"/>
    </mc:Choice>
  </mc:AlternateContent>
  <xr:revisionPtr revIDLastSave="0" documentId="13_ncr:1_{5436B8EA-074B-4865-BF75-538BF63CB4D7}" xr6:coauthVersionLast="45" xr6:coauthVersionMax="45" xr10:uidLastSave="{00000000-0000-0000-0000-000000000000}"/>
  <bookViews>
    <workbookView xWindow="-120" yWindow="-120" windowWidth="38640" windowHeight="21240" activeTab="1" xr2:uid="{3FBF6EBC-C6E2-49F7-A406-D7C627A8B16B}"/>
  </bookViews>
  <sheets>
    <sheet name="READ ME" sheetId="2" r:id="rId1"/>
    <sheet name="CDM Data Catalogue" sheetId="1" r:id="rId2"/>
    <sheet name="UA Coorong WQ " sheetId="3" r:id="rId3"/>
    <sheet name="DEW V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6" i="3" l="1"/>
  <c r="G135" i="3"/>
  <c r="G127" i="3"/>
  <c r="G123" i="3"/>
  <c r="G122" i="3"/>
  <c r="G117" i="3"/>
  <c r="G116" i="3"/>
  <c r="G115" i="3"/>
  <c r="G114" i="3"/>
  <c r="G113" i="3"/>
  <c r="G86" i="3"/>
</calcChain>
</file>

<file path=xl/sharedStrings.xml><?xml version="1.0" encoding="utf-8"?>
<sst xmlns="http://schemas.openxmlformats.org/spreadsheetml/2006/main" count="872" uniqueCount="299">
  <si>
    <t>Document Title</t>
  </si>
  <si>
    <t>Contact Name</t>
  </si>
  <si>
    <t>Contact Email</t>
  </si>
  <si>
    <t>Point of Truth</t>
  </si>
  <si>
    <t>Import Status</t>
  </si>
  <si>
    <t>Store File</t>
  </si>
  <si>
    <t>Conversion File</t>
  </si>
  <si>
    <t>GIS File</t>
  </si>
  <si>
    <t>GIS Map</t>
  </si>
  <si>
    <t>T &amp; I 1</t>
  </si>
  <si>
    <t>Status Notes</t>
  </si>
  <si>
    <t>Data Upload</t>
  </si>
  <si>
    <t>Data Processing</t>
  </si>
  <si>
    <t>Summary Sheet</t>
  </si>
  <si>
    <t>Model  Processing</t>
  </si>
  <si>
    <t>BC Usage</t>
  </si>
  <si>
    <t>Validation Usage</t>
  </si>
  <si>
    <t>T &amp; I 2</t>
  </si>
  <si>
    <t>T &amp; I 3</t>
  </si>
  <si>
    <t>DEW</t>
  </si>
  <si>
    <t>UA</t>
  </si>
  <si>
    <t>BOM</t>
  </si>
  <si>
    <t>Supplimental File</t>
  </si>
  <si>
    <t>Coorong Data 1995_2020_Final.xlsx</t>
  </si>
  <si>
    <t>MEK</t>
  </si>
  <si>
    <t>Completed</t>
  </si>
  <si>
    <t xml:space="preserve">UA Coorong WQ </t>
  </si>
  <si>
    <t>Imported</t>
  </si>
  <si>
    <t>Summary Images</t>
  </si>
  <si>
    <t>Agency Code</t>
  </si>
  <si>
    <t>lowerlakes.mat</t>
  </si>
  <si>
    <t>yes</t>
  </si>
  <si>
    <t>no</t>
  </si>
  <si>
    <t>Old Name</t>
  </si>
  <si>
    <t>New Name</t>
  </si>
  <si>
    <t>Units</t>
  </si>
  <si>
    <t>Conversion</t>
  </si>
  <si>
    <t>AMPA_ug_L</t>
  </si>
  <si>
    <t>Ignore</t>
  </si>
  <si>
    <t>Acidity_as_Calcium_Carbonate_mg_L</t>
  </si>
  <si>
    <t>Acidity_CACO3</t>
  </si>
  <si>
    <t>mg/L</t>
  </si>
  <si>
    <t>Aldrin_ug_L</t>
  </si>
  <si>
    <t>Algae_Total_cells_mL</t>
  </si>
  <si>
    <t>Algae_Cells</t>
  </si>
  <si>
    <t>/mL</t>
  </si>
  <si>
    <t>Alkalinity_as_Calcium_Carbonate_mg_L</t>
  </si>
  <si>
    <t>Alkalinity</t>
  </si>
  <si>
    <t>Aluminium_Soluble_mg_L</t>
  </si>
  <si>
    <t>Aluminium_Total_mg_L</t>
  </si>
  <si>
    <t>Ammonia_as_N_mg_L</t>
  </si>
  <si>
    <t>mmol/m^3</t>
  </si>
  <si>
    <t>Antimony_Total_mg_L</t>
  </si>
  <si>
    <t>Arsenic_Inorganic_mg_L</t>
  </si>
  <si>
    <t>Atrazine_ug_L</t>
  </si>
  <si>
    <t>Azinphos_methyl_ug_L</t>
  </si>
  <si>
    <t>Azinphos_methyl</t>
  </si>
  <si>
    <t>ug/L</t>
  </si>
  <si>
    <t>Bicarbonate_mg_L</t>
  </si>
  <si>
    <t>Bicarbonate</t>
  </si>
  <si>
    <t>Blue_Green_Algae_Total_cells_mL</t>
  </si>
  <si>
    <t>Blue_Green_Algae_Total_cells</t>
  </si>
  <si>
    <t>Cadmium_Total_mg_L</t>
  </si>
  <si>
    <t>Calcium_Hardness_as_CaCO3_mg_L</t>
  </si>
  <si>
    <t>Calcium_Hardness</t>
  </si>
  <si>
    <t>Calcium_mg_L</t>
  </si>
  <si>
    <t>Carbon_Dioxide_Free_mg_L</t>
  </si>
  <si>
    <t>Carbonate_hardness_as_CaCO3_mg_L</t>
  </si>
  <si>
    <t>Carbonate_hardness</t>
  </si>
  <si>
    <t>Carbonate_mg_L</t>
  </si>
  <si>
    <t>Carbonate</t>
  </si>
  <si>
    <t>Copper_Total_mg_L</t>
  </si>
  <si>
    <t>DDD_ug_L</t>
  </si>
  <si>
    <t>DDD</t>
  </si>
  <si>
    <t>DDE_ug_L</t>
  </si>
  <si>
    <t>DDE</t>
  </si>
  <si>
    <t>DDT_ug_L</t>
  </si>
  <si>
    <t>DDT</t>
  </si>
  <si>
    <t>Diazinon_ug_L</t>
  </si>
  <si>
    <t>Diazinon</t>
  </si>
  <si>
    <t>Dieldrin_ug_L</t>
  </si>
  <si>
    <t>Dieldrin</t>
  </si>
  <si>
    <t>Dissolved_Organic_Carbon_mg_L</t>
  </si>
  <si>
    <t>WQ_OGM_DOC</t>
  </si>
  <si>
    <t>Dissolved_Oxygen_mg_L</t>
  </si>
  <si>
    <t>WQ_OXY_OXY</t>
  </si>
  <si>
    <t>Dissolved_solids_by_calculation_mg_L</t>
  </si>
  <si>
    <t>Dissolved_solids</t>
  </si>
  <si>
    <t>Endosulfan_1_ug_L</t>
  </si>
  <si>
    <t>Endosulfan_2_ug_L</t>
  </si>
  <si>
    <t>Endosulfan_Sulphate_ug_L</t>
  </si>
  <si>
    <t>Endosulfan_ug_L</t>
  </si>
  <si>
    <t>Endrin_ug_L</t>
  </si>
  <si>
    <t>Fenitrothion_ug_L</t>
  </si>
  <si>
    <t>Fixed_Solids_mg_L</t>
  </si>
  <si>
    <t>Fixed_solids</t>
  </si>
  <si>
    <t>Fluoride_mg_L</t>
  </si>
  <si>
    <t>Fluoride</t>
  </si>
  <si>
    <t>Geosmin_MIB_producing_BGA_Total_cells_mL</t>
  </si>
  <si>
    <t>Glyphosate_ug_L</t>
  </si>
  <si>
    <t>Heptachlor_Epoxide_ug_L</t>
  </si>
  <si>
    <t>Heptachlor_ug_L</t>
  </si>
  <si>
    <t>Hexazinone_ug_L</t>
  </si>
  <si>
    <t>Ion_balance_perc</t>
  </si>
  <si>
    <t>Iron_Soluble_mg_L</t>
  </si>
  <si>
    <t>Iron_Total_mg_L</t>
  </si>
  <si>
    <t>Iron_Total</t>
  </si>
  <si>
    <t>Langelier_Index__</t>
  </si>
  <si>
    <t>Lead_Total_mg_L</t>
  </si>
  <si>
    <t>Lindane_ug_L</t>
  </si>
  <si>
    <t>Magnesium_Hardness_as_CaCO3_mg_L</t>
  </si>
  <si>
    <t>Magnesium_mg_L</t>
  </si>
  <si>
    <t>Malathion_ug_L</t>
  </si>
  <si>
    <t>Mercury_Total_mg_L</t>
  </si>
  <si>
    <t>Mercury_Total</t>
  </si>
  <si>
    <t>Methoxychlor_ug_L</t>
  </si>
  <si>
    <t>Methoxychlor</t>
  </si>
  <si>
    <t>Nickel_Total_mg_L</t>
  </si>
  <si>
    <t>Nitrate__Nitrite_as_NO3_mg_L</t>
  </si>
  <si>
    <t>WQ_NIT_NIT</t>
  </si>
  <si>
    <t>Nitrate__Nitrite_as_N_mg_L</t>
  </si>
  <si>
    <t>Nitrate_as_Nitrogen_mg_L</t>
  </si>
  <si>
    <t>Nitrite_as_Nitrogen_mg_L</t>
  </si>
  <si>
    <t>Nitrogen_Total_mg_L</t>
  </si>
  <si>
    <t>WQ_DIAG_TOT_TN</t>
  </si>
  <si>
    <t>Noncarbonate_hardness_as_CaCO3_mg_L</t>
  </si>
  <si>
    <t>Parathion_methyl_ug_L</t>
  </si>
  <si>
    <t>Parathion_ug_L</t>
  </si>
  <si>
    <t>Phaeophytin_a_ug_L</t>
  </si>
  <si>
    <t>Phosphorus_Filterable_Reactive_as_P_mg_L</t>
  </si>
  <si>
    <t>WQ_PHS_FRP</t>
  </si>
  <si>
    <t>Phosphorus_Total_mg_L</t>
  </si>
  <si>
    <t>WQ_DIAG_TOT_TP</t>
  </si>
  <si>
    <t>Potassium_mg_L</t>
  </si>
  <si>
    <t>Prometryne_ug_L</t>
  </si>
  <si>
    <t>Selenium_Total_mg_L</t>
  </si>
  <si>
    <t>Silica_Reactive_mg_L</t>
  </si>
  <si>
    <t>WQ_SIL_RSI</t>
  </si>
  <si>
    <t>Silver_Total_mg_L</t>
  </si>
  <si>
    <t>Simazine_ug_L</t>
  </si>
  <si>
    <t>Sodium_Adsorption_Ratio_Calculation__</t>
  </si>
  <si>
    <t>Sodium_Total_cations_ratio_perc</t>
  </si>
  <si>
    <t>Sodium_mg_L</t>
  </si>
  <si>
    <t>Sulphate_mg_L</t>
  </si>
  <si>
    <t>Sulphate</t>
  </si>
  <si>
    <t>Suspended_Solids_mg_L</t>
  </si>
  <si>
    <t>WQ_DIAG_TOT_TSS</t>
  </si>
  <si>
    <t>TKN_as_Nitrogen_mg_L</t>
  </si>
  <si>
    <t>WQ_DIAG_TOT_TKN</t>
  </si>
  <si>
    <t>TN</t>
  </si>
  <si>
    <t>Temperature_at_which_pH_is_measured_celsius</t>
  </si>
  <si>
    <t>TEMP</t>
  </si>
  <si>
    <t>degrees</t>
  </si>
  <si>
    <t>Temperature_celsius</t>
  </si>
  <si>
    <t>Total_Dissolved_Solids_by_EC_mg_L</t>
  </si>
  <si>
    <t>Total_Dissolved_Solids_by_evaporation_mg_L</t>
  </si>
  <si>
    <t>Total_Hardness_as_CaCO3_mg_L</t>
  </si>
  <si>
    <t>Total_Hardness</t>
  </si>
  <si>
    <t>Total_Organic_Carbon_mg_L</t>
  </si>
  <si>
    <t>WQ_DIAG_TOT_TOC</t>
  </si>
  <si>
    <t>Trifluralin_ug_L</t>
  </si>
  <si>
    <t>Turbidity_NTU</t>
  </si>
  <si>
    <t>WQ_DIAG_TOT_TURBIDITY</t>
  </si>
  <si>
    <t>NTU</t>
  </si>
  <si>
    <t>Vinclozolin_ug_L</t>
  </si>
  <si>
    <t>Volatile_Suspended_Solids_mg_L</t>
  </si>
  <si>
    <t>Zinc_Soluble_mg_L</t>
  </si>
  <si>
    <t>Zinc_Total_mg_L</t>
  </si>
  <si>
    <t>pH_pH_units</t>
  </si>
  <si>
    <t>pH</t>
  </si>
  <si>
    <t>-</t>
  </si>
  <si>
    <t>dataimport\ecology\UA_WQ_M\Regions_HTML dataimport\ecology\CoorongFieldData_R\Plots</t>
  </si>
  <si>
    <t>Details in Summary</t>
  </si>
  <si>
    <t>Field Descriptions</t>
  </si>
  <si>
    <t>Title of Raw document, or folder name is large number of files (e.g. Year met station downloaded data)</t>
  </si>
  <si>
    <t>Agency / Location responcible for maintaining raw data</t>
  </si>
  <si>
    <t>Author of Document or person responcible</t>
  </si>
  <si>
    <t>email address of Contact Name</t>
  </si>
  <si>
    <t>Sheet within this document summerising the data &amp; sites</t>
  </si>
  <si>
    <t>Yes / No</t>
  </si>
  <si>
    <t>Code that will be used throughout the project in Map and Image legends</t>
  </si>
  <si>
    <t>Processed data file</t>
  </si>
  <si>
    <t>Images for each site &amp; variable</t>
  </si>
  <si>
    <t>XLSX spreadsheet with any site name and variable conversions</t>
  </si>
  <si>
    <t>Shape file or raster</t>
  </si>
  <si>
    <t>Final GIS map showing sites &amp; other information</t>
  </si>
  <si>
    <t>store file with data merged from other uploads (lowelakes.mat)</t>
  </si>
  <si>
    <t>If data is used in the creation of model BC files</t>
  </si>
  <si>
    <t>If data is used as part of the model validation</t>
  </si>
  <si>
    <t>Luke Mosley</t>
  </si>
  <si>
    <t>MEK Catalogue Classification</t>
  </si>
  <si>
    <t>Catalogue 1 Nutrient Dynamics</t>
  </si>
  <si>
    <t>Location within MEK Catalogue</t>
  </si>
  <si>
    <t>MEK Catalogue Location</t>
  </si>
  <si>
    <t>CDM Location</t>
  </si>
  <si>
    <t>data\incoming\TandI_1\Data to modellers 5 June 2020\Water quality data collation</t>
  </si>
  <si>
    <t>All HOBO temperature data to March 2020.xlsx</t>
  </si>
  <si>
    <t>data\incoming\TandI_2\UA_Loggers</t>
  </si>
  <si>
    <t>Site</t>
  </si>
  <si>
    <t>X</t>
  </si>
  <si>
    <t>Y</t>
  </si>
  <si>
    <t>Num. Vars</t>
  </si>
  <si>
    <t>End Date</t>
  </si>
  <si>
    <t>Total Samples at Site</t>
  </si>
  <si>
    <t>ecology/UA_Coorong_Compiled_WQ.mat</t>
  </si>
  <si>
    <t>Tauwitchere</t>
  </si>
  <si>
    <t>North_Jacks_Pt</t>
  </si>
  <si>
    <t>South_Policemans_Pt</t>
  </si>
  <si>
    <t>South_Salt_Creek</t>
  </si>
  <si>
    <t>Mark_Pt</t>
  </si>
  <si>
    <t>Long_Point</t>
  </si>
  <si>
    <t>Noonameena</t>
  </si>
  <si>
    <t>Bonneys</t>
  </si>
  <si>
    <t>McGrath_Flat_Nth</t>
  </si>
  <si>
    <t>Parnka_Pt</t>
  </si>
  <si>
    <t>Villa_de_Yumpa</t>
  </si>
  <si>
    <t>Stony_Well</t>
  </si>
  <si>
    <t>Salt_Creek_1p8km_west</t>
  </si>
  <si>
    <t>Salt_Creek_3p2km_west</t>
  </si>
  <si>
    <t>Murray_Mouth</t>
  </si>
  <si>
    <t>Snipe_Point</t>
  </si>
  <si>
    <t>UA WQ</t>
  </si>
  <si>
    <t>Coorong Sediment Quality survey Mar20 Lab Results.xlsx</t>
  </si>
  <si>
    <t>data\incoming\TandI_1\Sediment</t>
  </si>
  <si>
    <t>Pending</t>
  </si>
  <si>
    <t>FINAL_compiledTideData_1990-2021_DatumCorrection.xlsx</t>
  </si>
  <si>
    <t>data\incoming\DEW\hydrology\compiled</t>
  </si>
  <si>
    <t>Claire Sims</t>
  </si>
  <si>
    <t>Ongong</t>
  </si>
  <si>
    <t>DEW VH</t>
  </si>
  <si>
    <t>dew_tide_VH</t>
  </si>
  <si>
    <t>VH</t>
  </si>
  <si>
    <t>AED Classification</t>
  </si>
  <si>
    <t>WQ</t>
  </si>
  <si>
    <t>Fux</t>
  </si>
  <si>
    <t>UA Sed Flux</t>
  </si>
  <si>
    <t>Description</t>
  </si>
  <si>
    <t>Coorong WQ Data</t>
  </si>
  <si>
    <t>Victor Harbor Tidal Data</t>
  </si>
  <si>
    <t>Component 4 grain size results with GPS.xlsx</t>
  </si>
  <si>
    <t>Component 4 sediment results with GPS.xlsx</t>
  </si>
  <si>
    <t>Coorong GHG's (Coorong February 2021).xlsx</t>
  </si>
  <si>
    <t>Coorong_March_2020_final FIeld Results and Photos.xlsx</t>
  </si>
  <si>
    <t>Fe data (Coorong February 2021).xlsx</t>
  </si>
  <si>
    <t>Fe data (November 2020).xlsx</t>
  </si>
  <si>
    <t>Fluxes February 2021.xlsx</t>
  </si>
  <si>
    <t>Macrobenthic_and_sediment_data_Orlando_Sabine.xlsx</t>
  </si>
  <si>
    <t>Oxygen and nutrient fluxes Nov 2020 (Parnka Point).xlsx</t>
  </si>
  <si>
    <t>S data (Coorong February 2021).xlsx</t>
  </si>
  <si>
    <t>S data (November 2020).xlsx</t>
  </si>
  <si>
    <t>sediment core information and incubation time February 2021.xlsx</t>
  </si>
  <si>
    <t>UNI012-SS-K5799 Sediment Results Feb-Mar 2021 Leslie_Luke.xlsx</t>
  </si>
  <si>
    <t>Ruppia 2016 data.xlsx</t>
  </si>
  <si>
    <t>Ruppia core data 1999-2015 (taken every July)_CC.xls</t>
  </si>
  <si>
    <t>Research data compile (Arcmap compatible).xls</t>
  </si>
  <si>
    <t>01FEB2021 Aquatic Plant seasonal sampling.xlsx</t>
  </si>
  <si>
    <t>data\incoming\TandI_2\UA_Ruppia\Ruppia_2-3-3_Database</t>
  </si>
  <si>
    <t>data\incoming\TandI_2\UA_Ruppia\ORH Ruppia</t>
  </si>
  <si>
    <t>data\incoming\TandI_2\UA_Ruppia\Ruppia</t>
  </si>
  <si>
    <t>FINAL_compiledSaltCkData_1990-2021.xlsx</t>
  </si>
  <si>
    <t>Salt Creek Flow</t>
  </si>
  <si>
    <t>DEW Salt Creek</t>
  </si>
  <si>
    <t>ALS Results</t>
  </si>
  <si>
    <t>AWQC Results</t>
  </si>
  <si>
    <t>EC Profile Data</t>
  </si>
  <si>
    <t>data\incoming\DEW\wq\WQ_HCHB_Phase1</t>
  </si>
  <si>
    <t>Matt Gibbs</t>
  </si>
  <si>
    <t>ADV data 1-3FEB21_formatted</t>
  </si>
  <si>
    <t>ADV data 1-3MAR21_formatted</t>
  </si>
  <si>
    <t>data\incoming\UA\wave</t>
  </si>
  <si>
    <t>UDV Data - Multiple File Files</t>
  </si>
  <si>
    <t>Raw Coorong WQ Sampling  -Multiple Files</t>
  </si>
  <si>
    <t>Raw</t>
  </si>
  <si>
    <t>Raw Bom export</t>
  </si>
  <si>
    <t>Ongoing</t>
  </si>
  <si>
    <t>NRM</t>
  </si>
  <si>
    <t>NRM Nurrung export</t>
  </si>
  <si>
    <t>data\incoming\NRM\Narrung - Multiple Files</t>
  </si>
  <si>
    <t>data\incoming\BOM\Raw - Multiple Files</t>
  </si>
  <si>
    <t>Narrung</t>
  </si>
  <si>
    <t>data\store\metocean\bom_metdata_sorted.mat</t>
  </si>
  <si>
    <t>data\store\metocean\dew_wind_raw.mat</t>
  </si>
  <si>
    <t>data\store\hydro\dew_tide_VH.mat</t>
  </si>
  <si>
    <t>data\store\hydro\dew_saltcreek.mat</t>
  </si>
  <si>
    <t>NRM_metdata</t>
  </si>
  <si>
    <t>FINAL_compiledBarragesData_1990-2021.xlsx</t>
  </si>
  <si>
    <t>Barrage Flow</t>
  </si>
  <si>
    <t>data\incoming\DEW\barrages</t>
  </si>
  <si>
    <t>DEW Barrage</t>
  </si>
  <si>
    <t>data\store\hydro\dew_barrage.mat</t>
  </si>
  <si>
    <t>dew_barrage</t>
  </si>
  <si>
    <t>Hydro</t>
  </si>
  <si>
    <t>Ruppia</t>
  </si>
  <si>
    <t>UA Logger</t>
  </si>
  <si>
    <t>Met</t>
  </si>
  <si>
    <t>ADV</t>
  </si>
  <si>
    <t>Wave data DEC20 - MAR21.csv</t>
  </si>
  <si>
    <t>Wave Height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</si>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</sst>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4292E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0" tint="-4.9989318521683403E-2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/>
      <right/>
      <top style="thin">
        <color theme="0"/>
      </top>
      <bottom/>
      <diagonal/>
    </border>
    <border>
      <left/>
      <right style="medium">
        <color theme="0" tint="-4.9989318521683403E-2"/>
      </right>
      <top style="thin">
        <color theme="0"/>
      </top>
      <bottom style="medium">
        <color theme="0" tint="-4.9989318521683403E-2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medium">
        <color theme="0" tint="-4.9989318521683403E-2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5" borderId="7" xfId="0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0" borderId="11" xfId="0" applyBorder="1"/>
    <xf numFmtId="0" fontId="0" fillId="5" borderId="14" xfId="0" applyFill="1" applyBorder="1" applyAlignment="1">
      <alignment horizontal="center" vertical="center" wrapText="1"/>
    </xf>
    <xf numFmtId="0" fontId="0" fillId="0" borderId="13" xfId="0" applyBorder="1"/>
    <xf numFmtId="0" fontId="0" fillId="5" borderId="15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0" borderId="16" xfId="0" applyBorder="1"/>
    <xf numFmtId="0" fontId="0" fillId="0" borderId="8" xfId="0" applyBorder="1"/>
    <xf numFmtId="0" fontId="0" fillId="5" borderId="8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0" borderId="18" xfId="0" applyBorder="1"/>
    <xf numFmtId="0" fontId="0" fillId="5" borderId="0" xfId="0" applyFill="1" applyAlignment="1">
      <alignment horizontal="center"/>
    </xf>
    <xf numFmtId="0" fontId="0" fillId="5" borderId="0" xfId="0" applyFill="1"/>
    <xf numFmtId="0" fontId="4" fillId="5" borderId="0" xfId="0" applyFont="1" applyFill="1"/>
    <xf numFmtId="0" fontId="0" fillId="4" borderId="0" xfId="0" applyFill="1"/>
    <xf numFmtId="0" fontId="1" fillId="7" borderId="1" xfId="0" applyFont="1" applyFill="1" applyBorder="1" applyAlignment="1">
      <alignment horizontal="center" vertical="center"/>
    </xf>
    <xf numFmtId="0" fontId="0" fillId="7" borderId="0" xfId="0" applyFill="1"/>
    <xf numFmtId="14" fontId="0" fillId="5" borderId="0" xfId="0" applyNumberFormat="1" applyFill="1"/>
    <xf numFmtId="0" fontId="1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8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2" fillId="10" borderId="0" xfId="0" applyFont="1" applyFill="1" applyBorder="1" applyAlignment="1">
      <alignment horizontal="center" vertical="center" textRotation="90"/>
    </xf>
    <xf numFmtId="0" fontId="0" fillId="10" borderId="0" xfId="0" applyFill="1" applyBorder="1" applyAlignment="1">
      <alignment horizontal="center" vertical="center" textRotation="90"/>
    </xf>
    <xf numFmtId="0" fontId="3" fillId="7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38101</xdr:rowOff>
    </xdr:from>
    <xdr:to>
      <xdr:col>1</xdr:col>
      <xdr:colOff>742950</xdr:colOff>
      <xdr:row>4</xdr:row>
      <xdr:rowOff>0</xdr:rowOff>
    </xdr:to>
    <xdr:pic>
      <xdr:nvPicPr>
        <xdr:cNvPr id="3" name="Graphic 2" descr="Download from cloud">
          <a:extLst>
            <a:ext uri="{FF2B5EF4-FFF2-40B4-BE49-F238E27FC236}">
              <a16:creationId xmlns:a16="http://schemas.microsoft.com/office/drawing/2014/main" id="{A251024A-8D3B-4CC7-9ABF-32E9BFF8F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9126" y="38101"/>
          <a:ext cx="733424" cy="733424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0</xdr:row>
      <xdr:rowOff>47625</xdr:rowOff>
    </xdr:from>
    <xdr:to>
      <xdr:col>11</xdr:col>
      <xdr:colOff>733425</xdr:colOff>
      <xdr:row>3</xdr:row>
      <xdr:rowOff>142875</xdr:rowOff>
    </xdr:to>
    <xdr:pic>
      <xdr:nvPicPr>
        <xdr:cNvPr id="5" name="Graphic 4" descr="Circles with arrows">
          <a:extLst>
            <a:ext uri="{FF2B5EF4-FFF2-40B4-BE49-F238E27FC236}">
              <a16:creationId xmlns:a16="http://schemas.microsoft.com/office/drawing/2014/main" id="{27E52DD1-92B9-4585-BA60-C6F3B967D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219700" y="47625"/>
          <a:ext cx="666750" cy="666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0</xdr:row>
      <xdr:rowOff>66675</xdr:rowOff>
    </xdr:from>
    <xdr:to>
      <xdr:col>18</xdr:col>
      <xdr:colOff>638175</xdr:colOff>
      <xdr:row>3</xdr:row>
      <xdr:rowOff>114300</xdr:rowOff>
    </xdr:to>
    <xdr:pic>
      <xdr:nvPicPr>
        <xdr:cNvPr id="9" name="Graphic 8" descr="Bar chart">
          <a:extLst>
            <a:ext uri="{FF2B5EF4-FFF2-40B4-BE49-F238E27FC236}">
              <a16:creationId xmlns:a16="http://schemas.microsoft.com/office/drawing/2014/main" id="{A63EBB02-9E67-406E-9E71-7FAA37E0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534650" y="66675"/>
          <a:ext cx="619125" cy="61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10</xdr:row>
      <xdr:rowOff>0</xdr:rowOff>
    </xdr:from>
    <xdr:to>
      <xdr:col>1</xdr:col>
      <xdr:colOff>1562101</xdr:colOff>
      <xdr:row>44</xdr:row>
      <xdr:rowOff>128417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A209D3-1C70-49FE-9AE3-A933299F1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1905000"/>
          <a:ext cx="4495800" cy="6605417"/>
        </a:xfrm>
        <a:prstGeom prst="rect">
          <a:avLst/>
        </a:prstGeom>
      </xdr:spPr>
    </xdr:pic>
    <xdr:clientData/>
  </xdr:twoCellAnchor>
  <xdr:oneCellAnchor>
    <xdr:from>
      <xdr:col>1</xdr:col>
      <xdr:colOff>95251</xdr:colOff>
      <xdr:row>10</xdr:row>
      <xdr:rowOff>0</xdr:rowOff>
    </xdr:from>
    <xdr:ext cx="4495800" cy="6605417"/>
    <xdr:pic>
      <xdr:nvPicPr>
        <xdr:cNvPr id="4" name="Picture 3">
          <a:extLst>
            <a:ext uri="{FF2B5EF4-FFF2-40B4-BE49-F238E27FC236}">
              <a16:creationId xmlns:a16="http://schemas.microsoft.com/office/drawing/2014/main" id="{2ED570FE-31B0-4C34-B32D-394B24E11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1905000"/>
          <a:ext cx="4495800" cy="660541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521A-EB17-4EE9-8ACC-B2BA37F4A5C0}">
  <dimension ref="A8:B26"/>
  <sheetViews>
    <sheetView showGridLines="0" workbookViewId="0">
      <selection activeCell="B34" sqref="B34"/>
    </sheetView>
  </sheetViews>
  <sheetFormatPr defaultRowHeight="15" x14ac:dyDescent="0.25"/>
  <cols>
    <col min="1" max="1" width="26.85546875" style="18" bestFit="1" customWidth="1"/>
    <col min="2" max="2" width="54" style="18" customWidth="1"/>
    <col min="3" max="16384" width="9.140625" style="18"/>
  </cols>
  <sheetData>
    <row r="8" spans="1:2" x14ac:dyDescent="0.25">
      <c r="A8" s="50" t="s">
        <v>173</v>
      </c>
      <c r="B8" s="51"/>
    </row>
    <row r="9" spans="1:2" ht="15.75" thickBot="1" x14ac:dyDescent="0.3">
      <c r="A9" s="51"/>
      <c r="B9" s="51"/>
    </row>
    <row r="10" spans="1:2" ht="30.75" thickBot="1" x14ac:dyDescent="0.3">
      <c r="A10" s="20" t="s">
        <v>0</v>
      </c>
      <c r="B10" s="24" t="s">
        <v>174</v>
      </c>
    </row>
    <row r="11" spans="1:2" ht="15.75" thickBot="1" x14ac:dyDescent="0.3">
      <c r="A11" s="20" t="s">
        <v>3</v>
      </c>
      <c r="B11" s="24" t="s">
        <v>175</v>
      </c>
    </row>
    <row r="12" spans="1:2" ht="15.75" thickBot="1" x14ac:dyDescent="0.3">
      <c r="A12" s="20" t="s">
        <v>1</v>
      </c>
      <c r="B12" s="24" t="s">
        <v>176</v>
      </c>
    </row>
    <row r="13" spans="1:2" ht="15.75" thickBot="1" x14ac:dyDescent="0.3">
      <c r="A13" s="20" t="s">
        <v>2</v>
      </c>
      <c r="B13" s="24" t="s">
        <v>177</v>
      </c>
    </row>
    <row r="14" spans="1:2" ht="15.75" thickBot="1" x14ac:dyDescent="0.3">
      <c r="A14" s="2" t="s">
        <v>193</v>
      </c>
      <c r="B14" s="25" t="s">
        <v>192</v>
      </c>
    </row>
    <row r="15" spans="1:2" ht="15.75" thickBot="1" x14ac:dyDescent="0.3">
      <c r="A15" s="20" t="s">
        <v>10</v>
      </c>
      <c r="B15" s="24"/>
    </row>
    <row r="16" spans="1:2" ht="15.75" thickBot="1" x14ac:dyDescent="0.3">
      <c r="A16" s="21" t="s">
        <v>13</v>
      </c>
      <c r="B16" s="10" t="s">
        <v>178</v>
      </c>
    </row>
    <row r="17" spans="1:2" ht="15.75" thickBot="1" x14ac:dyDescent="0.3">
      <c r="A17" s="19" t="s">
        <v>4</v>
      </c>
      <c r="B17" s="10" t="s">
        <v>179</v>
      </c>
    </row>
    <row r="18" spans="1:2" ht="30.75" thickBot="1" x14ac:dyDescent="0.3">
      <c r="A18" s="19" t="s">
        <v>29</v>
      </c>
      <c r="B18" s="10" t="s">
        <v>180</v>
      </c>
    </row>
    <row r="19" spans="1:2" ht="15.75" thickBot="1" x14ac:dyDescent="0.3">
      <c r="A19" s="19" t="s">
        <v>5</v>
      </c>
      <c r="B19" s="10" t="s">
        <v>181</v>
      </c>
    </row>
    <row r="20" spans="1:2" ht="15.75" thickBot="1" x14ac:dyDescent="0.3">
      <c r="A20" s="19" t="s">
        <v>28</v>
      </c>
      <c r="B20" s="10" t="s">
        <v>182</v>
      </c>
    </row>
    <row r="21" spans="1:2" ht="30.75" thickBot="1" x14ac:dyDescent="0.3">
      <c r="A21" s="19" t="s">
        <v>6</v>
      </c>
      <c r="B21" s="10" t="s">
        <v>183</v>
      </c>
    </row>
    <row r="22" spans="1:2" ht="15.75" thickBot="1" x14ac:dyDescent="0.3">
      <c r="A22" s="19" t="s">
        <v>7</v>
      </c>
      <c r="B22" s="10" t="s">
        <v>184</v>
      </c>
    </row>
    <row r="23" spans="1:2" ht="15.75" thickBot="1" x14ac:dyDescent="0.3">
      <c r="A23" s="19" t="s">
        <v>8</v>
      </c>
      <c r="B23" s="10" t="s">
        <v>185</v>
      </c>
    </row>
    <row r="24" spans="1:2" ht="30.75" thickBot="1" x14ac:dyDescent="0.3">
      <c r="A24" s="22" t="s">
        <v>22</v>
      </c>
      <c r="B24" s="11" t="s">
        <v>186</v>
      </c>
    </row>
    <row r="25" spans="1:2" ht="15.75" thickBot="1" x14ac:dyDescent="0.3">
      <c r="A25" s="23" t="s">
        <v>15</v>
      </c>
      <c r="B25" s="11" t="s">
        <v>187</v>
      </c>
    </row>
    <row r="26" spans="1:2" ht="15.75" thickBot="1" x14ac:dyDescent="0.3">
      <c r="A26" s="23" t="s">
        <v>16</v>
      </c>
      <c r="B26" s="11" t="s">
        <v>188</v>
      </c>
    </row>
  </sheetData>
  <mergeCells count="1">
    <mergeCell ref="A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8CB2-5025-4240-9C38-C318D43F2A6E}">
  <dimension ref="A1:U78"/>
  <sheetViews>
    <sheetView showGridLines="0" tabSelected="1" workbookViewId="0">
      <selection activeCell="E13" sqref="E13"/>
    </sheetView>
  </sheetViews>
  <sheetFormatPr defaultColWidth="20.5703125" defaultRowHeight="15" x14ac:dyDescent="0.25"/>
  <cols>
    <col min="1" max="1" width="5.5703125" style="1" bestFit="1" customWidth="1"/>
    <col min="2" max="2" width="61.28515625" style="1" bestFit="1" customWidth="1"/>
    <col min="3" max="4" width="61.28515625" style="1" customWidth="1"/>
    <col min="5" max="5" width="30.140625" style="1" customWidth="1"/>
    <col min="6" max="6" width="55.28515625" style="1" bestFit="1" customWidth="1"/>
    <col min="7" max="7" width="13.28515625" style="1" bestFit="1" customWidth="1"/>
    <col min="8" max="8" width="13.5703125" style="1" bestFit="1" customWidth="1"/>
    <col min="9" max="9" width="13.140625" style="1" bestFit="1" customWidth="1"/>
    <col min="10" max="10" width="26.85546875" style="1" bestFit="1" customWidth="1"/>
    <col min="11" max="11" width="12.140625" style="1" bestFit="1" customWidth="1"/>
    <col min="12" max="12" width="15.28515625" style="1" bestFit="1" customWidth="1"/>
    <col min="13" max="13" width="12.85546875" style="1" bestFit="1" customWidth="1"/>
    <col min="14" max="14" width="39.42578125" style="1" customWidth="1"/>
    <col min="15" max="15" width="46.140625" style="1" customWidth="1"/>
    <col min="16" max="16" width="18.28515625" style="1" bestFit="1" customWidth="1"/>
    <col min="17" max="17" width="7.5703125" style="1" bestFit="1" customWidth="1"/>
    <col min="18" max="18" width="8.140625" style="1" bestFit="1" customWidth="1"/>
    <col min="19" max="19" width="16.7109375" style="1" bestFit="1" customWidth="1"/>
    <col min="20" max="20" width="9" style="1" bestFit="1" customWidth="1"/>
    <col min="21" max="21" width="16" style="1" bestFit="1" customWidth="1"/>
    <col min="22" max="16384" width="20.5703125" style="1"/>
  </cols>
  <sheetData>
    <row r="1" spans="1:21" x14ac:dyDescent="0.25">
      <c r="B1" s="60" t="s">
        <v>11</v>
      </c>
      <c r="C1" s="60"/>
      <c r="D1" s="60"/>
      <c r="E1" s="60"/>
      <c r="F1" s="60"/>
      <c r="G1" s="60"/>
      <c r="H1" s="60"/>
      <c r="I1" s="60"/>
      <c r="J1" s="60"/>
      <c r="K1" s="60"/>
      <c r="L1" s="62" t="s">
        <v>12</v>
      </c>
      <c r="M1" s="63"/>
      <c r="N1" s="63"/>
      <c r="O1" s="63"/>
      <c r="P1" s="63"/>
      <c r="Q1" s="63"/>
      <c r="R1" s="63"/>
      <c r="S1" s="52" t="s">
        <v>14</v>
      </c>
      <c r="T1" s="53"/>
      <c r="U1" s="53"/>
    </row>
    <row r="2" spans="1:21" x14ac:dyDescent="0.25">
      <c r="B2" s="60"/>
      <c r="C2" s="60"/>
      <c r="D2" s="60"/>
      <c r="E2" s="60"/>
      <c r="F2" s="60"/>
      <c r="G2" s="60"/>
      <c r="H2" s="60"/>
      <c r="I2" s="60"/>
      <c r="J2" s="60"/>
      <c r="K2" s="60"/>
      <c r="L2" s="63"/>
      <c r="M2" s="63"/>
      <c r="N2" s="63"/>
      <c r="O2" s="63"/>
      <c r="P2" s="63"/>
      <c r="Q2" s="63"/>
      <c r="R2" s="63"/>
      <c r="S2" s="53"/>
      <c r="T2" s="53"/>
      <c r="U2" s="53"/>
    </row>
    <row r="3" spans="1:21" x14ac:dyDescent="0.25">
      <c r="B3" s="60"/>
      <c r="C3" s="60"/>
      <c r="D3" s="60"/>
      <c r="E3" s="60"/>
      <c r="F3" s="60"/>
      <c r="G3" s="60"/>
      <c r="H3" s="60"/>
      <c r="I3" s="60"/>
      <c r="J3" s="60"/>
      <c r="K3" s="60"/>
      <c r="L3" s="63"/>
      <c r="M3" s="63"/>
      <c r="N3" s="63"/>
      <c r="O3" s="63"/>
      <c r="P3" s="63"/>
      <c r="Q3" s="63"/>
      <c r="R3" s="63"/>
      <c r="S3" s="53"/>
      <c r="T3" s="53"/>
      <c r="U3" s="53"/>
    </row>
    <row r="4" spans="1:21" ht="15.75" customHeight="1" thickBot="1" x14ac:dyDescent="0.3">
      <c r="B4" s="60"/>
      <c r="C4" s="60"/>
      <c r="D4" s="60"/>
      <c r="E4" s="60"/>
      <c r="F4" s="60"/>
      <c r="G4" s="60"/>
      <c r="H4" s="60"/>
      <c r="I4" s="60"/>
      <c r="J4" s="60"/>
      <c r="K4" s="60"/>
      <c r="L4" s="64"/>
      <c r="M4" s="64"/>
      <c r="N4" s="64"/>
      <c r="O4" s="64"/>
      <c r="P4" s="64"/>
      <c r="Q4" s="64"/>
      <c r="R4" s="64"/>
      <c r="S4" s="54"/>
      <c r="T4" s="54"/>
      <c r="U4" s="54"/>
    </row>
    <row r="5" spans="1:21" ht="15" customHeight="1" thickBot="1" x14ac:dyDescent="0.3">
      <c r="B5" s="47" t="s">
        <v>232</v>
      </c>
      <c r="C5" s="65" t="s">
        <v>29</v>
      </c>
      <c r="D5" s="2" t="s">
        <v>0</v>
      </c>
      <c r="E5" s="2" t="s">
        <v>236</v>
      </c>
      <c r="F5" s="2" t="s">
        <v>194</v>
      </c>
      <c r="G5" s="2" t="s">
        <v>3</v>
      </c>
      <c r="H5" s="2" t="s">
        <v>1</v>
      </c>
      <c r="I5" s="2" t="s">
        <v>2</v>
      </c>
      <c r="J5" s="2" t="s">
        <v>190</v>
      </c>
      <c r="K5" s="2" t="s">
        <v>10</v>
      </c>
      <c r="L5" s="3" t="s">
        <v>13</v>
      </c>
      <c r="M5" s="4" t="s">
        <v>4</v>
      </c>
      <c r="N5" s="4" t="s">
        <v>5</v>
      </c>
      <c r="O5" s="4" t="s">
        <v>28</v>
      </c>
      <c r="P5" s="4" t="s">
        <v>6</v>
      </c>
      <c r="Q5" s="4" t="s">
        <v>7</v>
      </c>
      <c r="R5" s="5" t="s">
        <v>8</v>
      </c>
      <c r="S5" s="6" t="s">
        <v>22</v>
      </c>
      <c r="T5" s="7" t="s">
        <v>15</v>
      </c>
      <c r="U5" s="7" t="s">
        <v>16</v>
      </c>
    </row>
    <row r="6" spans="1:21" ht="30.75" thickBot="1" x14ac:dyDescent="0.3">
      <c r="A6" s="55" t="s">
        <v>9</v>
      </c>
      <c r="B6" s="9" t="s">
        <v>233</v>
      </c>
      <c r="C6" s="9" t="s">
        <v>221</v>
      </c>
      <c r="D6" s="8" t="s">
        <v>23</v>
      </c>
      <c r="E6" s="8" t="s">
        <v>237</v>
      </c>
      <c r="F6" s="8" t="s">
        <v>195</v>
      </c>
      <c r="G6" s="9" t="s">
        <v>24</v>
      </c>
      <c r="H6" s="9" t="s">
        <v>189</v>
      </c>
      <c r="I6" s="9"/>
      <c r="J6" s="9" t="s">
        <v>191</v>
      </c>
      <c r="K6" s="9" t="s">
        <v>25</v>
      </c>
      <c r="L6" s="10" t="s">
        <v>26</v>
      </c>
      <c r="M6" s="10" t="s">
        <v>27</v>
      </c>
      <c r="N6" s="10" t="s">
        <v>204</v>
      </c>
      <c r="O6" s="10" t="s">
        <v>171</v>
      </c>
      <c r="P6" s="10" t="s">
        <v>172</v>
      </c>
      <c r="Q6" s="10"/>
      <c r="R6" s="10"/>
      <c r="S6" s="11" t="s">
        <v>30</v>
      </c>
      <c r="T6" s="11" t="s">
        <v>32</v>
      </c>
      <c r="U6" s="11" t="s">
        <v>31</v>
      </c>
    </row>
    <row r="7" spans="1:21" ht="15.75" thickBot="1" x14ac:dyDescent="0.3">
      <c r="A7" s="56"/>
      <c r="B7" s="9" t="s">
        <v>234</v>
      </c>
      <c r="C7" s="9" t="s">
        <v>235</v>
      </c>
      <c r="D7" s="8" t="s">
        <v>222</v>
      </c>
      <c r="E7" s="8"/>
      <c r="F7" s="8" t="s">
        <v>223</v>
      </c>
      <c r="G7" s="9"/>
      <c r="H7" s="9" t="s">
        <v>189</v>
      </c>
      <c r="I7" s="9"/>
      <c r="J7" s="9"/>
      <c r="K7" s="9" t="s">
        <v>25</v>
      </c>
      <c r="L7" s="10"/>
      <c r="M7" s="10" t="s">
        <v>224</v>
      </c>
      <c r="N7" s="10"/>
      <c r="O7" s="10"/>
      <c r="P7" s="10"/>
      <c r="Q7" s="10"/>
      <c r="R7" s="10"/>
      <c r="S7" s="11"/>
      <c r="T7" s="11"/>
      <c r="U7" s="11"/>
    </row>
    <row r="8" spans="1:21" ht="15.75" thickBot="1" x14ac:dyDescent="0.3">
      <c r="A8" s="56"/>
      <c r="B8" s="9" t="s">
        <v>234</v>
      </c>
      <c r="C8" s="9" t="s">
        <v>235</v>
      </c>
      <c r="D8" s="8" t="s">
        <v>239</v>
      </c>
      <c r="E8" s="8"/>
      <c r="F8" s="8" t="s">
        <v>223</v>
      </c>
      <c r="G8" s="9"/>
      <c r="H8" s="9" t="s">
        <v>189</v>
      </c>
      <c r="I8" s="9"/>
      <c r="J8" s="9"/>
      <c r="K8" s="9" t="s">
        <v>25</v>
      </c>
      <c r="L8" s="10"/>
      <c r="M8" s="10"/>
      <c r="N8" s="10"/>
      <c r="O8" s="10"/>
      <c r="P8" s="10"/>
      <c r="Q8" s="10"/>
      <c r="R8" s="10"/>
      <c r="S8" s="11"/>
      <c r="T8" s="11"/>
      <c r="U8" s="11"/>
    </row>
    <row r="9" spans="1:21" ht="15.75" thickBot="1" x14ac:dyDescent="0.3">
      <c r="A9" s="56"/>
      <c r="B9" s="9" t="s">
        <v>234</v>
      </c>
      <c r="C9" s="9" t="s">
        <v>235</v>
      </c>
      <c r="D9" s="8" t="s">
        <v>240</v>
      </c>
      <c r="E9" s="8"/>
      <c r="F9" s="8" t="s">
        <v>223</v>
      </c>
      <c r="G9" s="9"/>
      <c r="H9" s="9" t="s">
        <v>189</v>
      </c>
      <c r="I9" s="9"/>
      <c r="J9" s="9"/>
      <c r="K9" s="9" t="s">
        <v>25</v>
      </c>
      <c r="L9" s="10"/>
      <c r="M9" s="10"/>
      <c r="N9" s="10"/>
      <c r="O9" s="10"/>
      <c r="P9" s="10"/>
      <c r="Q9" s="10"/>
      <c r="R9" s="10"/>
      <c r="S9" s="11"/>
      <c r="T9" s="11"/>
      <c r="U9" s="11"/>
    </row>
    <row r="10" spans="1:21" ht="15.75" thickBot="1" x14ac:dyDescent="0.3">
      <c r="A10" s="56"/>
      <c r="B10" s="9" t="s">
        <v>234</v>
      </c>
      <c r="C10" s="9" t="s">
        <v>235</v>
      </c>
      <c r="D10" s="8" t="s">
        <v>241</v>
      </c>
      <c r="E10" s="8"/>
      <c r="F10" s="8" t="s">
        <v>223</v>
      </c>
      <c r="G10" s="9"/>
      <c r="H10" s="9" t="s">
        <v>189</v>
      </c>
      <c r="I10" s="9"/>
      <c r="J10" s="9"/>
      <c r="K10" s="9" t="s">
        <v>25</v>
      </c>
      <c r="L10" s="10"/>
      <c r="M10" s="10"/>
      <c r="N10" s="10"/>
      <c r="O10" s="10"/>
      <c r="P10" s="10"/>
      <c r="Q10" s="10"/>
      <c r="R10" s="10"/>
      <c r="S10" s="11"/>
      <c r="T10" s="11"/>
      <c r="U10" s="11"/>
    </row>
    <row r="11" spans="1:21" ht="15.75" thickBot="1" x14ac:dyDescent="0.3">
      <c r="A11" s="56"/>
      <c r="B11" s="9" t="s">
        <v>234</v>
      </c>
      <c r="C11" s="9" t="s">
        <v>235</v>
      </c>
      <c r="D11" s="8" t="s">
        <v>222</v>
      </c>
      <c r="E11" s="8"/>
      <c r="F11" s="8" t="s">
        <v>223</v>
      </c>
      <c r="G11" s="9"/>
      <c r="H11" s="9" t="s">
        <v>189</v>
      </c>
      <c r="I11" s="9"/>
      <c r="J11" s="9"/>
      <c r="K11" s="9" t="s">
        <v>25</v>
      </c>
      <c r="L11" s="10"/>
      <c r="M11" s="10"/>
      <c r="N11" s="10"/>
      <c r="O11" s="10"/>
      <c r="P11" s="10"/>
      <c r="Q11" s="10"/>
      <c r="R11" s="10"/>
      <c r="S11" s="11"/>
      <c r="T11" s="11"/>
      <c r="U11" s="11"/>
    </row>
    <row r="12" spans="1:21" ht="15.75" thickBot="1" x14ac:dyDescent="0.3">
      <c r="A12" s="56"/>
      <c r="B12" s="9" t="s">
        <v>234</v>
      </c>
      <c r="C12" s="9" t="s">
        <v>235</v>
      </c>
      <c r="D12" s="8" t="s">
        <v>242</v>
      </c>
      <c r="E12" s="8"/>
      <c r="F12" s="8" t="s">
        <v>223</v>
      </c>
      <c r="G12" s="9"/>
      <c r="H12" s="9" t="s">
        <v>189</v>
      </c>
      <c r="I12" s="9"/>
      <c r="J12" s="9"/>
      <c r="K12" s="9" t="s">
        <v>25</v>
      </c>
      <c r="L12" s="10"/>
      <c r="M12" s="10"/>
      <c r="N12" s="10"/>
      <c r="O12" s="10"/>
      <c r="P12" s="10"/>
      <c r="Q12" s="10"/>
      <c r="R12" s="10"/>
      <c r="S12" s="11"/>
      <c r="T12" s="11"/>
      <c r="U12" s="11"/>
    </row>
    <row r="13" spans="1:21" ht="15.75" thickBot="1" x14ac:dyDescent="0.3">
      <c r="A13" s="56"/>
      <c r="B13" s="9" t="s">
        <v>234</v>
      </c>
      <c r="C13" s="9" t="s">
        <v>235</v>
      </c>
      <c r="D13" s="8" t="s">
        <v>243</v>
      </c>
      <c r="E13" s="8"/>
      <c r="F13" s="8" t="s">
        <v>223</v>
      </c>
      <c r="G13" s="9"/>
      <c r="H13" s="9" t="s">
        <v>189</v>
      </c>
      <c r="I13" s="9"/>
      <c r="J13" s="9"/>
      <c r="K13" s="9" t="s">
        <v>25</v>
      </c>
      <c r="L13" s="10"/>
      <c r="M13" s="10"/>
      <c r="N13" s="10"/>
      <c r="O13" s="10"/>
      <c r="P13" s="10"/>
      <c r="Q13" s="10"/>
      <c r="R13" s="10"/>
      <c r="S13" s="11"/>
      <c r="T13" s="11"/>
      <c r="U13" s="11"/>
    </row>
    <row r="14" spans="1:21" ht="15.75" thickBot="1" x14ac:dyDescent="0.3">
      <c r="A14" s="56"/>
      <c r="B14" s="9" t="s">
        <v>234</v>
      </c>
      <c r="C14" s="9" t="s">
        <v>235</v>
      </c>
      <c r="D14" s="8" t="s">
        <v>244</v>
      </c>
      <c r="E14" s="8"/>
      <c r="F14" s="8" t="s">
        <v>223</v>
      </c>
      <c r="G14" s="9"/>
      <c r="H14" s="9" t="s">
        <v>189</v>
      </c>
      <c r="I14" s="9"/>
      <c r="J14" s="9"/>
      <c r="K14" s="9" t="s">
        <v>25</v>
      </c>
      <c r="L14" s="10"/>
      <c r="M14" s="10"/>
      <c r="N14" s="10"/>
      <c r="O14" s="10"/>
      <c r="P14" s="10"/>
      <c r="Q14" s="10"/>
      <c r="R14" s="10"/>
      <c r="S14" s="11"/>
      <c r="T14" s="11"/>
      <c r="U14" s="11"/>
    </row>
    <row r="15" spans="1:21" ht="15.75" thickBot="1" x14ac:dyDescent="0.3">
      <c r="A15" s="56"/>
      <c r="B15" s="9" t="s">
        <v>234</v>
      </c>
      <c r="C15" s="9" t="s">
        <v>235</v>
      </c>
      <c r="D15" s="8" t="s">
        <v>245</v>
      </c>
      <c r="E15" s="8"/>
      <c r="F15" s="8" t="s">
        <v>223</v>
      </c>
      <c r="G15" s="9"/>
      <c r="H15" s="9" t="s">
        <v>189</v>
      </c>
      <c r="I15" s="9"/>
      <c r="J15" s="9"/>
      <c r="K15" s="9" t="s">
        <v>25</v>
      </c>
      <c r="L15" s="10"/>
      <c r="M15" s="10"/>
      <c r="N15" s="10"/>
      <c r="O15" s="10"/>
      <c r="P15" s="10"/>
      <c r="Q15" s="10"/>
      <c r="R15" s="10"/>
      <c r="S15" s="11"/>
      <c r="T15" s="11"/>
      <c r="U15" s="11"/>
    </row>
    <row r="16" spans="1:21" ht="15.75" thickBot="1" x14ac:dyDescent="0.3">
      <c r="A16" s="56"/>
      <c r="B16" s="9" t="s">
        <v>234</v>
      </c>
      <c r="C16" s="9" t="s">
        <v>235</v>
      </c>
      <c r="D16" s="8" t="s">
        <v>246</v>
      </c>
      <c r="E16" s="8"/>
      <c r="F16" s="8" t="s">
        <v>223</v>
      </c>
      <c r="G16" s="9"/>
      <c r="H16" s="9" t="s">
        <v>189</v>
      </c>
      <c r="I16" s="9"/>
      <c r="J16" s="9"/>
      <c r="K16" s="9" t="s">
        <v>25</v>
      </c>
      <c r="L16" s="10"/>
      <c r="M16" s="10"/>
      <c r="N16" s="10"/>
      <c r="O16" s="10"/>
      <c r="P16" s="10"/>
      <c r="Q16" s="10"/>
      <c r="R16" s="10"/>
      <c r="S16" s="11"/>
      <c r="T16" s="11"/>
      <c r="U16" s="11"/>
    </row>
    <row r="17" spans="1:21" ht="15.75" thickBot="1" x14ac:dyDescent="0.3">
      <c r="A17" s="56"/>
      <c r="B17" s="9" t="s">
        <v>234</v>
      </c>
      <c r="C17" s="9" t="s">
        <v>235</v>
      </c>
      <c r="D17" s="8" t="s">
        <v>247</v>
      </c>
      <c r="E17" s="8"/>
      <c r="F17" s="8" t="s">
        <v>223</v>
      </c>
      <c r="G17" s="9"/>
      <c r="H17" s="9" t="s">
        <v>189</v>
      </c>
      <c r="I17" s="9"/>
      <c r="J17" s="9"/>
      <c r="K17" s="9" t="s">
        <v>25</v>
      </c>
      <c r="L17" s="10"/>
      <c r="M17" s="10"/>
      <c r="N17" s="10"/>
      <c r="O17" s="10"/>
      <c r="P17" s="10"/>
      <c r="Q17" s="10"/>
      <c r="R17" s="10"/>
      <c r="S17" s="11"/>
      <c r="T17" s="11"/>
      <c r="U17" s="11"/>
    </row>
    <row r="18" spans="1:21" ht="15.75" thickBot="1" x14ac:dyDescent="0.3">
      <c r="A18" s="56"/>
      <c r="B18" s="9" t="s">
        <v>234</v>
      </c>
      <c r="C18" s="9" t="s">
        <v>235</v>
      </c>
      <c r="D18" s="8" t="s">
        <v>248</v>
      </c>
      <c r="E18" s="8"/>
      <c r="F18" s="8" t="s">
        <v>223</v>
      </c>
      <c r="G18" s="9"/>
      <c r="H18" s="9" t="s">
        <v>189</v>
      </c>
      <c r="I18" s="9"/>
      <c r="J18" s="9"/>
      <c r="K18" s="9" t="s">
        <v>25</v>
      </c>
      <c r="L18" s="10"/>
      <c r="M18" s="10"/>
      <c r="N18" s="10"/>
      <c r="O18" s="10"/>
      <c r="P18" s="10"/>
      <c r="Q18" s="10"/>
      <c r="R18" s="10"/>
      <c r="S18" s="11"/>
      <c r="T18" s="11"/>
      <c r="U18" s="11"/>
    </row>
    <row r="19" spans="1:21" ht="15.75" thickBot="1" x14ac:dyDescent="0.3">
      <c r="A19" s="56"/>
      <c r="B19" s="9" t="s">
        <v>234</v>
      </c>
      <c r="C19" s="9" t="s">
        <v>235</v>
      </c>
      <c r="D19" s="8" t="s">
        <v>249</v>
      </c>
      <c r="E19" s="8"/>
      <c r="F19" s="8" t="s">
        <v>223</v>
      </c>
      <c r="G19" s="9"/>
      <c r="H19" s="9" t="s">
        <v>189</v>
      </c>
      <c r="I19" s="9"/>
      <c r="J19" s="9"/>
      <c r="K19" s="9" t="s">
        <v>25</v>
      </c>
      <c r="L19" s="10"/>
      <c r="M19" s="10"/>
      <c r="N19" s="10"/>
      <c r="O19" s="10"/>
      <c r="P19" s="10"/>
      <c r="Q19" s="10"/>
      <c r="R19" s="10"/>
      <c r="S19" s="11"/>
      <c r="T19" s="11"/>
      <c r="U19" s="11"/>
    </row>
    <row r="20" spans="1:21" ht="15.75" thickBot="1" x14ac:dyDescent="0.3">
      <c r="A20" s="56"/>
      <c r="B20" s="9" t="s">
        <v>234</v>
      </c>
      <c r="C20" s="9" t="s">
        <v>235</v>
      </c>
      <c r="D20" s="8" t="s">
        <v>250</v>
      </c>
      <c r="E20" s="8"/>
      <c r="F20" s="8" t="s">
        <v>223</v>
      </c>
      <c r="G20" s="9"/>
      <c r="H20" s="9" t="s">
        <v>189</v>
      </c>
      <c r="I20" s="9"/>
      <c r="J20" s="9"/>
      <c r="K20" s="9" t="s">
        <v>25</v>
      </c>
      <c r="L20" s="10"/>
      <c r="M20" s="10"/>
      <c r="N20" s="10"/>
      <c r="O20" s="10"/>
      <c r="P20" s="10"/>
      <c r="Q20" s="10"/>
      <c r="R20" s="10"/>
      <c r="S20" s="11"/>
      <c r="T20" s="11"/>
      <c r="U20" s="11"/>
    </row>
    <row r="21" spans="1:21" ht="15.75" thickBot="1" x14ac:dyDescent="0.3">
      <c r="A21" s="56"/>
      <c r="B21" s="9" t="s">
        <v>234</v>
      </c>
      <c r="C21" s="9" t="s">
        <v>235</v>
      </c>
      <c r="D21" s="8" t="s">
        <v>251</v>
      </c>
      <c r="E21" s="8"/>
      <c r="F21" s="8" t="s">
        <v>223</v>
      </c>
      <c r="G21" s="9"/>
      <c r="H21" s="9" t="s">
        <v>189</v>
      </c>
      <c r="I21" s="9"/>
      <c r="J21" s="9"/>
      <c r="K21" s="9" t="s">
        <v>25</v>
      </c>
      <c r="L21" s="10"/>
      <c r="M21" s="10"/>
      <c r="N21" s="10"/>
      <c r="O21" s="10"/>
      <c r="P21" s="10"/>
      <c r="Q21" s="10"/>
      <c r="R21" s="10"/>
      <c r="S21" s="11"/>
      <c r="T21" s="11"/>
      <c r="U21" s="11"/>
    </row>
    <row r="22" spans="1:21" ht="15.75" thickBot="1" x14ac:dyDescent="0.3">
      <c r="A22" s="56"/>
      <c r="B22" s="9"/>
      <c r="C22" s="9"/>
      <c r="D22" s="8"/>
      <c r="E22" s="27"/>
      <c r="F22" s="8"/>
      <c r="G22" s="9"/>
      <c r="H22" s="9"/>
      <c r="I22" s="9"/>
      <c r="J22" s="9"/>
      <c r="K22" s="9"/>
      <c r="L22" s="10"/>
      <c r="M22" s="10"/>
      <c r="N22" s="10"/>
      <c r="O22" s="10"/>
      <c r="P22" s="10"/>
      <c r="Q22" s="10"/>
      <c r="R22" s="10"/>
      <c r="S22" s="11"/>
      <c r="T22" s="11"/>
      <c r="U22" s="11"/>
    </row>
    <row r="23" spans="1:21" ht="15" customHeight="1" thickBot="1" x14ac:dyDescent="0.3">
      <c r="A23" s="57"/>
      <c r="B23" s="9"/>
      <c r="C23" s="9"/>
      <c r="D23" s="29"/>
      <c r="E23" s="39"/>
      <c r="F23" s="33"/>
      <c r="G23" s="9"/>
      <c r="H23" s="9"/>
      <c r="I23" s="9"/>
      <c r="J23" s="9"/>
      <c r="K23" s="9"/>
      <c r="L23" s="10"/>
      <c r="M23" s="10"/>
      <c r="N23" s="10"/>
      <c r="O23" s="10"/>
      <c r="P23" s="10"/>
      <c r="Q23" s="10"/>
      <c r="R23" s="10"/>
      <c r="S23" s="11"/>
      <c r="T23" s="11"/>
      <c r="U23" s="11"/>
    </row>
    <row r="24" spans="1:21" ht="15.75" thickBot="1" x14ac:dyDescent="0.3">
      <c r="A24" s="58" t="s">
        <v>17</v>
      </c>
      <c r="B24" s="13" t="s">
        <v>233</v>
      </c>
      <c r="C24" s="13" t="s">
        <v>293</v>
      </c>
      <c r="D24" s="30" t="s">
        <v>196</v>
      </c>
      <c r="E24" s="28"/>
      <c r="F24" s="35" t="s">
        <v>197</v>
      </c>
      <c r="G24" s="13" t="s">
        <v>24</v>
      </c>
      <c r="H24" s="13"/>
      <c r="I24" s="13"/>
      <c r="J24" s="13"/>
      <c r="K24" s="13" t="s">
        <v>25</v>
      </c>
      <c r="L24" s="14"/>
      <c r="M24" s="14"/>
      <c r="N24" s="14"/>
      <c r="O24" s="14"/>
      <c r="P24" s="14"/>
      <c r="Q24" s="14"/>
      <c r="R24" s="14"/>
      <c r="S24" s="15"/>
      <c r="T24" s="15"/>
      <c r="U24" s="15"/>
    </row>
    <row r="25" spans="1:21" ht="15.75" thickBot="1" x14ac:dyDescent="0.3">
      <c r="A25" s="59"/>
      <c r="B25" s="9" t="s">
        <v>292</v>
      </c>
      <c r="C25" s="9"/>
      <c r="D25" s="41" t="s">
        <v>252</v>
      </c>
      <c r="E25" s="40"/>
      <c r="F25" s="33" t="s">
        <v>257</v>
      </c>
      <c r="G25" s="9"/>
      <c r="H25" s="9"/>
      <c r="I25" s="9"/>
      <c r="J25" s="9"/>
      <c r="K25" s="9"/>
      <c r="L25" s="10"/>
      <c r="M25" s="10"/>
      <c r="N25" s="10"/>
      <c r="O25" s="10"/>
      <c r="P25" s="10"/>
      <c r="Q25" s="10"/>
      <c r="R25" s="10"/>
      <c r="S25" s="11"/>
      <c r="T25" s="11"/>
      <c r="U25" s="11"/>
    </row>
    <row r="26" spans="1:21" ht="15.75" thickBot="1" x14ac:dyDescent="0.3">
      <c r="A26" s="59"/>
      <c r="B26" s="9" t="s">
        <v>292</v>
      </c>
      <c r="C26" s="9"/>
      <c r="D26" s="8" t="s">
        <v>253</v>
      </c>
      <c r="E26" s="36"/>
      <c r="F26" s="8" t="s">
        <v>258</v>
      </c>
      <c r="G26" s="9"/>
      <c r="H26" s="9"/>
      <c r="I26" s="9"/>
      <c r="J26" s="9"/>
      <c r="K26" s="9"/>
      <c r="L26" s="10"/>
      <c r="M26" s="10"/>
      <c r="N26" s="10"/>
      <c r="O26" s="10"/>
      <c r="P26" s="10"/>
      <c r="Q26" s="10"/>
      <c r="R26" s="10"/>
      <c r="S26" s="11"/>
      <c r="T26" s="11"/>
      <c r="U26" s="11"/>
    </row>
    <row r="27" spans="1:21" ht="15.75" thickBot="1" x14ac:dyDescent="0.3">
      <c r="A27" s="59"/>
      <c r="B27" s="9" t="s">
        <v>292</v>
      </c>
      <c r="C27" s="9"/>
      <c r="D27" s="8" t="s">
        <v>254</v>
      </c>
      <c r="E27" s="8"/>
      <c r="F27" s="8" t="s">
        <v>258</v>
      </c>
      <c r="G27" s="9"/>
      <c r="H27" s="9"/>
      <c r="I27" s="9"/>
      <c r="J27" s="9"/>
      <c r="K27" s="9"/>
      <c r="L27" s="10"/>
      <c r="M27" s="10"/>
      <c r="N27" s="10"/>
      <c r="O27" s="10"/>
      <c r="P27" s="10"/>
      <c r="Q27" s="10"/>
      <c r="R27" s="10"/>
      <c r="S27" s="11"/>
      <c r="T27" s="11"/>
      <c r="U27" s="11"/>
    </row>
    <row r="28" spans="1:21" ht="15.75" thickBot="1" x14ac:dyDescent="0.3">
      <c r="A28" s="59"/>
      <c r="B28" s="9" t="s">
        <v>292</v>
      </c>
      <c r="C28" s="9"/>
      <c r="D28" s="8" t="s">
        <v>255</v>
      </c>
      <c r="E28" s="8"/>
      <c r="F28" s="8" t="s">
        <v>256</v>
      </c>
      <c r="G28" s="9"/>
      <c r="H28" s="9"/>
      <c r="I28" s="9"/>
      <c r="J28" s="9"/>
      <c r="K28" s="9"/>
      <c r="L28" s="10"/>
      <c r="M28" s="10"/>
      <c r="N28" s="10"/>
      <c r="O28" s="10"/>
      <c r="P28" s="10"/>
      <c r="Q28" s="10"/>
      <c r="R28" s="10"/>
      <c r="S28" s="11"/>
      <c r="T28" s="11"/>
      <c r="U28" s="11"/>
    </row>
    <row r="29" spans="1:21" ht="15.75" thickBot="1" x14ac:dyDescent="0.3">
      <c r="A29" s="59"/>
      <c r="B29" s="9"/>
      <c r="C29" s="9"/>
      <c r="D29" s="8"/>
      <c r="E29" s="8"/>
      <c r="F29" s="8"/>
      <c r="G29" s="9"/>
      <c r="H29" s="9"/>
      <c r="I29" s="9"/>
      <c r="J29" s="9"/>
      <c r="K29" s="9"/>
      <c r="L29" s="10"/>
      <c r="M29" s="10"/>
      <c r="N29" s="10"/>
      <c r="O29" s="10"/>
      <c r="P29" s="10"/>
      <c r="Q29" s="10"/>
      <c r="R29" s="10"/>
      <c r="S29" s="11"/>
      <c r="T29" s="11"/>
      <c r="U29" s="11"/>
    </row>
    <row r="30" spans="1:21" ht="15.75" thickBot="1" x14ac:dyDescent="0.3">
      <c r="A30" s="59"/>
      <c r="B30" s="9"/>
      <c r="C30" s="9"/>
      <c r="D30" s="8"/>
      <c r="E30" s="8"/>
      <c r="F30" s="8"/>
      <c r="G30" s="9"/>
      <c r="H30" s="9"/>
      <c r="I30" s="9"/>
      <c r="J30" s="9"/>
      <c r="K30" s="9"/>
      <c r="L30" s="10"/>
      <c r="M30" s="10"/>
      <c r="N30" s="10"/>
      <c r="O30" s="10"/>
      <c r="P30" s="10"/>
      <c r="Q30" s="10"/>
      <c r="R30" s="10"/>
      <c r="S30" s="11"/>
      <c r="T30" s="11"/>
      <c r="U30" s="11"/>
    </row>
    <row r="31" spans="1:21" ht="15.75" thickBot="1" x14ac:dyDescent="0.3">
      <c r="A31" s="59"/>
      <c r="B31" s="9"/>
      <c r="C31" s="9"/>
      <c r="D31" s="8"/>
      <c r="E31" s="8"/>
      <c r="F31" s="8"/>
      <c r="G31" s="9"/>
      <c r="H31" s="9"/>
      <c r="I31" s="9"/>
      <c r="J31" s="9"/>
      <c r="K31" s="9"/>
      <c r="L31" s="10"/>
      <c r="M31" s="10"/>
      <c r="N31" s="10"/>
      <c r="O31" s="10"/>
      <c r="P31" s="10"/>
      <c r="Q31" s="10"/>
      <c r="R31" s="10"/>
      <c r="S31" s="11"/>
      <c r="T31" s="11"/>
      <c r="U31" s="11"/>
    </row>
    <row r="32" spans="1:21" ht="15.75" thickBot="1" x14ac:dyDescent="0.3">
      <c r="A32" s="59"/>
      <c r="B32" s="9"/>
      <c r="C32" s="9"/>
      <c r="D32" s="8"/>
      <c r="E32" s="31"/>
      <c r="F32" s="8"/>
      <c r="G32" s="9"/>
      <c r="H32" s="9"/>
      <c r="I32" s="9"/>
      <c r="J32" s="9"/>
      <c r="K32" s="9"/>
      <c r="L32" s="10"/>
      <c r="M32" s="10"/>
      <c r="N32" s="10"/>
      <c r="O32" s="10"/>
      <c r="P32" s="10"/>
      <c r="Q32" s="10"/>
      <c r="R32" s="10"/>
      <c r="S32" s="11"/>
      <c r="T32" s="11"/>
      <c r="U32" s="11"/>
    </row>
    <row r="33" spans="1:21" ht="15.75" thickBot="1" x14ac:dyDescent="0.3">
      <c r="A33" s="59"/>
      <c r="B33" s="9"/>
      <c r="C33" s="9"/>
      <c r="D33" s="8"/>
      <c r="E33" s="12"/>
      <c r="F33" s="8"/>
      <c r="G33" s="9"/>
      <c r="H33" s="9"/>
      <c r="I33" s="9"/>
      <c r="J33" s="9"/>
      <c r="K33" s="9"/>
      <c r="L33" s="10"/>
      <c r="M33" s="10"/>
      <c r="N33" s="10"/>
      <c r="O33" s="10"/>
      <c r="P33" s="10"/>
      <c r="Q33" s="10"/>
      <c r="R33" s="10"/>
      <c r="S33" s="11"/>
      <c r="T33" s="11"/>
      <c r="U33" s="11"/>
    </row>
    <row r="34" spans="1:21" ht="15.75" thickBot="1" x14ac:dyDescent="0.3">
      <c r="A34" s="59"/>
      <c r="B34" s="9"/>
      <c r="C34" s="9"/>
      <c r="D34" s="8"/>
      <c r="E34" s="8"/>
      <c r="F34" s="8"/>
      <c r="G34" s="9"/>
      <c r="H34" s="9"/>
      <c r="I34" s="9"/>
      <c r="J34" s="9"/>
      <c r="K34" s="9"/>
      <c r="L34" s="10"/>
      <c r="M34" s="10"/>
      <c r="N34" s="10"/>
      <c r="O34" s="10"/>
      <c r="P34" s="10"/>
      <c r="Q34" s="10"/>
      <c r="R34" s="10"/>
      <c r="S34" s="11"/>
      <c r="T34" s="11"/>
      <c r="U34" s="11"/>
    </row>
    <row r="35" spans="1:21" ht="15.75" thickBot="1" x14ac:dyDescent="0.3">
      <c r="A35" s="59"/>
      <c r="B35" s="9"/>
      <c r="C35" s="9"/>
      <c r="D35" s="8"/>
      <c r="E35" s="8"/>
      <c r="F35" s="8"/>
      <c r="G35" s="9"/>
      <c r="H35" s="9"/>
      <c r="I35" s="9"/>
      <c r="J35" s="9"/>
      <c r="K35" s="9"/>
      <c r="L35" s="10"/>
      <c r="M35" s="10"/>
      <c r="N35" s="10"/>
      <c r="O35" s="10"/>
      <c r="P35" s="10"/>
      <c r="Q35" s="10"/>
      <c r="R35" s="10"/>
      <c r="S35" s="11"/>
      <c r="T35" s="11"/>
      <c r="U35" s="11"/>
    </row>
    <row r="36" spans="1:21" ht="15.75" thickBot="1" x14ac:dyDescent="0.3">
      <c r="A36" s="55" t="s">
        <v>18</v>
      </c>
      <c r="B36" s="9"/>
      <c r="C36" s="9"/>
      <c r="D36" s="8"/>
      <c r="E36" s="8"/>
      <c r="F36" s="8"/>
      <c r="G36" s="9"/>
      <c r="H36" s="9"/>
      <c r="I36" s="9"/>
      <c r="J36" s="9"/>
      <c r="K36" s="9"/>
      <c r="L36" s="10"/>
      <c r="M36" s="10"/>
      <c r="N36" s="10"/>
      <c r="O36" s="10"/>
      <c r="P36" s="10"/>
      <c r="Q36" s="10"/>
      <c r="R36" s="10"/>
      <c r="S36" s="11"/>
      <c r="T36" s="11"/>
      <c r="U36" s="11"/>
    </row>
    <row r="37" spans="1:21" ht="15.75" thickBot="1" x14ac:dyDescent="0.3">
      <c r="A37" s="56"/>
      <c r="B37" s="9"/>
      <c r="C37" s="9"/>
      <c r="D37" s="8"/>
      <c r="E37" s="8"/>
      <c r="F37" s="8"/>
      <c r="G37" s="9"/>
      <c r="H37" s="9"/>
      <c r="I37" s="9"/>
      <c r="J37" s="9"/>
      <c r="K37" s="9"/>
      <c r="L37" s="10"/>
      <c r="M37" s="10"/>
      <c r="N37" s="10"/>
      <c r="O37" s="10"/>
      <c r="P37" s="10"/>
      <c r="Q37" s="10"/>
      <c r="R37" s="10"/>
      <c r="S37" s="11"/>
      <c r="T37" s="11"/>
      <c r="U37" s="11"/>
    </row>
    <row r="38" spans="1:21" ht="15.75" thickBot="1" x14ac:dyDescent="0.3">
      <c r="A38" s="56"/>
      <c r="B38" s="9"/>
      <c r="C38" s="9"/>
      <c r="D38" s="8"/>
      <c r="E38" s="8"/>
      <c r="F38" s="8"/>
      <c r="G38" s="9"/>
      <c r="H38" s="9"/>
      <c r="I38" s="9"/>
      <c r="J38" s="9"/>
      <c r="K38" s="9"/>
      <c r="L38" s="10"/>
      <c r="M38" s="10"/>
      <c r="N38" s="10"/>
      <c r="O38" s="10"/>
      <c r="P38" s="10"/>
      <c r="Q38" s="10"/>
      <c r="R38" s="10"/>
      <c r="S38" s="11"/>
      <c r="T38" s="11"/>
      <c r="U38" s="11"/>
    </row>
    <row r="39" spans="1:21" ht="15.75" thickBot="1" x14ac:dyDescent="0.3">
      <c r="A39" s="56"/>
      <c r="B39" s="9"/>
      <c r="C39" s="9"/>
      <c r="D39" s="8"/>
      <c r="E39" s="8"/>
      <c r="F39" s="8"/>
      <c r="G39" s="9"/>
      <c r="H39" s="9"/>
      <c r="I39" s="9"/>
      <c r="J39" s="9"/>
      <c r="K39" s="9"/>
      <c r="L39" s="10"/>
      <c r="M39" s="10"/>
      <c r="N39" s="10"/>
      <c r="O39" s="10"/>
      <c r="P39" s="10"/>
      <c r="Q39" s="10"/>
      <c r="R39" s="10"/>
      <c r="S39" s="11"/>
      <c r="T39" s="11"/>
      <c r="U39" s="11"/>
    </row>
    <row r="40" spans="1:21" ht="15.75" thickBot="1" x14ac:dyDescent="0.3">
      <c r="A40" s="56"/>
      <c r="B40" s="9"/>
      <c r="C40" s="9"/>
      <c r="D40" s="8"/>
      <c r="E40" s="8"/>
      <c r="F40" s="8"/>
      <c r="G40" s="9"/>
      <c r="H40" s="9"/>
      <c r="I40" s="9"/>
      <c r="J40" s="9"/>
      <c r="K40" s="9"/>
      <c r="L40" s="10"/>
      <c r="M40" s="10"/>
      <c r="N40" s="10"/>
      <c r="O40" s="10"/>
      <c r="P40" s="10"/>
      <c r="Q40" s="10"/>
      <c r="R40" s="10"/>
      <c r="S40" s="11"/>
      <c r="T40" s="11"/>
      <c r="U40" s="11"/>
    </row>
    <row r="41" spans="1:21" ht="15.75" thickBot="1" x14ac:dyDescent="0.3">
      <c r="A41" s="56"/>
      <c r="B41" s="9"/>
      <c r="C41" s="9"/>
      <c r="D41" s="8"/>
      <c r="E41" s="8"/>
      <c r="F41" s="8"/>
      <c r="G41" s="9"/>
      <c r="H41" s="9"/>
      <c r="I41" s="9"/>
      <c r="J41" s="9"/>
      <c r="K41" s="9"/>
      <c r="L41" s="10"/>
      <c r="M41" s="10"/>
      <c r="N41" s="10"/>
      <c r="O41" s="10"/>
      <c r="P41" s="10"/>
      <c r="Q41" s="10"/>
      <c r="R41" s="10"/>
      <c r="S41" s="11"/>
      <c r="T41" s="11"/>
      <c r="U41" s="11"/>
    </row>
    <row r="42" spans="1:21" ht="15.75" thickBot="1" x14ac:dyDescent="0.3">
      <c r="A42" s="56"/>
      <c r="B42" s="9"/>
      <c r="C42" s="9"/>
      <c r="D42" s="8"/>
      <c r="E42" s="8"/>
      <c r="F42" s="8"/>
      <c r="G42" s="9"/>
      <c r="H42" s="9"/>
      <c r="I42" s="9"/>
      <c r="J42" s="9"/>
      <c r="K42" s="9"/>
      <c r="L42" s="10"/>
      <c r="M42" s="10"/>
      <c r="N42" s="10"/>
      <c r="O42" s="10"/>
      <c r="P42" s="10"/>
      <c r="Q42" s="10"/>
      <c r="R42" s="10"/>
      <c r="S42" s="11"/>
      <c r="T42" s="11"/>
      <c r="U42" s="11"/>
    </row>
    <row r="43" spans="1:21" ht="15.75" thickBot="1" x14ac:dyDescent="0.3">
      <c r="A43" s="56"/>
      <c r="B43" s="9"/>
      <c r="C43" s="9"/>
      <c r="D43" s="8"/>
      <c r="E43" s="8"/>
      <c r="F43" s="8"/>
      <c r="G43" s="9"/>
      <c r="H43" s="9"/>
      <c r="I43" s="9"/>
      <c r="J43" s="9"/>
      <c r="K43" s="9"/>
      <c r="L43" s="10"/>
      <c r="M43" s="10"/>
      <c r="N43" s="10"/>
      <c r="O43" s="10"/>
      <c r="P43" s="10"/>
      <c r="Q43" s="10"/>
      <c r="R43" s="10"/>
      <c r="S43" s="11"/>
      <c r="T43" s="11"/>
      <c r="U43" s="11"/>
    </row>
    <row r="44" spans="1:21" ht="15.75" thickBot="1" x14ac:dyDescent="0.3">
      <c r="A44" s="56"/>
      <c r="B44" s="9"/>
      <c r="C44" s="9"/>
      <c r="D44" s="8"/>
      <c r="E44" s="8"/>
      <c r="F44" s="8"/>
      <c r="G44" s="9"/>
      <c r="H44" s="9"/>
      <c r="I44" s="9"/>
      <c r="J44" s="9"/>
      <c r="K44" s="9"/>
      <c r="L44" s="10"/>
      <c r="M44" s="10"/>
      <c r="N44" s="10"/>
      <c r="O44" s="10"/>
      <c r="P44" s="10"/>
      <c r="Q44" s="10"/>
      <c r="R44" s="10"/>
      <c r="S44" s="11"/>
      <c r="T44" s="11"/>
      <c r="U44" s="11"/>
    </row>
    <row r="45" spans="1:21" ht="15.75" thickBot="1" x14ac:dyDescent="0.3">
      <c r="A45" s="56"/>
      <c r="B45" s="9"/>
      <c r="C45" s="9"/>
      <c r="D45" s="8"/>
      <c r="E45" s="8"/>
      <c r="F45" s="8"/>
      <c r="G45" s="9"/>
      <c r="H45" s="9"/>
      <c r="I45" s="9"/>
      <c r="J45" s="9"/>
      <c r="K45" s="9"/>
      <c r="L45" s="10"/>
      <c r="M45" s="10"/>
      <c r="N45" s="10"/>
      <c r="O45" s="10"/>
      <c r="P45" s="10"/>
      <c r="Q45" s="10"/>
      <c r="R45" s="10"/>
      <c r="S45" s="11"/>
      <c r="T45" s="11"/>
      <c r="U45" s="11"/>
    </row>
    <row r="46" spans="1:21" ht="15.75" thickBot="1" x14ac:dyDescent="0.3">
      <c r="A46" s="56"/>
      <c r="B46" s="9"/>
      <c r="C46" s="9"/>
      <c r="D46" s="8"/>
      <c r="E46" s="8"/>
      <c r="F46" s="8"/>
      <c r="G46" s="9"/>
      <c r="H46" s="9"/>
      <c r="I46" s="9"/>
      <c r="J46" s="9"/>
      <c r="K46" s="9"/>
      <c r="L46" s="10"/>
      <c r="M46" s="10"/>
      <c r="N46" s="10"/>
      <c r="O46" s="10"/>
      <c r="P46" s="10"/>
      <c r="Q46" s="10"/>
      <c r="R46" s="10"/>
      <c r="S46" s="11"/>
      <c r="T46" s="11"/>
      <c r="U46" s="11"/>
    </row>
    <row r="47" spans="1:21" ht="15.75" thickBot="1" x14ac:dyDescent="0.3">
      <c r="A47" s="56"/>
      <c r="B47" s="9"/>
      <c r="C47" s="9"/>
      <c r="D47" s="8"/>
      <c r="E47" s="8"/>
      <c r="F47" s="8"/>
      <c r="G47" s="9"/>
      <c r="H47" s="9"/>
      <c r="I47" s="9"/>
      <c r="J47" s="9"/>
      <c r="K47" s="9"/>
      <c r="L47" s="10"/>
      <c r="M47" s="10"/>
      <c r="N47" s="10"/>
      <c r="O47" s="10"/>
      <c r="P47" s="10"/>
      <c r="Q47" s="10"/>
      <c r="R47" s="10"/>
      <c r="S47" s="11"/>
      <c r="T47" s="11"/>
      <c r="U47" s="11"/>
    </row>
    <row r="48" spans="1:21" ht="15.75" customHeight="1" thickBot="1" x14ac:dyDescent="0.3">
      <c r="A48" s="58" t="s">
        <v>19</v>
      </c>
      <c r="B48" s="9" t="s">
        <v>291</v>
      </c>
      <c r="C48" s="9" t="s">
        <v>229</v>
      </c>
      <c r="D48" s="8" t="s">
        <v>225</v>
      </c>
      <c r="E48" s="8" t="s">
        <v>238</v>
      </c>
      <c r="F48" s="8" t="s">
        <v>226</v>
      </c>
      <c r="G48" s="8" t="s">
        <v>19</v>
      </c>
      <c r="H48" s="8" t="s">
        <v>227</v>
      </c>
      <c r="I48" s="9"/>
      <c r="J48" s="9"/>
      <c r="K48" s="9" t="s">
        <v>228</v>
      </c>
      <c r="L48" s="10" t="s">
        <v>230</v>
      </c>
      <c r="M48" s="10" t="s">
        <v>27</v>
      </c>
      <c r="N48" s="10" t="s">
        <v>282</v>
      </c>
      <c r="O48" s="10" t="s">
        <v>230</v>
      </c>
      <c r="P48" s="10" t="s">
        <v>172</v>
      </c>
      <c r="Q48" s="10"/>
      <c r="R48" s="10"/>
      <c r="S48" s="11"/>
      <c r="T48" s="11"/>
      <c r="U48" s="11"/>
    </row>
    <row r="49" spans="1:21" ht="15.75" thickBot="1" x14ac:dyDescent="0.3">
      <c r="A49" s="59"/>
      <c r="B49" s="9" t="s">
        <v>291</v>
      </c>
      <c r="C49" s="9" t="s">
        <v>261</v>
      </c>
      <c r="D49" s="8" t="s">
        <v>259</v>
      </c>
      <c r="E49" s="8" t="s">
        <v>260</v>
      </c>
      <c r="F49" s="8" t="s">
        <v>226</v>
      </c>
      <c r="G49" s="8" t="s">
        <v>19</v>
      </c>
      <c r="H49" s="8" t="s">
        <v>227</v>
      </c>
      <c r="I49" s="9"/>
      <c r="J49" s="9"/>
      <c r="K49" s="9" t="s">
        <v>228</v>
      </c>
      <c r="L49" s="10"/>
      <c r="M49" s="10" t="s">
        <v>27</v>
      </c>
      <c r="N49" s="10" t="s">
        <v>283</v>
      </c>
      <c r="O49" s="10"/>
      <c r="P49" s="10"/>
      <c r="Q49" s="10"/>
      <c r="R49" s="10"/>
      <c r="S49" s="11"/>
      <c r="T49" s="11"/>
      <c r="U49" s="11"/>
    </row>
    <row r="50" spans="1:21" ht="15.75" thickBot="1" x14ac:dyDescent="0.3">
      <c r="A50" s="59"/>
      <c r="B50" s="9" t="s">
        <v>291</v>
      </c>
      <c r="C50" s="9" t="s">
        <v>288</v>
      </c>
      <c r="D50" s="8" t="s">
        <v>285</v>
      </c>
      <c r="E50" s="8" t="s">
        <v>286</v>
      </c>
      <c r="F50" s="8" t="s">
        <v>287</v>
      </c>
      <c r="G50" s="8" t="s">
        <v>19</v>
      </c>
      <c r="H50" s="8" t="s">
        <v>227</v>
      </c>
      <c r="I50" s="9"/>
      <c r="J50" s="9"/>
      <c r="K50" s="9" t="s">
        <v>228</v>
      </c>
      <c r="L50" s="10"/>
      <c r="M50" s="10" t="s">
        <v>27</v>
      </c>
      <c r="N50" s="10" t="s">
        <v>289</v>
      </c>
      <c r="O50" s="10" t="s">
        <v>290</v>
      </c>
      <c r="P50" s="10"/>
      <c r="Q50" s="10"/>
      <c r="R50" s="10"/>
      <c r="S50" s="11"/>
      <c r="T50" s="11"/>
      <c r="U50" s="11"/>
    </row>
    <row r="51" spans="1:21" ht="30.75" thickBot="1" x14ac:dyDescent="0.3">
      <c r="A51" s="59"/>
      <c r="B51" s="9" t="s">
        <v>233</v>
      </c>
      <c r="C51" s="9"/>
      <c r="D51" s="8" t="s">
        <v>262</v>
      </c>
      <c r="E51" s="8" t="s">
        <v>271</v>
      </c>
      <c r="F51" s="8" t="s">
        <v>265</v>
      </c>
      <c r="G51" s="8" t="s">
        <v>19</v>
      </c>
      <c r="H51" s="9" t="s">
        <v>266</v>
      </c>
      <c r="I51" s="9"/>
      <c r="J51" s="9"/>
      <c r="K51" s="9" t="s">
        <v>228</v>
      </c>
      <c r="L51" s="10"/>
      <c r="M51" s="10"/>
      <c r="N51" s="10"/>
      <c r="O51" s="10"/>
      <c r="P51" s="10"/>
      <c r="Q51" s="10"/>
      <c r="R51" s="10"/>
      <c r="S51" s="11"/>
      <c r="T51" s="11"/>
      <c r="U51" s="11"/>
    </row>
    <row r="52" spans="1:21" ht="30.75" thickBot="1" x14ac:dyDescent="0.3">
      <c r="A52" s="59"/>
      <c r="B52" s="9" t="s">
        <v>233</v>
      </c>
      <c r="C52" s="9"/>
      <c r="D52" s="8" t="s">
        <v>263</v>
      </c>
      <c r="E52" s="8" t="s">
        <v>271</v>
      </c>
      <c r="F52" s="8" t="s">
        <v>265</v>
      </c>
      <c r="G52" s="8" t="s">
        <v>19</v>
      </c>
      <c r="H52" s="9" t="s">
        <v>266</v>
      </c>
      <c r="I52" s="9"/>
      <c r="J52" s="9"/>
      <c r="K52" s="9" t="s">
        <v>228</v>
      </c>
      <c r="L52" s="10"/>
      <c r="M52" s="10"/>
      <c r="N52" s="10"/>
      <c r="O52" s="10"/>
      <c r="P52" s="10"/>
      <c r="Q52" s="10"/>
      <c r="R52" s="10"/>
      <c r="S52" s="11"/>
      <c r="T52" s="11"/>
      <c r="U52" s="11"/>
    </row>
    <row r="53" spans="1:21" ht="30.75" thickBot="1" x14ac:dyDescent="0.3">
      <c r="A53" s="59"/>
      <c r="B53" s="9" t="s">
        <v>233</v>
      </c>
      <c r="C53" s="9"/>
      <c r="D53" s="8" t="s">
        <v>264</v>
      </c>
      <c r="E53" s="8" t="s">
        <v>271</v>
      </c>
      <c r="F53" s="8" t="s">
        <v>265</v>
      </c>
      <c r="G53" s="8" t="s">
        <v>19</v>
      </c>
      <c r="H53" s="9" t="s">
        <v>266</v>
      </c>
      <c r="I53" s="9"/>
      <c r="J53" s="9"/>
      <c r="K53" s="9" t="s">
        <v>25</v>
      </c>
      <c r="L53" s="10"/>
      <c r="M53" s="10"/>
      <c r="N53" s="10"/>
      <c r="O53" s="10"/>
      <c r="P53" s="10"/>
      <c r="Q53" s="10"/>
      <c r="R53" s="10"/>
      <c r="S53" s="11"/>
      <c r="T53" s="11"/>
      <c r="U53" s="11"/>
    </row>
    <row r="54" spans="1:21" ht="15.75" thickBot="1" x14ac:dyDescent="0.3">
      <c r="A54" s="59"/>
      <c r="B54" s="9"/>
      <c r="C54" s="9"/>
      <c r="D54" s="8"/>
      <c r="E54" s="8"/>
      <c r="F54" s="8"/>
      <c r="G54" s="9"/>
      <c r="H54" s="9"/>
      <c r="I54" s="9"/>
      <c r="J54" s="9"/>
      <c r="K54" s="9"/>
      <c r="L54" s="10"/>
      <c r="M54" s="10"/>
      <c r="N54" s="10"/>
      <c r="O54" s="10"/>
      <c r="P54" s="10"/>
      <c r="Q54" s="10"/>
      <c r="R54" s="10"/>
      <c r="S54" s="11"/>
      <c r="T54" s="11"/>
      <c r="U54" s="11"/>
    </row>
    <row r="55" spans="1:21" ht="15.75" thickBot="1" x14ac:dyDescent="0.3">
      <c r="A55" s="59"/>
      <c r="B55" s="9"/>
      <c r="C55" s="9"/>
      <c r="D55" s="8"/>
      <c r="E55" s="8"/>
      <c r="F55" s="8"/>
      <c r="G55" s="9"/>
      <c r="H55" s="9"/>
      <c r="I55" s="9"/>
      <c r="J55" s="9"/>
      <c r="K55" s="9"/>
      <c r="L55" s="10"/>
      <c r="M55" s="10"/>
      <c r="N55" s="10"/>
      <c r="O55" s="10"/>
      <c r="P55" s="10"/>
      <c r="Q55" s="10"/>
      <c r="R55" s="10"/>
      <c r="S55" s="11"/>
      <c r="T55" s="11"/>
      <c r="U55" s="11"/>
    </row>
    <row r="56" spans="1:21" ht="15.75" thickBot="1" x14ac:dyDescent="0.3">
      <c r="A56" s="59"/>
      <c r="B56" s="9"/>
      <c r="C56" s="9"/>
      <c r="D56" s="8"/>
      <c r="E56" s="8"/>
      <c r="F56" s="8"/>
      <c r="G56" s="9"/>
      <c r="H56" s="9"/>
      <c r="I56" s="9"/>
      <c r="J56" s="9"/>
      <c r="K56" s="9"/>
      <c r="L56" s="10"/>
      <c r="M56" s="10"/>
      <c r="N56" s="10"/>
      <c r="O56" s="10"/>
      <c r="P56" s="10"/>
      <c r="Q56" s="10"/>
      <c r="R56" s="10"/>
      <c r="S56" s="11"/>
      <c r="T56" s="11"/>
      <c r="U56" s="11"/>
    </row>
    <row r="57" spans="1:21" ht="15.75" thickBot="1" x14ac:dyDescent="0.3">
      <c r="A57" s="59"/>
      <c r="B57" s="9"/>
      <c r="C57" s="9"/>
      <c r="D57" s="8"/>
      <c r="E57" s="8"/>
      <c r="F57" s="8"/>
      <c r="G57" s="9"/>
      <c r="H57" s="9"/>
      <c r="I57" s="9"/>
      <c r="J57" s="9"/>
      <c r="K57" s="9"/>
      <c r="L57" s="10"/>
      <c r="M57" s="10"/>
      <c r="N57" s="10"/>
      <c r="O57" s="10"/>
      <c r="P57" s="10"/>
      <c r="Q57" s="10"/>
      <c r="R57" s="10"/>
      <c r="S57" s="11"/>
      <c r="T57" s="11"/>
      <c r="U57" s="11"/>
    </row>
    <row r="58" spans="1:21" ht="15.75" thickBot="1" x14ac:dyDescent="0.3">
      <c r="A58" s="59"/>
      <c r="B58" s="9"/>
      <c r="C58" s="9"/>
      <c r="D58" s="8"/>
      <c r="E58" s="8"/>
      <c r="F58" s="8"/>
      <c r="G58" s="9"/>
      <c r="H58" s="9"/>
      <c r="I58" s="9"/>
      <c r="J58" s="9"/>
      <c r="K58" s="9"/>
      <c r="L58" s="10"/>
      <c r="M58" s="10"/>
      <c r="N58" s="10"/>
      <c r="O58" s="10"/>
      <c r="P58" s="10"/>
      <c r="Q58" s="10"/>
      <c r="R58" s="10"/>
      <c r="S58" s="11"/>
      <c r="T58" s="11"/>
      <c r="U58" s="11"/>
    </row>
    <row r="59" spans="1:21" ht="15.75" thickBot="1" x14ac:dyDescent="0.3">
      <c r="A59" s="59"/>
      <c r="B59" s="9"/>
      <c r="C59" s="9"/>
      <c r="D59" s="8"/>
      <c r="E59" s="8"/>
      <c r="F59" s="8"/>
      <c r="G59" s="9"/>
      <c r="H59" s="9"/>
      <c r="I59" s="9"/>
      <c r="J59" s="9"/>
      <c r="K59" s="9"/>
      <c r="L59" s="10"/>
      <c r="M59" s="10"/>
      <c r="N59" s="10"/>
      <c r="O59" s="10"/>
      <c r="P59" s="10"/>
      <c r="Q59" s="10"/>
      <c r="R59" s="10"/>
      <c r="S59" s="11"/>
      <c r="T59" s="11"/>
      <c r="U59" s="11"/>
    </row>
    <row r="60" spans="1:21" ht="15.75" thickBot="1" x14ac:dyDescent="0.3">
      <c r="A60" s="59"/>
      <c r="B60" s="9"/>
      <c r="C60" s="9"/>
      <c r="D60" s="8"/>
      <c r="E60" s="8"/>
      <c r="F60" s="8"/>
      <c r="G60" s="9"/>
      <c r="H60" s="9"/>
      <c r="I60" s="9"/>
      <c r="J60" s="9"/>
      <c r="K60" s="9"/>
      <c r="L60" s="10"/>
      <c r="M60" s="10"/>
      <c r="N60" s="10"/>
      <c r="O60" s="10"/>
      <c r="P60" s="10"/>
      <c r="Q60" s="10"/>
      <c r="R60" s="10"/>
      <c r="S60" s="11"/>
      <c r="T60" s="11"/>
      <c r="U60" s="11"/>
    </row>
    <row r="61" spans="1:21" ht="15.75" thickBot="1" x14ac:dyDescent="0.3">
      <c r="A61" s="55" t="s">
        <v>20</v>
      </c>
      <c r="B61" s="9"/>
      <c r="C61" s="9"/>
      <c r="D61" s="43"/>
      <c r="E61" s="43"/>
      <c r="F61" s="8"/>
      <c r="G61" s="9"/>
      <c r="H61" s="9"/>
      <c r="I61" s="9"/>
      <c r="J61" s="9"/>
      <c r="K61" s="9"/>
      <c r="L61" s="10"/>
      <c r="M61" s="10"/>
      <c r="N61" s="10"/>
      <c r="O61" s="10"/>
      <c r="P61" s="10"/>
      <c r="Q61" s="10"/>
      <c r="R61" s="10"/>
      <c r="S61" s="11"/>
      <c r="T61" s="11"/>
      <c r="U61" s="11"/>
    </row>
    <row r="62" spans="1:21" ht="15.75" thickBot="1" x14ac:dyDescent="0.3">
      <c r="A62" s="56"/>
      <c r="B62" s="9" t="s">
        <v>295</v>
      </c>
      <c r="C62" s="9"/>
      <c r="D62" s="8" t="s">
        <v>267</v>
      </c>
      <c r="E62" s="8" t="s">
        <v>270</v>
      </c>
      <c r="F62" s="8" t="s">
        <v>269</v>
      </c>
      <c r="G62" s="9" t="s">
        <v>20</v>
      </c>
      <c r="H62" s="9"/>
      <c r="I62" s="9"/>
      <c r="J62" s="9"/>
      <c r="K62" s="9" t="s">
        <v>25</v>
      </c>
      <c r="L62" s="10"/>
      <c r="M62" s="10"/>
      <c r="N62" s="10"/>
      <c r="O62" s="10"/>
      <c r="P62" s="10"/>
      <c r="Q62" s="10"/>
      <c r="R62" s="10"/>
      <c r="S62" s="11"/>
      <c r="T62" s="11"/>
      <c r="U62" s="11"/>
    </row>
    <row r="63" spans="1:21" ht="15.75" thickBot="1" x14ac:dyDescent="0.3">
      <c r="A63" s="56"/>
      <c r="B63" s="9" t="s">
        <v>295</v>
      </c>
      <c r="C63" s="9"/>
      <c r="D63" s="8" t="s">
        <v>268</v>
      </c>
      <c r="E63" s="8" t="s">
        <v>270</v>
      </c>
      <c r="F63" s="8" t="s">
        <v>269</v>
      </c>
      <c r="G63" s="9" t="s">
        <v>20</v>
      </c>
      <c r="H63" s="9"/>
      <c r="I63" s="9"/>
      <c r="J63" s="9"/>
      <c r="K63" s="9" t="s">
        <v>25</v>
      </c>
      <c r="L63" s="10"/>
      <c r="M63" s="10"/>
      <c r="N63" s="10"/>
      <c r="O63" s="10"/>
      <c r="P63" s="10"/>
      <c r="Q63" s="10"/>
      <c r="R63" s="10"/>
      <c r="S63" s="11"/>
      <c r="T63" s="11"/>
      <c r="U63" s="11"/>
    </row>
    <row r="64" spans="1:21" ht="15.75" thickBot="1" x14ac:dyDescent="0.3">
      <c r="A64" s="56"/>
      <c r="B64" s="9" t="s">
        <v>298</v>
      </c>
      <c r="C64" s="9"/>
      <c r="D64" s="8" t="s">
        <v>296</v>
      </c>
      <c r="E64" s="8" t="s">
        <v>297</v>
      </c>
      <c r="F64" s="8" t="s">
        <v>269</v>
      </c>
      <c r="G64" s="9" t="s">
        <v>20</v>
      </c>
      <c r="H64" s="9"/>
      <c r="I64" s="9"/>
      <c r="J64" s="9"/>
      <c r="K64" s="9" t="s">
        <v>25</v>
      </c>
      <c r="L64" s="10"/>
      <c r="M64" s="10"/>
      <c r="N64" s="10"/>
      <c r="O64" s="10"/>
      <c r="P64" s="10"/>
      <c r="Q64" s="10"/>
      <c r="R64" s="10"/>
      <c r="S64" s="11"/>
      <c r="T64" s="11"/>
      <c r="U64" s="11"/>
    </row>
    <row r="65" spans="1:21" ht="15.75" thickBot="1" x14ac:dyDescent="0.3">
      <c r="A65" s="56"/>
      <c r="B65" s="9"/>
      <c r="C65" s="9"/>
      <c r="D65" s="8"/>
      <c r="E65" s="8"/>
      <c r="F65" s="8"/>
      <c r="G65" s="9"/>
      <c r="H65" s="9"/>
      <c r="I65" s="9"/>
      <c r="J65" s="9"/>
      <c r="K65" s="9"/>
      <c r="L65" s="10"/>
      <c r="M65" s="10"/>
      <c r="N65" s="10"/>
      <c r="O65" s="10"/>
      <c r="P65" s="10"/>
      <c r="Q65" s="10"/>
      <c r="R65" s="10"/>
      <c r="S65" s="11"/>
      <c r="T65" s="11"/>
      <c r="U65" s="11"/>
    </row>
    <row r="66" spans="1:21" ht="15.75" thickBot="1" x14ac:dyDescent="0.3">
      <c r="A66" s="56"/>
      <c r="B66" s="9"/>
      <c r="C66" s="9"/>
      <c r="D66" s="8"/>
      <c r="E66" s="8"/>
      <c r="F66" s="8"/>
      <c r="G66" s="9"/>
      <c r="H66" s="9"/>
      <c r="I66" s="9"/>
      <c r="J66" s="9"/>
      <c r="K66" s="9"/>
      <c r="L66" s="10"/>
      <c r="M66" s="10"/>
      <c r="N66" s="10"/>
      <c r="O66" s="10"/>
      <c r="P66" s="10"/>
      <c r="Q66" s="10"/>
      <c r="R66" s="10"/>
      <c r="S66" s="11"/>
      <c r="T66" s="11"/>
      <c r="U66" s="11"/>
    </row>
    <row r="67" spans="1:21" ht="15.75" thickBot="1" x14ac:dyDescent="0.3">
      <c r="A67" s="56"/>
      <c r="B67" s="9"/>
      <c r="C67" s="9"/>
      <c r="D67" s="8"/>
      <c r="E67" s="8"/>
      <c r="F67" s="8"/>
      <c r="G67" s="9"/>
      <c r="H67" s="9"/>
      <c r="I67" s="9"/>
      <c r="J67" s="9"/>
      <c r="K67" s="9"/>
      <c r="L67" s="10"/>
      <c r="M67" s="10"/>
      <c r="N67" s="10"/>
      <c r="O67" s="10"/>
      <c r="P67" s="10"/>
      <c r="Q67" s="10"/>
      <c r="R67" s="10"/>
      <c r="S67" s="11"/>
      <c r="T67" s="11"/>
      <c r="U67" s="11"/>
    </row>
    <row r="68" spans="1:21" ht="15.75" thickBot="1" x14ac:dyDescent="0.3">
      <c r="A68" s="56"/>
      <c r="B68" s="9"/>
      <c r="C68" s="9"/>
      <c r="D68" s="8"/>
      <c r="E68" s="8"/>
      <c r="F68" s="8"/>
      <c r="G68" s="9"/>
      <c r="H68" s="9"/>
      <c r="I68" s="9"/>
      <c r="J68" s="9"/>
      <c r="K68" s="9"/>
      <c r="L68" s="10"/>
      <c r="M68" s="10"/>
      <c r="N68" s="10"/>
      <c r="O68" s="10"/>
      <c r="P68" s="10"/>
      <c r="Q68" s="10"/>
      <c r="R68" s="10"/>
      <c r="S68" s="11"/>
      <c r="T68" s="11"/>
      <c r="U68" s="11"/>
    </row>
    <row r="69" spans="1:21" ht="15.75" thickBot="1" x14ac:dyDescent="0.3">
      <c r="A69" s="56"/>
      <c r="B69" s="9"/>
      <c r="C69" s="9"/>
      <c r="D69" s="8"/>
      <c r="E69" s="8"/>
      <c r="F69" s="8"/>
      <c r="G69" s="9"/>
      <c r="H69" s="9"/>
      <c r="I69" s="9"/>
      <c r="J69" s="9"/>
      <c r="K69" s="9"/>
      <c r="L69" s="10"/>
      <c r="M69" s="10"/>
      <c r="N69" s="10"/>
      <c r="O69" s="10"/>
      <c r="P69" s="10"/>
      <c r="Q69" s="10"/>
      <c r="R69" s="10"/>
      <c r="S69" s="11"/>
      <c r="T69" s="11"/>
      <c r="U69" s="11"/>
    </row>
    <row r="70" spans="1:21" ht="15.75" thickBot="1" x14ac:dyDescent="0.3">
      <c r="A70" s="56"/>
      <c r="B70" s="9"/>
      <c r="C70" s="9"/>
      <c r="D70" s="8"/>
      <c r="E70" s="8"/>
      <c r="F70" s="8"/>
      <c r="G70" s="9"/>
      <c r="H70" s="9"/>
      <c r="I70" s="9"/>
      <c r="J70" s="9"/>
      <c r="K70" s="9"/>
      <c r="L70" s="10"/>
      <c r="M70" s="10"/>
      <c r="N70" s="10"/>
      <c r="O70" s="10"/>
      <c r="P70" s="10"/>
      <c r="Q70" s="10"/>
      <c r="R70" s="10"/>
      <c r="S70" s="11"/>
      <c r="T70" s="11"/>
      <c r="U70" s="11"/>
    </row>
    <row r="71" spans="1:21" ht="15.75" thickBot="1" x14ac:dyDescent="0.3">
      <c r="A71" s="56"/>
      <c r="B71" s="9"/>
      <c r="C71" s="9"/>
      <c r="D71" s="8"/>
      <c r="E71" s="8"/>
      <c r="F71" s="8"/>
      <c r="G71" s="9"/>
      <c r="H71" s="9"/>
      <c r="I71" s="9"/>
      <c r="J71" s="9"/>
      <c r="K71" s="9"/>
      <c r="L71" s="10"/>
      <c r="M71" s="10"/>
      <c r="N71" s="10"/>
      <c r="O71" s="10"/>
      <c r="P71" s="10"/>
      <c r="Q71" s="10"/>
      <c r="R71" s="10"/>
      <c r="S71" s="11"/>
      <c r="T71" s="11"/>
      <c r="U71" s="11"/>
    </row>
    <row r="72" spans="1:21" ht="15.75" thickBot="1" x14ac:dyDescent="0.3">
      <c r="A72" s="56"/>
      <c r="B72" s="9"/>
      <c r="C72" s="9"/>
      <c r="D72" s="8"/>
      <c r="E72" s="8"/>
      <c r="F72" s="8"/>
      <c r="G72" s="9"/>
      <c r="H72" s="9"/>
      <c r="I72" s="9"/>
      <c r="J72" s="9"/>
      <c r="K72" s="9"/>
      <c r="L72" s="10"/>
      <c r="M72" s="10"/>
      <c r="N72" s="10"/>
      <c r="O72" s="10"/>
      <c r="P72" s="10"/>
      <c r="Q72" s="10"/>
      <c r="R72" s="10"/>
      <c r="S72" s="11"/>
      <c r="T72" s="11"/>
      <c r="U72" s="11"/>
    </row>
    <row r="73" spans="1:21" ht="30.75" thickBot="1" x14ac:dyDescent="0.3">
      <c r="A73" s="58" t="s">
        <v>21</v>
      </c>
      <c r="B73" s="9" t="s">
        <v>294</v>
      </c>
      <c r="C73" s="9" t="s">
        <v>21</v>
      </c>
      <c r="D73" s="8" t="s">
        <v>272</v>
      </c>
      <c r="E73" s="8" t="s">
        <v>273</v>
      </c>
      <c r="F73" s="8" t="s">
        <v>278</v>
      </c>
      <c r="G73" s="9" t="s">
        <v>21</v>
      </c>
      <c r="H73" s="9"/>
      <c r="I73" s="9"/>
      <c r="J73" s="9"/>
      <c r="K73" s="9" t="s">
        <v>274</v>
      </c>
      <c r="L73" s="10"/>
      <c r="M73" s="10" t="s">
        <v>27</v>
      </c>
      <c r="N73" s="10" t="s">
        <v>280</v>
      </c>
      <c r="O73" s="10"/>
      <c r="P73" s="10"/>
      <c r="Q73" s="10"/>
      <c r="R73" s="10"/>
      <c r="S73" s="11"/>
      <c r="T73" s="11"/>
      <c r="U73" s="11"/>
    </row>
    <row r="74" spans="1:21" ht="15.75" thickBot="1" x14ac:dyDescent="0.3">
      <c r="A74" s="59"/>
      <c r="B74" s="9"/>
      <c r="C74" s="9"/>
      <c r="D74" s="8"/>
      <c r="E74" s="8"/>
      <c r="F74" s="8"/>
      <c r="G74" s="9"/>
      <c r="H74" s="9"/>
      <c r="I74" s="9"/>
      <c r="J74" s="9"/>
      <c r="K74" s="9"/>
      <c r="L74" s="10"/>
      <c r="M74" s="10"/>
      <c r="N74" s="10"/>
      <c r="O74" s="10"/>
      <c r="P74" s="10"/>
      <c r="Q74" s="10"/>
      <c r="R74" s="10"/>
      <c r="S74" s="11"/>
      <c r="T74" s="11"/>
      <c r="U74" s="11"/>
    </row>
    <row r="75" spans="1:21" ht="15.75" thickBot="1" x14ac:dyDescent="0.3">
      <c r="A75" s="59"/>
      <c r="B75" s="9"/>
      <c r="C75" s="9"/>
      <c r="D75" s="8"/>
      <c r="E75" s="8"/>
      <c r="F75" s="8"/>
      <c r="G75" s="9"/>
      <c r="H75" s="9"/>
      <c r="I75" s="9"/>
      <c r="J75" s="9"/>
      <c r="K75" s="9"/>
      <c r="L75" s="10"/>
      <c r="M75" s="10"/>
      <c r="N75" s="10"/>
      <c r="O75" s="10"/>
      <c r="P75" s="10"/>
      <c r="Q75" s="10"/>
      <c r="R75" s="10"/>
      <c r="S75" s="11"/>
      <c r="T75" s="11"/>
      <c r="U75" s="11"/>
    </row>
    <row r="76" spans="1:21" ht="15.75" thickBot="1" x14ac:dyDescent="0.3">
      <c r="A76" s="55" t="s">
        <v>275</v>
      </c>
      <c r="B76" s="9" t="s">
        <v>294</v>
      </c>
      <c r="C76" s="9" t="s">
        <v>275</v>
      </c>
      <c r="D76" s="8" t="s">
        <v>279</v>
      </c>
      <c r="E76" s="8" t="s">
        <v>276</v>
      </c>
      <c r="F76" s="8" t="s">
        <v>277</v>
      </c>
      <c r="G76" s="9" t="s">
        <v>275</v>
      </c>
      <c r="H76" s="9"/>
      <c r="I76" s="9"/>
      <c r="J76" s="9"/>
      <c r="K76" s="9" t="s">
        <v>274</v>
      </c>
      <c r="L76" s="10" t="s">
        <v>284</v>
      </c>
      <c r="M76" s="10" t="s">
        <v>27</v>
      </c>
      <c r="N76" s="10" t="s">
        <v>281</v>
      </c>
      <c r="O76" s="10" t="s">
        <v>284</v>
      </c>
      <c r="P76" s="10" t="s">
        <v>172</v>
      </c>
      <c r="Q76" s="10"/>
      <c r="R76" s="10"/>
      <c r="S76" s="11"/>
      <c r="T76" s="11"/>
      <c r="U76" s="11"/>
    </row>
    <row r="77" spans="1:21" ht="15.75" thickBot="1" x14ac:dyDescent="0.3">
      <c r="A77" s="61"/>
      <c r="B77" s="9"/>
      <c r="C77" s="9"/>
      <c r="D77" s="8"/>
      <c r="E77" s="8"/>
      <c r="F77" s="8"/>
      <c r="G77" s="9"/>
      <c r="H77" s="9"/>
      <c r="I77" s="9"/>
      <c r="J77" s="9"/>
      <c r="K77" s="9"/>
      <c r="L77" s="10"/>
      <c r="M77" s="10"/>
      <c r="N77" s="10"/>
      <c r="O77" s="10"/>
      <c r="P77" s="10"/>
      <c r="Q77" s="10"/>
      <c r="R77" s="10"/>
      <c r="S77" s="11"/>
      <c r="T77" s="11"/>
      <c r="U77" s="11"/>
    </row>
    <row r="78" spans="1:21" ht="15.75" thickBot="1" x14ac:dyDescent="0.3">
      <c r="A78" s="61"/>
      <c r="B78" s="9"/>
      <c r="C78" s="9"/>
      <c r="D78" s="8"/>
      <c r="E78" s="8"/>
      <c r="F78" s="8"/>
      <c r="G78" s="9"/>
      <c r="H78" s="9"/>
      <c r="I78" s="9"/>
      <c r="J78" s="9"/>
      <c r="K78" s="9"/>
      <c r="L78" s="10"/>
      <c r="M78" s="10"/>
      <c r="N78" s="10"/>
      <c r="O78" s="10"/>
      <c r="P78" s="10"/>
      <c r="Q78" s="10"/>
      <c r="R78" s="10"/>
      <c r="S78" s="11"/>
      <c r="T78" s="11"/>
      <c r="U78" s="11"/>
    </row>
  </sheetData>
  <mergeCells count="10">
    <mergeCell ref="A76:A78"/>
    <mergeCell ref="A48:A60"/>
    <mergeCell ref="A61:A72"/>
    <mergeCell ref="A73:A75"/>
    <mergeCell ref="L1:R4"/>
    <mergeCell ref="S1:U4"/>
    <mergeCell ref="A36:A47"/>
    <mergeCell ref="A6:A23"/>
    <mergeCell ref="A24:A35"/>
    <mergeCell ref="B1:K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CD8C-07BD-4235-8E3A-F826D117EA2E}">
  <dimension ref="A5:O149"/>
  <sheetViews>
    <sheetView tabSelected="1" topLeftCell="A4" workbookViewId="0">
      <selection activeCell="E13" sqref="E13"/>
    </sheetView>
  </sheetViews>
  <sheetFormatPr defaultRowHeight="15" x14ac:dyDescent="0.25"/>
  <cols>
    <col min="1" max="1" width="45.42578125" bestFit="1" customWidth="1"/>
    <col min="2" max="2" width="61.28515625" bestFit="1" customWidth="1"/>
    <col min="3" max="4" width="61.28515625" customWidth="1"/>
    <col min="5" max="5" width="30.140625" customWidth="1"/>
    <col min="6" max="6" width="55.28515625" bestFit="1" customWidth="1"/>
    <col min="7" max="7" width="26.7109375" bestFit="1" customWidth="1"/>
    <col min="8" max="8" width="9.7109375" bestFit="1" customWidth="1"/>
    <col min="9" max="9" width="8" bestFit="1" customWidth="1"/>
    <col min="10" max="10" width="10.140625" bestFit="1" customWidth="1"/>
    <col min="11" max="12" width="10.7109375" bestFit="1" customWidth="1"/>
    <col min="13" max="13" width="19.5703125" bestFit="1" customWidth="1"/>
  </cols>
  <sheetData>
    <row r="5" spans="2:13" x14ac:dyDescent="0.25">
      <c r="B5" s="48" t="s">
        <v>232</v>
      </c>
      <c r="C5" s="48"/>
      <c r="E5" t="s">
        <v>236</v>
      </c>
    </row>
    <row r="6" spans="2:13" x14ac:dyDescent="0.25">
      <c r="B6" s="44" t="s">
        <v>233</v>
      </c>
      <c r="C6" s="44"/>
      <c r="E6" t="s">
        <v>237</v>
      </c>
    </row>
    <row r="7" spans="2:13" x14ac:dyDescent="0.25">
      <c r="B7" s="44" t="s">
        <v>234</v>
      </c>
      <c r="C7" s="44" t="s">
        <v>235</v>
      </c>
    </row>
    <row r="8" spans="2:13" x14ac:dyDescent="0.25">
      <c r="B8" s="44" t="s">
        <v>234</v>
      </c>
      <c r="C8" s="44" t="s">
        <v>235</v>
      </c>
      <c r="D8" t="s">
        <v>239</v>
      </c>
    </row>
    <row r="9" spans="2:13" x14ac:dyDescent="0.25">
      <c r="B9" s="44" t="s">
        <v>234</v>
      </c>
      <c r="C9" s="44" t="s">
        <v>235</v>
      </c>
      <c r="D9" t="s">
        <v>240</v>
      </c>
    </row>
    <row r="10" spans="2:13" x14ac:dyDescent="0.25">
      <c r="B10" s="44" t="s">
        <v>234</v>
      </c>
      <c r="C10" s="44" t="s">
        <v>235</v>
      </c>
      <c r="D10" t="s">
        <v>241</v>
      </c>
    </row>
    <row r="11" spans="2:13" x14ac:dyDescent="0.25">
      <c r="B11" s="44" t="s">
        <v>234</v>
      </c>
      <c r="C11" s="44" t="s">
        <v>235</v>
      </c>
      <c r="D11" t="s">
        <v>222</v>
      </c>
      <c r="G11" t="s">
        <v>198</v>
      </c>
      <c r="I11" t="s">
        <v>200</v>
      </c>
      <c r="J11" t="s">
        <v>201</v>
      </c>
      <c r="L11" t="s">
        <v>202</v>
      </c>
      <c r="M11" t="s">
        <v>203</v>
      </c>
    </row>
    <row r="12" spans="2:13" x14ac:dyDescent="0.25">
      <c r="B12" s="44" t="s">
        <v>234</v>
      </c>
      <c r="C12" s="44" t="s">
        <v>235</v>
      </c>
      <c r="D12" t="s">
        <v>242</v>
      </c>
      <c r="G12" t="s">
        <v>205</v>
      </c>
      <c r="I12">
        <v>6059692</v>
      </c>
      <c r="J12">
        <v>45</v>
      </c>
      <c r="L12" s="26">
        <v>43629</v>
      </c>
      <c r="M12">
        <v>1579</v>
      </c>
    </row>
    <row r="13" spans="2:13" x14ac:dyDescent="0.25">
      <c r="B13" s="44" t="s">
        <v>234</v>
      </c>
      <c r="C13" s="44" t="s">
        <v>235</v>
      </c>
      <c r="D13" t="s">
        <v>243</v>
      </c>
      <c r="G13" t="s">
        <v>206</v>
      </c>
      <c r="I13">
        <v>6010972</v>
      </c>
      <c r="J13">
        <v>46</v>
      </c>
      <c r="L13" s="26">
        <v>43815</v>
      </c>
      <c r="M13">
        <v>1710</v>
      </c>
    </row>
    <row r="14" spans="2:13" x14ac:dyDescent="0.25">
      <c r="B14" s="44" t="s">
        <v>234</v>
      </c>
      <c r="C14" s="44" t="s">
        <v>235</v>
      </c>
      <c r="D14" t="s">
        <v>244</v>
      </c>
      <c r="G14" t="s">
        <v>207</v>
      </c>
      <c r="I14">
        <v>6005680</v>
      </c>
      <c r="J14">
        <v>43</v>
      </c>
      <c r="L14" s="26">
        <v>43815</v>
      </c>
      <c r="M14">
        <v>1248</v>
      </c>
    </row>
    <row r="15" spans="2:13" x14ac:dyDescent="0.25">
      <c r="B15" s="44" t="s">
        <v>234</v>
      </c>
      <c r="C15" s="44" t="s">
        <v>235</v>
      </c>
      <c r="D15" t="s">
        <v>245</v>
      </c>
      <c r="G15" t="s">
        <v>208</v>
      </c>
      <c r="I15">
        <v>6000594</v>
      </c>
      <c r="J15">
        <v>43</v>
      </c>
      <c r="L15" s="26">
        <v>42374</v>
      </c>
      <c r="M15">
        <v>1086</v>
      </c>
    </row>
    <row r="16" spans="2:13" x14ac:dyDescent="0.25">
      <c r="B16" s="44" t="s">
        <v>234</v>
      </c>
      <c r="C16" s="44" t="s">
        <v>235</v>
      </c>
      <c r="D16" t="s">
        <v>246</v>
      </c>
      <c r="L16" s="26"/>
    </row>
    <row r="17" spans="2:13" x14ac:dyDescent="0.25">
      <c r="B17" s="44" t="s">
        <v>234</v>
      </c>
      <c r="C17" s="44" t="s">
        <v>235</v>
      </c>
      <c r="D17" t="s">
        <v>247</v>
      </c>
      <c r="L17" s="26"/>
    </row>
    <row r="18" spans="2:13" x14ac:dyDescent="0.25">
      <c r="B18" s="44" t="s">
        <v>234</v>
      </c>
      <c r="C18" s="44" t="s">
        <v>235</v>
      </c>
      <c r="D18" t="s">
        <v>248</v>
      </c>
      <c r="L18" s="26"/>
    </row>
    <row r="19" spans="2:13" x14ac:dyDescent="0.25">
      <c r="B19" s="44" t="s">
        <v>234</v>
      </c>
      <c r="C19" s="44" t="s">
        <v>235</v>
      </c>
      <c r="D19" t="s">
        <v>249</v>
      </c>
      <c r="L19" s="26"/>
    </row>
    <row r="20" spans="2:13" x14ac:dyDescent="0.25">
      <c r="B20" s="44" t="s">
        <v>234</v>
      </c>
      <c r="C20" s="44" t="s">
        <v>235</v>
      </c>
      <c r="D20" t="s">
        <v>250</v>
      </c>
      <c r="L20" s="26"/>
    </row>
    <row r="21" spans="2:13" x14ac:dyDescent="0.25">
      <c r="B21" s="44" t="s">
        <v>234</v>
      </c>
      <c r="C21" s="44" t="s">
        <v>235</v>
      </c>
      <c r="D21" t="s">
        <v>251</v>
      </c>
      <c r="L21" s="26"/>
    </row>
    <row r="22" spans="2:13" x14ac:dyDescent="0.25">
      <c r="B22" s="49"/>
      <c r="C22" s="44"/>
      <c r="G22" t="s">
        <v>209</v>
      </c>
      <c r="H22">
        <v>325762</v>
      </c>
      <c r="I22">
        <v>6054914</v>
      </c>
      <c r="J22">
        <v>43</v>
      </c>
      <c r="K22" s="26">
        <v>35802</v>
      </c>
      <c r="L22" s="26">
        <v>42374</v>
      </c>
      <c r="M22">
        <v>918</v>
      </c>
    </row>
    <row r="23" spans="2:13" x14ac:dyDescent="0.25">
      <c r="B23" s="49"/>
      <c r="C23" s="44"/>
      <c r="E23" s="38"/>
      <c r="F23" s="34"/>
      <c r="G23" t="s">
        <v>210</v>
      </c>
      <c r="H23">
        <v>333756</v>
      </c>
      <c r="I23">
        <v>6048260</v>
      </c>
      <c r="J23">
        <v>45</v>
      </c>
      <c r="K23" s="26">
        <v>35802</v>
      </c>
      <c r="L23" s="26">
        <v>43815</v>
      </c>
      <c r="M23">
        <v>1764</v>
      </c>
    </row>
    <row r="24" spans="2:13" x14ac:dyDescent="0.25">
      <c r="B24" s="49" t="s">
        <v>233</v>
      </c>
      <c r="C24" s="44" t="s">
        <v>293</v>
      </c>
      <c r="E24" s="38"/>
      <c r="F24" s="34"/>
      <c r="G24" t="s">
        <v>211</v>
      </c>
      <c r="H24">
        <v>342849</v>
      </c>
      <c r="I24">
        <v>6041481</v>
      </c>
      <c r="J24">
        <v>40</v>
      </c>
      <c r="K24" s="26">
        <v>35802</v>
      </c>
      <c r="L24" s="26">
        <v>38419</v>
      </c>
      <c r="M24">
        <v>739</v>
      </c>
    </row>
    <row r="25" spans="2:13" x14ac:dyDescent="0.25">
      <c r="B25" s="49" t="s">
        <v>292</v>
      </c>
      <c r="C25" s="44"/>
      <c r="D25" s="42" t="s">
        <v>252</v>
      </c>
      <c r="E25" s="37"/>
      <c r="F25" s="34" t="s">
        <v>257</v>
      </c>
      <c r="G25" t="s">
        <v>212</v>
      </c>
      <c r="H25">
        <v>347969</v>
      </c>
      <c r="I25">
        <v>6037304</v>
      </c>
      <c r="J25">
        <v>40</v>
      </c>
      <c r="K25" s="26">
        <v>35802</v>
      </c>
      <c r="L25" s="26">
        <v>40708</v>
      </c>
      <c r="M25">
        <v>1042</v>
      </c>
    </row>
    <row r="26" spans="2:13" x14ac:dyDescent="0.25">
      <c r="B26" s="49" t="s">
        <v>292</v>
      </c>
      <c r="C26" s="44"/>
      <c r="D26" t="s">
        <v>253</v>
      </c>
      <c r="E26" s="37"/>
      <c r="F26" t="s">
        <v>258</v>
      </c>
      <c r="G26" t="s">
        <v>213</v>
      </c>
      <c r="H26">
        <v>354600</v>
      </c>
      <c r="I26">
        <v>6029390</v>
      </c>
      <c r="J26">
        <v>43</v>
      </c>
      <c r="K26" s="26">
        <v>35802</v>
      </c>
      <c r="L26" s="26">
        <v>43815</v>
      </c>
      <c r="M26">
        <v>1444</v>
      </c>
    </row>
    <row r="27" spans="2:13" x14ac:dyDescent="0.25">
      <c r="B27" s="49" t="s">
        <v>292</v>
      </c>
      <c r="C27" s="44"/>
      <c r="D27" t="s">
        <v>254</v>
      </c>
      <c r="F27" t="s">
        <v>258</v>
      </c>
      <c r="G27" t="s">
        <v>214</v>
      </c>
      <c r="H27">
        <v>355237</v>
      </c>
      <c r="I27">
        <v>6025730</v>
      </c>
      <c r="J27">
        <v>43</v>
      </c>
      <c r="K27" s="26">
        <v>35802</v>
      </c>
      <c r="L27" s="26">
        <v>43815</v>
      </c>
      <c r="M27">
        <v>1718</v>
      </c>
    </row>
    <row r="28" spans="2:13" x14ac:dyDescent="0.25">
      <c r="B28" s="49" t="s">
        <v>292</v>
      </c>
      <c r="C28" s="44"/>
      <c r="D28" t="s">
        <v>255</v>
      </c>
      <c r="F28" t="s">
        <v>256</v>
      </c>
      <c r="G28" t="s">
        <v>215</v>
      </c>
      <c r="H28">
        <v>359175</v>
      </c>
      <c r="I28">
        <v>6022894</v>
      </c>
      <c r="J28">
        <v>46</v>
      </c>
      <c r="K28" s="26">
        <v>35802</v>
      </c>
      <c r="L28" s="26">
        <v>43815</v>
      </c>
      <c r="M28">
        <v>1520</v>
      </c>
    </row>
    <row r="29" spans="2:13" x14ac:dyDescent="0.25">
      <c r="B29" s="49"/>
      <c r="C29" s="44"/>
      <c r="G29" t="s">
        <v>216</v>
      </c>
      <c r="H29">
        <v>365104</v>
      </c>
      <c r="I29">
        <v>6017790</v>
      </c>
      <c r="J29">
        <v>43</v>
      </c>
      <c r="K29" s="26">
        <v>35802</v>
      </c>
      <c r="L29" s="26">
        <v>43815</v>
      </c>
      <c r="M29">
        <v>1453</v>
      </c>
    </row>
    <row r="30" spans="2:13" x14ac:dyDescent="0.25">
      <c r="B30" s="49"/>
      <c r="C30" s="44"/>
      <c r="G30" t="s">
        <v>217</v>
      </c>
      <c r="H30">
        <v>375882</v>
      </c>
      <c r="I30">
        <v>6000470</v>
      </c>
      <c r="J30">
        <v>20</v>
      </c>
      <c r="K30" s="26">
        <v>41841</v>
      </c>
      <c r="L30" s="26">
        <v>43815</v>
      </c>
      <c r="M30">
        <v>689</v>
      </c>
    </row>
    <row r="31" spans="2:13" x14ac:dyDescent="0.25">
      <c r="B31" s="49"/>
      <c r="C31" s="44"/>
      <c r="G31" t="s">
        <v>218</v>
      </c>
      <c r="H31">
        <v>377570</v>
      </c>
      <c r="I31">
        <v>5997290</v>
      </c>
      <c r="J31">
        <v>20</v>
      </c>
      <c r="K31" s="26">
        <v>41841</v>
      </c>
      <c r="L31" s="26">
        <v>43815</v>
      </c>
      <c r="M31">
        <v>734</v>
      </c>
    </row>
    <row r="32" spans="2:13" x14ac:dyDescent="0.25">
      <c r="B32" s="49"/>
      <c r="C32" s="44"/>
      <c r="E32" s="32"/>
      <c r="G32" t="s">
        <v>219</v>
      </c>
      <c r="H32">
        <v>308015</v>
      </c>
      <c r="I32">
        <v>6063155</v>
      </c>
      <c r="J32">
        <v>15</v>
      </c>
      <c r="K32" s="26">
        <v>41164</v>
      </c>
      <c r="L32" s="26">
        <v>42374</v>
      </c>
      <c r="M32">
        <v>94</v>
      </c>
    </row>
    <row r="33" spans="1:14" x14ac:dyDescent="0.25">
      <c r="B33" s="49"/>
      <c r="C33" s="44"/>
      <c r="G33" t="s">
        <v>220</v>
      </c>
      <c r="H33">
        <v>374406</v>
      </c>
      <c r="I33">
        <v>6002900</v>
      </c>
      <c r="J33">
        <v>20</v>
      </c>
      <c r="K33" s="26">
        <v>41841</v>
      </c>
      <c r="L33" s="26">
        <v>43815</v>
      </c>
      <c r="M33">
        <v>676</v>
      </c>
    </row>
    <row r="34" spans="1:14" x14ac:dyDescent="0.25">
      <c r="B34" s="44"/>
      <c r="C34" s="44"/>
    </row>
    <row r="35" spans="1:14" x14ac:dyDescent="0.25">
      <c r="B35" s="44"/>
      <c r="C35" s="44"/>
    </row>
    <row r="36" spans="1:14" x14ac:dyDescent="0.25">
      <c r="B36" s="44"/>
      <c r="C36" s="44"/>
    </row>
    <row r="37" spans="1:14" x14ac:dyDescent="0.25">
      <c r="A37" t="s">
        <v>198</v>
      </c>
      <c r="B37" s="44"/>
      <c r="C37" s="44"/>
      <c r="D37" t="s">
        <v>199</v>
      </c>
    </row>
    <row r="38" spans="1:14" x14ac:dyDescent="0.25">
      <c r="A38" t="s">
        <v>231</v>
      </c>
      <c r="B38" s="44"/>
      <c r="C38" s="44"/>
      <c r="D38">
        <v>285693.71659999999</v>
      </c>
      <c r="H38" s="26"/>
      <c r="I38" s="26"/>
    </row>
    <row r="39" spans="1:14" x14ac:dyDescent="0.25">
      <c r="B39" s="44"/>
      <c r="C39" s="44"/>
    </row>
    <row r="40" spans="1:14" x14ac:dyDescent="0.25">
      <c r="B40" s="44"/>
      <c r="C40" s="44"/>
    </row>
    <row r="41" spans="1:14" x14ac:dyDescent="0.25">
      <c r="B41" s="44"/>
      <c r="C41" s="44"/>
    </row>
    <row r="42" spans="1:14" x14ac:dyDescent="0.25">
      <c r="B42" s="44"/>
      <c r="C42" s="44"/>
    </row>
    <row r="43" spans="1:14" x14ac:dyDescent="0.25">
      <c r="B43" s="44"/>
      <c r="C43" s="44"/>
    </row>
    <row r="44" spans="1:14" x14ac:dyDescent="0.25">
      <c r="B44" s="44"/>
      <c r="C44" s="44"/>
    </row>
    <row r="45" spans="1:14" x14ac:dyDescent="0.25">
      <c r="B45" s="44"/>
      <c r="C45" s="44"/>
    </row>
    <row r="46" spans="1:14" x14ac:dyDescent="0.25">
      <c r="B46" s="44"/>
      <c r="C46" s="44"/>
    </row>
    <row r="47" spans="1:14" x14ac:dyDescent="0.25">
      <c r="B47" s="44"/>
      <c r="C47" s="44"/>
    </row>
    <row r="48" spans="1:14" x14ac:dyDescent="0.25">
      <c r="B48" s="44" t="s">
        <v>291</v>
      </c>
      <c r="C48" s="44"/>
      <c r="E48" t="s">
        <v>238</v>
      </c>
      <c r="G48" t="s">
        <v>19</v>
      </c>
      <c r="H48" t="s">
        <v>227</v>
      </c>
      <c r="N48" t="s">
        <v>282</v>
      </c>
    </row>
    <row r="49" spans="1:15" x14ac:dyDescent="0.25">
      <c r="B49" s="44" t="s">
        <v>291</v>
      </c>
      <c r="C49" s="44" t="s">
        <v>261</v>
      </c>
      <c r="D49" t="s">
        <v>259</v>
      </c>
      <c r="E49" t="s">
        <v>260</v>
      </c>
      <c r="G49" t="s">
        <v>19</v>
      </c>
      <c r="H49" t="s">
        <v>227</v>
      </c>
      <c r="M49" t="s">
        <v>27</v>
      </c>
      <c r="N49" t="s">
        <v>283</v>
      </c>
    </row>
    <row r="50" spans="1:15" x14ac:dyDescent="0.25">
      <c r="B50" s="44" t="s">
        <v>291</v>
      </c>
      <c r="C50" s="44" t="s">
        <v>288</v>
      </c>
      <c r="D50" t="s">
        <v>285</v>
      </c>
      <c r="E50" t="s">
        <v>286</v>
      </c>
      <c r="F50" t="s">
        <v>287</v>
      </c>
      <c r="G50" t="s">
        <v>19</v>
      </c>
      <c r="H50" t="s">
        <v>227</v>
      </c>
      <c r="M50" t="s">
        <v>27</v>
      </c>
      <c r="N50" t="s">
        <v>289</v>
      </c>
      <c r="O50" t="s">
        <v>290</v>
      </c>
    </row>
    <row r="51" spans="1:15" x14ac:dyDescent="0.25">
      <c r="B51" s="44" t="s">
        <v>233</v>
      </c>
      <c r="C51" s="44"/>
      <c r="D51" t="s">
        <v>262</v>
      </c>
      <c r="E51" t="s">
        <v>271</v>
      </c>
      <c r="F51" t="s">
        <v>265</v>
      </c>
      <c r="G51" t="s">
        <v>19</v>
      </c>
      <c r="H51" t="s">
        <v>266</v>
      </c>
    </row>
    <row r="52" spans="1:15" x14ac:dyDescent="0.25">
      <c r="B52" s="44" t="s">
        <v>233</v>
      </c>
      <c r="C52" s="44"/>
      <c r="D52" t="s">
        <v>263</v>
      </c>
      <c r="E52" t="s">
        <v>271</v>
      </c>
      <c r="F52" t="s">
        <v>265</v>
      </c>
      <c r="G52" t="s">
        <v>19</v>
      </c>
      <c r="H52" t="s">
        <v>266</v>
      </c>
    </row>
    <row r="53" spans="1:15" x14ac:dyDescent="0.25">
      <c r="B53" s="44" t="s">
        <v>233</v>
      </c>
      <c r="C53" s="44"/>
      <c r="D53" t="s">
        <v>264</v>
      </c>
      <c r="E53" t="s">
        <v>271</v>
      </c>
      <c r="F53" t="s">
        <v>265</v>
      </c>
      <c r="G53" t="s">
        <v>19</v>
      </c>
      <c r="H53" t="s">
        <v>266</v>
      </c>
      <c r="K53" t="s">
        <v>25</v>
      </c>
    </row>
    <row r="54" spans="1:15" x14ac:dyDescent="0.25">
      <c r="B54" s="44"/>
      <c r="C54" s="44"/>
    </row>
    <row r="55" spans="1:15" x14ac:dyDescent="0.25">
      <c r="A55" s="17" t="s">
        <v>33</v>
      </c>
      <c r="B55" s="44"/>
      <c r="C55" s="44"/>
      <c r="D55" s="17" t="s">
        <v>34</v>
      </c>
      <c r="E55" s="17"/>
      <c r="F55" s="17" t="s">
        <v>35</v>
      </c>
      <c r="G55" s="17" t="s">
        <v>36</v>
      </c>
    </row>
    <row r="56" spans="1:15" x14ac:dyDescent="0.25">
      <c r="A56" t="s">
        <v>37</v>
      </c>
      <c r="B56" s="44"/>
      <c r="C56" s="44"/>
      <c r="D56" s="16" t="s">
        <v>38</v>
      </c>
      <c r="E56" s="16"/>
      <c r="F56" s="16" t="s">
        <v>38</v>
      </c>
      <c r="G56" s="16">
        <v>1</v>
      </c>
    </row>
    <row r="57" spans="1:15" x14ac:dyDescent="0.25">
      <c r="A57" t="s">
        <v>39</v>
      </c>
      <c r="B57" s="44"/>
      <c r="C57" s="44"/>
      <c r="D57" s="16" t="s">
        <v>40</v>
      </c>
      <c r="E57" s="16"/>
      <c r="F57" s="16" t="s">
        <v>41</v>
      </c>
      <c r="G57" s="16">
        <v>1</v>
      </c>
    </row>
    <row r="58" spans="1:15" x14ac:dyDescent="0.25">
      <c r="A58" t="s">
        <v>42</v>
      </c>
      <c r="B58" s="44"/>
      <c r="C58" s="44"/>
      <c r="D58" s="16" t="s">
        <v>38</v>
      </c>
      <c r="E58" s="16"/>
      <c r="F58" s="16" t="s">
        <v>38</v>
      </c>
      <c r="G58" s="16">
        <v>1</v>
      </c>
    </row>
    <row r="59" spans="1:15" x14ac:dyDescent="0.25">
      <c r="A59" t="s">
        <v>43</v>
      </c>
      <c r="B59" s="44"/>
      <c r="C59" s="44"/>
      <c r="D59" s="16" t="s">
        <v>44</v>
      </c>
      <c r="E59" s="16"/>
      <c r="F59" s="16" t="s">
        <v>45</v>
      </c>
      <c r="G59" s="16">
        <v>1</v>
      </c>
    </row>
    <row r="60" spans="1:15" x14ac:dyDescent="0.25">
      <c r="A60" t="s">
        <v>46</v>
      </c>
      <c r="B60" s="44"/>
      <c r="C60" s="44"/>
      <c r="D60" s="16" t="s">
        <v>47</v>
      </c>
      <c r="E60" s="16"/>
      <c r="F60" s="16" t="s">
        <v>41</v>
      </c>
      <c r="G60" s="16">
        <v>1</v>
      </c>
    </row>
    <row r="61" spans="1:15" x14ac:dyDescent="0.25">
      <c r="A61" t="s">
        <v>48</v>
      </c>
      <c r="B61" s="44"/>
      <c r="C61" s="44"/>
      <c r="D61" s="45" t="s">
        <v>38</v>
      </c>
      <c r="E61" s="45"/>
      <c r="F61" s="16" t="s">
        <v>38</v>
      </c>
      <c r="G61" s="16">
        <v>1</v>
      </c>
    </row>
    <row r="62" spans="1:15" x14ac:dyDescent="0.25">
      <c r="A62" t="s">
        <v>49</v>
      </c>
      <c r="B62" s="44" t="s">
        <v>295</v>
      </c>
      <c r="C62" s="44"/>
      <c r="D62" s="16" t="s">
        <v>267</v>
      </c>
      <c r="E62" s="16" t="s">
        <v>270</v>
      </c>
      <c r="F62" s="16" t="s">
        <v>269</v>
      </c>
      <c r="G62" s="16" t="s">
        <v>20</v>
      </c>
      <c r="K62" t="s">
        <v>25</v>
      </c>
    </row>
    <row r="63" spans="1:15" x14ac:dyDescent="0.25">
      <c r="A63" t="s">
        <v>50</v>
      </c>
      <c r="B63" s="44" t="s">
        <v>295</v>
      </c>
      <c r="C63" s="44"/>
      <c r="D63" s="16" t="s">
        <v>268</v>
      </c>
      <c r="E63" s="16" t="s">
        <v>270</v>
      </c>
      <c r="F63" s="16" t="s">
        <v>269</v>
      </c>
      <c r="G63" s="16" t="s">
        <v>20</v>
      </c>
      <c r="K63" t="s">
        <v>25</v>
      </c>
    </row>
    <row r="64" spans="1:15" x14ac:dyDescent="0.25">
      <c r="A64" t="s">
        <v>52</v>
      </c>
      <c r="B64" s="44" t="s">
        <v>298</v>
      </c>
      <c r="C64" s="44"/>
      <c r="D64" s="16" t="s">
        <v>296</v>
      </c>
      <c r="E64" s="16" t="s">
        <v>297</v>
      </c>
      <c r="F64" s="16" t="s">
        <v>269</v>
      </c>
      <c r="G64" s="16" t="s">
        <v>20</v>
      </c>
      <c r="K64" t="s">
        <v>25</v>
      </c>
    </row>
    <row r="65" spans="1:15" x14ac:dyDescent="0.25">
      <c r="A65" t="s">
        <v>53</v>
      </c>
      <c r="B65" s="44"/>
      <c r="C65" s="44"/>
      <c r="D65" s="16" t="s">
        <v>38</v>
      </c>
      <c r="E65" s="16"/>
      <c r="F65" s="16" t="s">
        <v>38</v>
      </c>
      <c r="G65" s="16">
        <v>1</v>
      </c>
    </row>
    <row r="66" spans="1:15" x14ac:dyDescent="0.25">
      <c r="A66" t="s">
        <v>54</v>
      </c>
      <c r="B66" s="44"/>
      <c r="C66" s="44"/>
      <c r="D66" s="16" t="s">
        <v>38</v>
      </c>
      <c r="E66" s="16"/>
      <c r="F66" s="16" t="s">
        <v>38</v>
      </c>
      <c r="G66" s="16">
        <v>1</v>
      </c>
    </row>
    <row r="67" spans="1:15" x14ac:dyDescent="0.25">
      <c r="A67" t="s">
        <v>55</v>
      </c>
      <c r="B67" s="44"/>
      <c r="C67" s="44"/>
      <c r="D67" s="16" t="s">
        <v>56</v>
      </c>
      <c r="E67" s="16"/>
      <c r="F67" s="16" t="s">
        <v>57</v>
      </c>
      <c r="G67" s="16">
        <v>1</v>
      </c>
    </row>
    <row r="68" spans="1:15" x14ac:dyDescent="0.25">
      <c r="A68" t="s">
        <v>58</v>
      </c>
      <c r="B68" s="44"/>
      <c r="C68" s="44"/>
      <c r="D68" s="16" t="s">
        <v>59</v>
      </c>
      <c r="E68" s="16"/>
      <c r="F68" s="16" t="s">
        <v>41</v>
      </c>
      <c r="G68" s="16">
        <v>1</v>
      </c>
    </row>
    <row r="69" spans="1:15" x14ac:dyDescent="0.25">
      <c r="A69" t="s">
        <v>60</v>
      </c>
      <c r="B69" s="44"/>
      <c r="C69" s="44"/>
      <c r="D69" s="16" t="s">
        <v>61</v>
      </c>
      <c r="E69" s="16"/>
      <c r="F69" s="16" t="s">
        <v>45</v>
      </c>
      <c r="G69" s="16">
        <v>1</v>
      </c>
    </row>
    <row r="70" spans="1:15" x14ac:dyDescent="0.25">
      <c r="A70" t="s">
        <v>62</v>
      </c>
      <c r="B70" s="44"/>
      <c r="C70" s="44"/>
      <c r="D70" s="16" t="s">
        <v>38</v>
      </c>
      <c r="E70" s="16"/>
      <c r="F70" s="16" t="s">
        <v>38</v>
      </c>
      <c r="G70" s="16">
        <v>1</v>
      </c>
    </row>
    <row r="71" spans="1:15" x14ac:dyDescent="0.25">
      <c r="A71" t="s">
        <v>63</v>
      </c>
      <c r="B71" s="44"/>
      <c r="C71" s="44"/>
      <c r="D71" s="16" t="s">
        <v>64</v>
      </c>
      <c r="E71" s="16"/>
      <c r="F71" s="16" t="s">
        <v>41</v>
      </c>
      <c r="G71" s="16">
        <v>1</v>
      </c>
    </row>
    <row r="72" spans="1:15" x14ac:dyDescent="0.25">
      <c r="A72" t="s">
        <v>65</v>
      </c>
      <c r="B72" s="44"/>
      <c r="C72" s="44"/>
      <c r="D72" s="16" t="s">
        <v>38</v>
      </c>
      <c r="E72" s="16"/>
      <c r="F72" s="16" t="s">
        <v>38</v>
      </c>
      <c r="G72" s="16">
        <v>1</v>
      </c>
    </row>
    <row r="73" spans="1:15" x14ac:dyDescent="0.25">
      <c r="A73" t="s">
        <v>66</v>
      </c>
      <c r="B73" s="44" t="s">
        <v>294</v>
      </c>
      <c r="C73" s="44" t="s">
        <v>21</v>
      </c>
      <c r="D73" s="16" t="s">
        <v>272</v>
      </c>
      <c r="E73" s="16" t="s">
        <v>273</v>
      </c>
      <c r="F73" s="16" t="s">
        <v>278</v>
      </c>
      <c r="G73" s="16" t="s">
        <v>21</v>
      </c>
      <c r="K73" t="s">
        <v>274</v>
      </c>
      <c r="M73" t="s">
        <v>27</v>
      </c>
      <c r="N73" t="s">
        <v>280</v>
      </c>
    </row>
    <row r="74" spans="1:15" x14ac:dyDescent="0.25">
      <c r="A74" t="s">
        <v>67</v>
      </c>
      <c r="B74" s="44"/>
      <c r="C74" s="44"/>
      <c r="D74" s="16" t="s">
        <v>68</v>
      </c>
      <c r="E74" s="16"/>
      <c r="F74" s="16" t="s">
        <v>41</v>
      </c>
      <c r="G74" s="16">
        <v>1</v>
      </c>
    </row>
    <row r="75" spans="1:15" x14ac:dyDescent="0.25">
      <c r="A75" t="s">
        <v>69</v>
      </c>
      <c r="B75" s="44"/>
      <c r="C75" s="44"/>
      <c r="D75" s="16" t="s">
        <v>70</v>
      </c>
      <c r="E75" s="16"/>
      <c r="F75" s="16" t="s">
        <v>41</v>
      </c>
      <c r="G75" s="16">
        <v>1</v>
      </c>
    </row>
    <row r="76" spans="1:15" x14ac:dyDescent="0.25">
      <c r="A76" s="46" t="s">
        <v>275</v>
      </c>
      <c r="B76" s="44" t="s">
        <v>294</v>
      </c>
      <c r="C76" s="44" t="s">
        <v>275</v>
      </c>
      <c r="D76" s="16" t="s">
        <v>279</v>
      </c>
      <c r="E76" s="16" t="s">
        <v>276</v>
      </c>
      <c r="F76" s="16" t="s">
        <v>277</v>
      </c>
      <c r="G76" s="16" t="s">
        <v>275</v>
      </c>
      <c r="K76" t="s">
        <v>274</v>
      </c>
      <c r="L76" t="s">
        <v>284</v>
      </c>
      <c r="M76" t="s">
        <v>27</v>
      </c>
      <c r="N76" t="s">
        <v>281</v>
      </c>
      <c r="O76" t="s">
        <v>284</v>
      </c>
    </row>
    <row r="77" spans="1:15" x14ac:dyDescent="0.25">
      <c r="A77" s="46" t="s">
        <v>67</v>
      </c>
      <c r="B77" s="44"/>
      <c r="C77" s="44"/>
      <c r="D77" s="16" t="s">
        <v>68</v>
      </c>
      <c r="E77" s="16"/>
      <c r="F77" s="16" t="s">
        <v>41</v>
      </c>
      <c r="G77" s="16">
        <v>1</v>
      </c>
    </row>
    <row r="78" spans="1:15" x14ac:dyDescent="0.25">
      <c r="A78" s="46" t="s">
        <v>69</v>
      </c>
      <c r="B78" s="44"/>
      <c r="C78" s="44"/>
      <c r="D78" s="16" t="s">
        <v>70</v>
      </c>
      <c r="E78" s="16"/>
      <c r="F78" s="16" t="s">
        <v>41</v>
      </c>
      <c r="G78" s="16">
        <v>1</v>
      </c>
    </row>
    <row r="79" spans="1:15" x14ac:dyDescent="0.25">
      <c r="A79" t="s">
        <v>71</v>
      </c>
      <c r="B79" s="16" t="s">
        <v>38</v>
      </c>
      <c r="C79" s="16"/>
      <c r="D79" s="16"/>
      <c r="E79" s="16"/>
      <c r="F79" s="16" t="s">
        <v>38</v>
      </c>
      <c r="G79" s="16">
        <v>1</v>
      </c>
    </row>
    <row r="80" spans="1:15" x14ac:dyDescent="0.25">
      <c r="A80" t="s">
        <v>72</v>
      </c>
      <c r="B80" s="16" t="s">
        <v>73</v>
      </c>
      <c r="C80" s="16"/>
      <c r="D80" s="16"/>
      <c r="E80" s="16"/>
      <c r="F80" s="16" t="s">
        <v>57</v>
      </c>
      <c r="G80" s="16">
        <v>1</v>
      </c>
    </row>
    <row r="81" spans="1:7" x14ac:dyDescent="0.25">
      <c r="A81" t="s">
        <v>74</v>
      </c>
      <c r="B81" s="16" t="s">
        <v>75</v>
      </c>
      <c r="C81" s="16"/>
      <c r="D81" s="16"/>
      <c r="E81" s="16"/>
      <c r="F81" s="16" t="s">
        <v>57</v>
      </c>
      <c r="G81" s="16">
        <v>1</v>
      </c>
    </row>
    <row r="82" spans="1:7" x14ac:dyDescent="0.25">
      <c r="A82" t="s">
        <v>76</v>
      </c>
      <c r="B82" s="16" t="s">
        <v>77</v>
      </c>
      <c r="C82" s="16"/>
      <c r="D82" s="16"/>
      <c r="E82" s="16"/>
      <c r="F82" s="16" t="s">
        <v>57</v>
      </c>
      <c r="G82" s="16">
        <v>1</v>
      </c>
    </row>
    <row r="83" spans="1:7" x14ac:dyDescent="0.25">
      <c r="A83" t="s">
        <v>78</v>
      </c>
      <c r="B83" t="s">
        <v>79</v>
      </c>
      <c r="F83" s="16" t="s">
        <v>57</v>
      </c>
      <c r="G83" s="16">
        <v>1</v>
      </c>
    </row>
    <row r="84" spans="1:7" x14ac:dyDescent="0.25">
      <c r="A84" t="s">
        <v>80</v>
      </c>
      <c r="B84" t="s">
        <v>81</v>
      </c>
      <c r="F84" s="16" t="s">
        <v>57</v>
      </c>
      <c r="G84" s="16">
        <v>1</v>
      </c>
    </row>
    <row r="85" spans="1:7" x14ac:dyDescent="0.25">
      <c r="A85" t="s">
        <v>82</v>
      </c>
      <c r="B85" s="16" t="s">
        <v>83</v>
      </c>
      <c r="C85" s="16"/>
      <c r="D85" s="16"/>
      <c r="E85" s="16"/>
      <c r="F85" s="16" t="s">
        <v>51</v>
      </c>
      <c r="G85" s="16">
        <v>83.333332999999996</v>
      </c>
    </row>
    <row r="86" spans="1:7" x14ac:dyDescent="0.25">
      <c r="A86" t="s">
        <v>84</v>
      </c>
      <c r="B86" s="16" t="s">
        <v>85</v>
      </c>
      <c r="C86" s="16"/>
      <c r="D86" s="16"/>
      <c r="E86" s="16"/>
      <c r="F86" s="16" t="s">
        <v>51</v>
      </c>
      <c r="G86">
        <f>1000/32</f>
        <v>31.25</v>
      </c>
    </row>
    <row r="87" spans="1:7" x14ac:dyDescent="0.25">
      <c r="A87" t="s">
        <v>86</v>
      </c>
      <c r="B87" t="s">
        <v>87</v>
      </c>
      <c r="F87" s="16" t="s">
        <v>41</v>
      </c>
      <c r="G87" s="16">
        <v>1</v>
      </c>
    </row>
    <row r="88" spans="1:7" x14ac:dyDescent="0.25">
      <c r="A88" t="s">
        <v>88</v>
      </c>
      <c r="B88" s="16" t="s">
        <v>38</v>
      </c>
      <c r="C88" s="16"/>
      <c r="D88" s="16"/>
      <c r="E88" s="16"/>
      <c r="F88" s="16" t="s">
        <v>38</v>
      </c>
      <c r="G88" s="16">
        <v>1</v>
      </c>
    </row>
    <row r="89" spans="1:7" x14ac:dyDescent="0.25">
      <c r="A89" t="s">
        <v>89</v>
      </c>
      <c r="B89" s="16" t="s">
        <v>38</v>
      </c>
      <c r="C89" s="16"/>
      <c r="D89" s="16"/>
      <c r="E89" s="16"/>
      <c r="F89" s="16" t="s">
        <v>38</v>
      </c>
      <c r="G89" s="16">
        <v>1</v>
      </c>
    </row>
    <row r="90" spans="1:7" x14ac:dyDescent="0.25">
      <c r="A90" t="s">
        <v>90</v>
      </c>
      <c r="B90" s="16" t="s">
        <v>38</v>
      </c>
      <c r="C90" s="16"/>
      <c r="D90" s="16"/>
      <c r="E90" s="16"/>
      <c r="F90" s="16" t="s">
        <v>38</v>
      </c>
      <c r="G90" s="16">
        <v>1</v>
      </c>
    </row>
    <row r="91" spans="1:7" x14ac:dyDescent="0.25">
      <c r="A91" t="s">
        <v>91</v>
      </c>
      <c r="B91" s="16" t="s">
        <v>38</v>
      </c>
      <c r="C91" s="16"/>
      <c r="D91" s="16"/>
      <c r="E91" s="16"/>
      <c r="F91" s="16" t="s">
        <v>38</v>
      </c>
      <c r="G91" s="16">
        <v>1</v>
      </c>
    </row>
    <row r="92" spans="1:7" x14ac:dyDescent="0.25">
      <c r="A92" t="s">
        <v>92</v>
      </c>
      <c r="B92" s="16" t="s">
        <v>38</v>
      </c>
      <c r="C92" s="16"/>
      <c r="D92" s="16"/>
      <c r="E92" s="16"/>
      <c r="F92" s="16" t="s">
        <v>38</v>
      </c>
      <c r="G92" s="16">
        <v>1</v>
      </c>
    </row>
    <row r="93" spans="1:7" x14ac:dyDescent="0.25">
      <c r="A93" t="s">
        <v>93</v>
      </c>
      <c r="B93" s="16" t="s">
        <v>38</v>
      </c>
      <c r="C93" s="16"/>
      <c r="D93" s="16"/>
      <c r="E93" s="16"/>
      <c r="F93" s="16" t="s">
        <v>38</v>
      </c>
      <c r="G93" s="16">
        <v>1</v>
      </c>
    </row>
    <row r="94" spans="1:7" x14ac:dyDescent="0.25">
      <c r="A94" t="s">
        <v>94</v>
      </c>
      <c r="B94" t="s">
        <v>95</v>
      </c>
      <c r="F94" s="16" t="s">
        <v>41</v>
      </c>
      <c r="G94" s="16">
        <v>1</v>
      </c>
    </row>
    <row r="95" spans="1:7" x14ac:dyDescent="0.25">
      <c r="A95" t="s">
        <v>96</v>
      </c>
      <c r="B95" t="s">
        <v>97</v>
      </c>
      <c r="F95" s="16" t="s">
        <v>41</v>
      </c>
      <c r="G95" s="16">
        <v>1</v>
      </c>
    </row>
    <row r="96" spans="1:7" x14ac:dyDescent="0.25">
      <c r="A96" t="s">
        <v>98</v>
      </c>
      <c r="B96" s="16" t="s">
        <v>38</v>
      </c>
      <c r="C96" s="16"/>
      <c r="D96" s="16"/>
      <c r="E96" s="16"/>
      <c r="F96" s="16" t="s">
        <v>38</v>
      </c>
      <c r="G96" s="16">
        <v>1</v>
      </c>
    </row>
    <row r="97" spans="1:7" x14ac:dyDescent="0.25">
      <c r="A97" t="s">
        <v>99</v>
      </c>
      <c r="B97" s="16" t="s">
        <v>38</v>
      </c>
      <c r="C97" s="16"/>
      <c r="D97" s="16"/>
      <c r="E97" s="16"/>
      <c r="F97" s="16" t="s">
        <v>38</v>
      </c>
      <c r="G97" s="16">
        <v>1</v>
      </c>
    </row>
    <row r="98" spans="1:7" x14ac:dyDescent="0.25">
      <c r="A98" t="s">
        <v>100</v>
      </c>
      <c r="B98" s="16" t="s">
        <v>38</v>
      </c>
      <c r="C98" s="16"/>
      <c r="D98" s="16"/>
      <c r="E98" s="16"/>
      <c r="F98" s="16" t="s">
        <v>38</v>
      </c>
      <c r="G98" s="16">
        <v>1</v>
      </c>
    </row>
    <row r="99" spans="1:7" x14ac:dyDescent="0.25">
      <c r="A99" t="s">
        <v>101</v>
      </c>
      <c r="B99" s="16" t="s">
        <v>38</v>
      </c>
      <c r="C99" s="16"/>
      <c r="D99" s="16"/>
      <c r="E99" s="16"/>
      <c r="F99" s="16" t="s">
        <v>38</v>
      </c>
      <c r="G99" s="16">
        <v>1</v>
      </c>
    </row>
    <row r="100" spans="1:7" x14ac:dyDescent="0.25">
      <c r="A100" t="s">
        <v>102</v>
      </c>
      <c r="B100" s="16" t="s">
        <v>38</v>
      </c>
      <c r="C100" s="16"/>
      <c r="D100" s="16"/>
      <c r="E100" s="16"/>
      <c r="F100" s="16" t="s">
        <v>38</v>
      </c>
      <c r="G100" s="16">
        <v>1</v>
      </c>
    </row>
    <row r="101" spans="1:7" x14ac:dyDescent="0.25">
      <c r="A101" t="s">
        <v>103</v>
      </c>
      <c r="B101" s="16" t="s">
        <v>38</v>
      </c>
      <c r="C101" s="16"/>
      <c r="D101" s="16"/>
      <c r="E101" s="16"/>
      <c r="F101" s="16" t="s">
        <v>38</v>
      </c>
      <c r="G101" s="16">
        <v>1</v>
      </c>
    </row>
    <row r="102" spans="1:7" x14ac:dyDescent="0.25">
      <c r="A102" t="s">
        <v>104</v>
      </c>
      <c r="B102" s="16" t="s">
        <v>38</v>
      </c>
      <c r="C102" s="16"/>
      <c r="D102" s="16"/>
      <c r="E102" s="16"/>
      <c r="F102" s="16" t="s">
        <v>38</v>
      </c>
      <c r="G102" s="16">
        <v>1</v>
      </c>
    </row>
    <row r="103" spans="1:7" x14ac:dyDescent="0.25">
      <c r="A103" t="s">
        <v>105</v>
      </c>
      <c r="B103" t="s">
        <v>106</v>
      </c>
      <c r="F103" s="16" t="s">
        <v>41</v>
      </c>
      <c r="G103" s="16">
        <v>1</v>
      </c>
    </row>
    <row r="104" spans="1:7" x14ac:dyDescent="0.25">
      <c r="A104" t="s">
        <v>107</v>
      </c>
      <c r="B104" s="16" t="s">
        <v>38</v>
      </c>
      <c r="C104" s="16"/>
      <c r="D104" s="16"/>
      <c r="E104" s="16"/>
      <c r="F104" s="16" t="s">
        <v>38</v>
      </c>
      <c r="G104" s="16">
        <v>1</v>
      </c>
    </row>
    <row r="105" spans="1:7" x14ac:dyDescent="0.25">
      <c r="A105" t="s">
        <v>108</v>
      </c>
      <c r="B105" s="16" t="s">
        <v>38</v>
      </c>
      <c r="C105" s="16"/>
      <c r="D105" s="16"/>
      <c r="E105" s="16"/>
      <c r="F105" s="16" t="s">
        <v>38</v>
      </c>
      <c r="G105" s="16">
        <v>1</v>
      </c>
    </row>
    <row r="106" spans="1:7" x14ac:dyDescent="0.25">
      <c r="A106" t="s">
        <v>109</v>
      </c>
      <c r="B106" s="16" t="s">
        <v>38</v>
      </c>
      <c r="C106" s="16"/>
      <c r="D106" s="16"/>
      <c r="E106" s="16"/>
      <c r="F106" s="16" t="s">
        <v>38</v>
      </c>
      <c r="G106" s="16">
        <v>1</v>
      </c>
    </row>
    <row r="107" spans="1:7" x14ac:dyDescent="0.25">
      <c r="A107" t="s">
        <v>110</v>
      </c>
      <c r="B107" s="16" t="s">
        <v>38</v>
      </c>
      <c r="C107" s="16"/>
      <c r="D107" s="16"/>
      <c r="E107" s="16"/>
      <c r="F107" s="16" t="s">
        <v>38</v>
      </c>
      <c r="G107" s="16">
        <v>1</v>
      </c>
    </row>
    <row r="108" spans="1:7" x14ac:dyDescent="0.25">
      <c r="A108" t="s">
        <v>111</v>
      </c>
      <c r="B108" s="16" t="s">
        <v>38</v>
      </c>
      <c r="C108" s="16"/>
      <c r="D108" s="16"/>
      <c r="E108" s="16"/>
      <c r="F108" s="16" t="s">
        <v>38</v>
      </c>
      <c r="G108" s="16">
        <v>1</v>
      </c>
    </row>
    <row r="109" spans="1:7" x14ac:dyDescent="0.25">
      <c r="A109" t="s">
        <v>112</v>
      </c>
      <c r="B109" s="16" t="s">
        <v>38</v>
      </c>
      <c r="C109" s="16"/>
      <c r="D109" s="16"/>
      <c r="E109" s="16"/>
      <c r="F109" s="16" t="s">
        <v>38</v>
      </c>
      <c r="G109" s="16">
        <v>1</v>
      </c>
    </row>
    <row r="110" spans="1:7" x14ac:dyDescent="0.25">
      <c r="A110" t="s">
        <v>113</v>
      </c>
      <c r="B110" t="s">
        <v>114</v>
      </c>
      <c r="F110" s="16" t="s">
        <v>41</v>
      </c>
      <c r="G110" s="16">
        <v>1</v>
      </c>
    </row>
    <row r="111" spans="1:7" x14ac:dyDescent="0.25">
      <c r="A111" t="s">
        <v>115</v>
      </c>
      <c r="B111" t="s">
        <v>116</v>
      </c>
      <c r="F111" s="16" t="s">
        <v>57</v>
      </c>
      <c r="G111" s="16">
        <v>1</v>
      </c>
    </row>
    <row r="112" spans="1:7" x14ac:dyDescent="0.25">
      <c r="A112" t="s">
        <v>117</v>
      </c>
      <c r="B112" s="16" t="s">
        <v>38</v>
      </c>
      <c r="C112" s="16"/>
      <c r="D112" s="16"/>
      <c r="E112" s="16"/>
      <c r="F112" s="16" t="s">
        <v>38</v>
      </c>
      <c r="G112" s="16">
        <v>1</v>
      </c>
    </row>
    <row r="113" spans="1:7" x14ac:dyDescent="0.25">
      <c r="A113" t="s">
        <v>118</v>
      </c>
      <c r="B113" s="16" t="s">
        <v>119</v>
      </c>
      <c r="C113" s="16"/>
      <c r="D113" s="16"/>
      <c r="E113" s="16"/>
      <c r="F113" s="16" t="s">
        <v>51</v>
      </c>
      <c r="G113" s="16">
        <f>1000/62</f>
        <v>16.129032258064516</v>
      </c>
    </row>
    <row r="114" spans="1:7" x14ac:dyDescent="0.25">
      <c r="A114" t="s">
        <v>120</v>
      </c>
      <c r="B114" s="16" t="s">
        <v>119</v>
      </c>
      <c r="C114" s="16"/>
      <c r="D114" s="16"/>
      <c r="E114" s="16"/>
      <c r="F114" s="16" t="s">
        <v>51</v>
      </c>
      <c r="G114" s="16">
        <f>1000/14</f>
        <v>71.428571428571431</v>
      </c>
    </row>
    <row r="115" spans="1:7" x14ac:dyDescent="0.25">
      <c r="A115" t="s">
        <v>121</v>
      </c>
      <c r="B115" s="16" t="s">
        <v>119</v>
      </c>
      <c r="C115" s="16"/>
      <c r="D115" s="16"/>
      <c r="E115" s="16"/>
      <c r="F115" s="16" t="s">
        <v>51</v>
      </c>
      <c r="G115" s="16">
        <f>1000/14</f>
        <v>71.428571428571431</v>
      </c>
    </row>
    <row r="116" spans="1:7" x14ac:dyDescent="0.25">
      <c r="A116" t="s">
        <v>122</v>
      </c>
      <c r="B116" s="16" t="s">
        <v>119</v>
      </c>
      <c r="C116" s="16"/>
      <c r="D116" s="16"/>
      <c r="E116" s="16"/>
      <c r="F116" s="16" t="s">
        <v>51</v>
      </c>
      <c r="G116" s="16">
        <f>1000/14</f>
        <v>71.428571428571431</v>
      </c>
    </row>
    <row r="117" spans="1:7" x14ac:dyDescent="0.25">
      <c r="A117" t="s">
        <v>123</v>
      </c>
      <c r="B117" s="16" t="s">
        <v>124</v>
      </c>
      <c r="C117" s="16"/>
      <c r="D117" s="16"/>
      <c r="E117" s="16"/>
      <c r="F117" s="16" t="s">
        <v>51</v>
      </c>
      <c r="G117" s="16">
        <f>1000/14</f>
        <v>71.428571428571431</v>
      </c>
    </row>
    <row r="118" spans="1:7" x14ac:dyDescent="0.25">
      <c r="A118" t="s">
        <v>125</v>
      </c>
      <c r="B118" s="16" t="s">
        <v>38</v>
      </c>
      <c r="C118" s="16"/>
      <c r="D118" s="16"/>
      <c r="E118" s="16"/>
      <c r="F118" s="16" t="s">
        <v>38</v>
      </c>
      <c r="G118" s="16">
        <v>1</v>
      </c>
    </row>
    <row r="119" spans="1:7" x14ac:dyDescent="0.25">
      <c r="A119" t="s">
        <v>126</v>
      </c>
      <c r="B119" s="16" t="s">
        <v>38</v>
      </c>
      <c r="C119" s="16"/>
      <c r="D119" s="16"/>
      <c r="E119" s="16"/>
      <c r="F119" s="16" t="s">
        <v>38</v>
      </c>
      <c r="G119" s="16">
        <v>1</v>
      </c>
    </row>
    <row r="120" spans="1:7" x14ac:dyDescent="0.25">
      <c r="A120" t="s">
        <v>127</v>
      </c>
      <c r="B120" s="16" t="s">
        <v>38</v>
      </c>
      <c r="C120" s="16"/>
      <c r="D120" s="16"/>
      <c r="E120" s="16"/>
      <c r="F120" s="16" t="s">
        <v>38</v>
      </c>
      <c r="G120" s="16">
        <v>1</v>
      </c>
    </row>
    <row r="121" spans="1:7" x14ac:dyDescent="0.25">
      <c r="A121" t="s">
        <v>128</v>
      </c>
      <c r="B121" s="16" t="s">
        <v>38</v>
      </c>
      <c r="C121" s="16"/>
      <c r="D121" s="16"/>
      <c r="E121" s="16"/>
      <c r="F121" s="16" t="s">
        <v>38</v>
      </c>
      <c r="G121" s="16">
        <v>1</v>
      </c>
    </row>
    <row r="122" spans="1:7" x14ac:dyDescent="0.25">
      <c r="A122" t="s">
        <v>129</v>
      </c>
      <c r="B122" s="16" t="s">
        <v>130</v>
      </c>
      <c r="C122" s="16"/>
      <c r="D122" s="16"/>
      <c r="E122" s="16"/>
      <c r="F122" s="16" t="s">
        <v>51</v>
      </c>
      <c r="G122" s="16">
        <f>1000/31</f>
        <v>32.258064516129032</v>
      </c>
    </row>
    <row r="123" spans="1:7" x14ac:dyDescent="0.25">
      <c r="A123" t="s">
        <v>131</v>
      </c>
      <c r="B123" s="16" t="s">
        <v>132</v>
      </c>
      <c r="C123" s="16"/>
      <c r="D123" s="16"/>
      <c r="E123" s="16"/>
      <c r="F123" s="16" t="s">
        <v>51</v>
      </c>
      <c r="G123" s="16">
        <f>1000/31</f>
        <v>32.258064516129032</v>
      </c>
    </row>
    <row r="124" spans="1:7" x14ac:dyDescent="0.25">
      <c r="A124" t="s">
        <v>133</v>
      </c>
      <c r="B124" s="16" t="s">
        <v>38</v>
      </c>
      <c r="C124" s="16"/>
      <c r="D124" s="16"/>
      <c r="E124" s="16"/>
      <c r="F124" s="16" t="s">
        <v>38</v>
      </c>
      <c r="G124" s="16">
        <v>1</v>
      </c>
    </row>
    <row r="125" spans="1:7" x14ac:dyDescent="0.25">
      <c r="A125" t="s">
        <v>134</v>
      </c>
      <c r="B125" s="16" t="s">
        <v>38</v>
      </c>
      <c r="C125" s="16"/>
      <c r="D125" s="16"/>
      <c r="E125" s="16"/>
      <c r="F125" s="16" t="s">
        <v>38</v>
      </c>
      <c r="G125" s="16">
        <v>1</v>
      </c>
    </row>
    <row r="126" spans="1:7" x14ac:dyDescent="0.25">
      <c r="A126" t="s">
        <v>135</v>
      </c>
      <c r="B126" s="16" t="s">
        <v>38</v>
      </c>
      <c r="C126" s="16"/>
      <c r="D126" s="16"/>
      <c r="E126" s="16"/>
      <c r="F126" s="16" t="s">
        <v>38</v>
      </c>
      <c r="G126" s="16">
        <v>1</v>
      </c>
    </row>
    <row r="127" spans="1:7" x14ac:dyDescent="0.25">
      <c r="A127" t="s">
        <v>136</v>
      </c>
      <c r="B127" s="16" t="s">
        <v>137</v>
      </c>
      <c r="C127" s="16"/>
      <c r="D127" s="16"/>
      <c r="E127" s="16"/>
      <c r="F127" s="16" t="s">
        <v>51</v>
      </c>
      <c r="G127" s="16">
        <f>1000/28.1</f>
        <v>35.587188612099645</v>
      </c>
    </row>
    <row r="128" spans="1:7" x14ac:dyDescent="0.25">
      <c r="A128" t="s">
        <v>138</v>
      </c>
      <c r="B128" s="16" t="s">
        <v>38</v>
      </c>
      <c r="C128" s="16"/>
      <c r="D128" s="16"/>
      <c r="E128" s="16"/>
      <c r="F128" s="16" t="s">
        <v>38</v>
      </c>
      <c r="G128" s="16">
        <v>1</v>
      </c>
    </row>
    <row r="129" spans="1:7" x14ac:dyDescent="0.25">
      <c r="A129" t="s">
        <v>139</v>
      </c>
      <c r="B129" s="16" t="s">
        <v>38</v>
      </c>
      <c r="C129" s="16"/>
      <c r="D129" s="16"/>
      <c r="E129" s="16"/>
      <c r="F129" s="16" t="s">
        <v>38</v>
      </c>
      <c r="G129" s="16">
        <v>1</v>
      </c>
    </row>
    <row r="130" spans="1:7" x14ac:dyDescent="0.25">
      <c r="A130" t="s">
        <v>140</v>
      </c>
      <c r="B130" s="16" t="s">
        <v>38</v>
      </c>
      <c r="C130" s="16"/>
      <c r="D130" s="16"/>
      <c r="E130" s="16"/>
      <c r="F130" s="16" t="s">
        <v>38</v>
      </c>
      <c r="G130" s="16">
        <v>1</v>
      </c>
    </row>
    <row r="131" spans="1:7" x14ac:dyDescent="0.25">
      <c r="A131" t="s">
        <v>141</v>
      </c>
      <c r="B131" s="16" t="s">
        <v>38</v>
      </c>
      <c r="C131" s="16"/>
      <c r="D131" s="16"/>
      <c r="E131" s="16"/>
      <c r="F131" s="16" t="s">
        <v>38</v>
      </c>
      <c r="G131" s="16">
        <v>1</v>
      </c>
    </row>
    <row r="132" spans="1:7" x14ac:dyDescent="0.25">
      <c r="A132" t="s">
        <v>142</v>
      </c>
      <c r="B132" s="16" t="s">
        <v>38</v>
      </c>
      <c r="C132" s="16"/>
      <c r="D132" s="16"/>
      <c r="E132" s="16"/>
      <c r="F132" s="16" t="s">
        <v>38</v>
      </c>
      <c r="G132" s="16">
        <v>1</v>
      </c>
    </row>
    <row r="133" spans="1:7" x14ac:dyDescent="0.25">
      <c r="A133" t="s">
        <v>143</v>
      </c>
      <c r="B133" t="s">
        <v>144</v>
      </c>
      <c r="F133" s="16" t="s">
        <v>41</v>
      </c>
      <c r="G133" s="16">
        <v>1</v>
      </c>
    </row>
    <row r="134" spans="1:7" x14ac:dyDescent="0.25">
      <c r="A134" t="s">
        <v>145</v>
      </c>
      <c r="B134" s="16" t="s">
        <v>146</v>
      </c>
      <c r="C134" s="16"/>
      <c r="D134" s="16"/>
      <c r="E134" s="16"/>
      <c r="F134" s="16" t="s">
        <v>41</v>
      </c>
      <c r="G134" s="16">
        <v>1</v>
      </c>
    </row>
    <row r="135" spans="1:7" x14ac:dyDescent="0.25">
      <c r="A135" t="s">
        <v>147</v>
      </c>
      <c r="B135" s="16" t="s">
        <v>148</v>
      </c>
      <c r="C135" s="16"/>
      <c r="D135" s="16"/>
      <c r="E135" s="16"/>
      <c r="F135" s="16" t="s">
        <v>51</v>
      </c>
      <c r="G135" s="16">
        <f>1000/14</f>
        <v>71.428571428571431</v>
      </c>
    </row>
    <row r="136" spans="1:7" x14ac:dyDescent="0.25">
      <c r="A136" t="s">
        <v>149</v>
      </c>
      <c r="B136" s="16" t="s">
        <v>124</v>
      </c>
      <c r="C136" s="16"/>
      <c r="D136" s="16"/>
      <c r="E136" s="16"/>
      <c r="F136" s="16" t="s">
        <v>51</v>
      </c>
      <c r="G136" s="16">
        <f>1000/14</f>
        <v>71.428571428571431</v>
      </c>
    </row>
    <row r="137" spans="1:7" x14ac:dyDescent="0.25">
      <c r="A137" t="s">
        <v>150</v>
      </c>
      <c r="B137" s="16" t="s">
        <v>151</v>
      </c>
      <c r="C137" s="16"/>
      <c r="D137" s="16"/>
      <c r="E137" s="16"/>
      <c r="F137" s="16" t="s">
        <v>152</v>
      </c>
      <c r="G137" s="16">
        <v>1</v>
      </c>
    </row>
    <row r="138" spans="1:7" x14ac:dyDescent="0.25">
      <c r="A138" t="s">
        <v>153</v>
      </c>
      <c r="B138" s="16" t="s">
        <v>151</v>
      </c>
      <c r="C138" s="16"/>
      <c r="D138" s="16"/>
      <c r="E138" s="16"/>
      <c r="F138" s="16" t="s">
        <v>152</v>
      </c>
      <c r="G138" s="16">
        <v>1</v>
      </c>
    </row>
    <row r="139" spans="1:7" x14ac:dyDescent="0.25">
      <c r="A139" t="s">
        <v>154</v>
      </c>
      <c r="B139" s="16" t="s">
        <v>146</v>
      </c>
      <c r="C139" s="16"/>
      <c r="D139" s="16"/>
      <c r="E139" s="16"/>
      <c r="F139" s="16" t="s">
        <v>41</v>
      </c>
      <c r="G139" s="16">
        <v>1</v>
      </c>
    </row>
    <row r="140" spans="1:7" x14ac:dyDescent="0.25">
      <c r="A140" t="s">
        <v>155</v>
      </c>
      <c r="B140" s="16" t="s">
        <v>146</v>
      </c>
      <c r="C140" s="16"/>
      <c r="D140" s="16"/>
      <c r="E140" s="16"/>
      <c r="F140" s="16" t="s">
        <v>41</v>
      </c>
      <c r="G140" s="16">
        <v>1</v>
      </c>
    </row>
    <row r="141" spans="1:7" x14ac:dyDescent="0.25">
      <c r="A141" t="s">
        <v>156</v>
      </c>
      <c r="B141" t="s">
        <v>157</v>
      </c>
      <c r="F141" s="16" t="s">
        <v>41</v>
      </c>
      <c r="G141" s="16">
        <v>1</v>
      </c>
    </row>
    <row r="142" spans="1:7" x14ac:dyDescent="0.25">
      <c r="A142" t="s">
        <v>158</v>
      </c>
      <c r="B142" s="16" t="s">
        <v>159</v>
      </c>
      <c r="C142" s="16"/>
      <c r="D142" s="16"/>
      <c r="E142" s="16"/>
      <c r="F142" s="16" t="s">
        <v>51</v>
      </c>
      <c r="G142" s="16">
        <v>83.333332999999996</v>
      </c>
    </row>
    <row r="143" spans="1:7" x14ac:dyDescent="0.25">
      <c r="A143" t="s">
        <v>160</v>
      </c>
      <c r="B143" s="16" t="s">
        <v>38</v>
      </c>
      <c r="C143" s="16"/>
      <c r="D143" s="16"/>
      <c r="E143" s="16"/>
      <c r="F143" s="16" t="s">
        <v>38</v>
      </c>
      <c r="G143" s="16">
        <v>1</v>
      </c>
    </row>
    <row r="144" spans="1:7" x14ac:dyDescent="0.25">
      <c r="A144" t="s">
        <v>161</v>
      </c>
      <c r="B144" s="16" t="s">
        <v>162</v>
      </c>
      <c r="C144" s="16"/>
      <c r="D144" s="16"/>
      <c r="E144" s="16"/>
      <c r="F144" s="16" t="s">
        <v>163</v>
      </c>
      <c r="G144" s="16">
        <v>1</v>
      </c>
    </row>
    <row r="145" spans="1:7" x14ac:dyDescent="0.25">
      <c r="A145" t="s">
        <v>164</v>
      </c>
      <c r="B145" s="16" t="s">
        <v>38</v>
      </c>
      <c r="C145" s="16"/>
      <c r="D145" s="16"/>
      <c r="E145" s="16"/>
      <c r="F145" s="16" t="s">
        <v>38</v>
      </c>
      <c r="G145" s="16">
        <v>1</v>
      </c>
    </row>
    <row r="146" spans="1:7" x14ac:dyDescent="0.25">
      <c r="A146" t="s">
        <v>165</v>
      </c>
      <c r="B146" s="16" t="s">
        <v>38</v>
      </c>
      <c r="C146" s="16"/>
      <c r="D146" s="16"/>
      <c r="E146" s="16"/>
      <c r="F146" s="16" t="s">
        <v>38</v>
      </c>
      <c r="G146" s="16">
        <v>1</v>
      </c>
    </row>
    <row r="147" spans="1:7" x14ac:dyDescent="0.25">
      <c r="A147" t="s">
        <v>166</v>
      </c>
      <c r="B147" s="16" t="s">
        <v>38</v>
      </c>
      <c r="C147" s="16"/>
      <c r="D147" s="16"/>
      <c r="E147" s="16"/>
      <c r="F147" s="16" t="s">
        <v>38</v>
      </c>
      <c r="G147" s="16">
        <v>1</v>
      </c>
    </row>
    <row r="148" spans="1:7" x14ac:dyDescent="0.25">
      <c r="A148" t="s">
        <v>167</v>
      </c>
      <c r="B148" s="16" t="s">
        <v>38</v>
      </c>
      <c r="C148" s="16"/>
      <c r="D148" s="16"/>
      <c r="E148" s="16"/>
      <c r="F148" s="16" t="s">
        <v>38</v>
      </c>
      <c r="G148" s="16">
        <v>1</v>
      </c>
    </row>
    <row r="149" spans="1:7" x14ac:dyDescent="0.25">
      <c r="A149" t="s">
        <v>168</v>
      </c>
      <c r="B149" s="16" t="s">
        <v>169</v>
      </c>
      <c r="C149" s="16"/>
      <c r="D149" s="16"/>
      <c r="E149" s="16"/>
      <c r="F149" s="16" t="s">
        <v>170</v>
      </c>
      <c r="G149" s="1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DA71-1AD7-42E2-A7AE-52D3C55C504F}">
  <dimension ref="A5:O78"/>
  <sheetViews>
    <sheetView tabSelected="1" workbookViewId="0">
      <selection activeCell="E13" sqref="E13"/>
    </sheetView>
  </sheetViews>
  <sheetFormatPr defaultRowHeight="15" x14ac:dyDescent="0.25"/>
  <cols>
    <col min="2" max="2" width="61.28515625" bestFit="1" customWidth="1"/>
    <col min="3" max="4" width="61.28515625" customWidth="1"/>
    <col min="5" max="5" width="30.140625" customWidth="1"/>
    <col min="6" max="6" width="55.28515625" bestFit="1" customWidth="1"/>
    <col min="8" max="8" width="9.7109375" bestFit="1" customWidth="1"/>
  </cols>
  <sheetData>
    <row r="5" spans="2:5" x14ac:dyDescent="0.25">
      <c r="B5" s="48" t="s">
        <v>232</v>
      </c>
      <c r="C5" s="48"/>
      <c r="E5" t="s">
        <v>236</v>
      </c>
    </row>
    <row r="6" spans="2:5" x14ac:dyDescent="0.25">
      <c r="B6" s="44" t="s">
        <v>233</v>
      </c>
      <c r="C6" s="44"/>
      <c r="E6" t="s">
        <v>237</v>
      </c>
    </row>
    <row r="7" spans="2:5" x14ac:dyDescent="0.25">
      <c r="B7" s="44" t="s">
        <v>234</v>
      </c>
      <c r="C7" s="44" t="s">
        <v>235</v>
      </c>
    </row>
    <row r="8" spans="2:5" x14ac:dyDescent="0.25">
      <c r="B8" s="44" t="s">
        <v>234</v>
      </c>
      <c r="C8" s="44" t="s">
        <v>235</v>
      </c>
      <c r="D8" t="s">
        <v>239</v>
      </c>
    </row>
    <row r="9" spans="2:5" x14ac:dyDescent="0.25">
      <c r="B9" s="44" t="s">
        <v>234</v>
      </c>
      <c r="C9" s="44" t="s">
        <v>235</v>
      </c>
      <c r="D9" t="s">
        <v>240</v>
      </c>
    </row>
    <row r="10" spans="2:5" x14ac:dyDescent="0.25">
      <c r="B10" s="44" t="s">
        <v>234</v>
      </c>
      <c r="C10" s="44" t="s">
        <v>235</v>
      </c>
      <c r="D10" t="s">
        <v>241</v>
      </c>
    </row>
    <row r="11" spans="2:5" x14ac:dyDescent="0.25">
      <c r="B11" s="44" t="s">
        <v>234</v>
      </c>
      <c r="C11" s="44" t="s">
        <v>235</v>
      </c>
      <c r="D11" t="s">
        <v>222</v>
      </c>
    </row>
    <row r="12" spans="2:5" x14ac:dyDescent="0.25">
      <c r="B12" s="44" t="s">
        <v>234</v>
      </c>
      <c r="C12" s="44" t="s">
        <v>235</v>
      </c>
      <c r="D12" t="s">
        <v>242</v>
      </c>
    </row>
    <row r="13" spans="2:5" x14ac:dyDescent="0.25">
      <c r="B13" s="44" t="s">
        <v>234</v>
      </c>
      <c r="C13" s="44" t="s">
        <v>235</v>
      </c>
      <c r="D13" t="s">
        <v>243</v>
      </c>
    </row>
    <row r="14" spans="2:5" x14ac:dyDescent="0.25">
      <c r="B14" s="44" t="s">
        <v>234</v>
      </c>
      <c r="C14" s="44" t="s">
        <v>235</v>
      </c>
      <c r="D14" t="s">
        <v>244</v>
      </c>
    </row>
    <row r="15" spans="2:5" x14ac:dyDescent="0.25">
      <c r="B15" s="44" t="s">
        <v>234</v>
      </c>
      <c r="C15" s="44" t="s">
        <v>235</v>
      </c>
      <c r="D15" t="s">
        <v>245</v>
      </c>
    </row>
    <row r="16" spans="2:5" x14ac:dyDescent="0.25">
      <c r="B16" s="44" t="s">
        <v>234</v>
      </c>
      <c r="C16" s="44" t="s">
        <v>235</v>
      </c>
      <c r="D16" t="s">
        <v>246</v>
      </c>
    </row>
    <row r="17" spans="2:6" x14ac:dyDescent="0.25">
      <c r="B17" s="44" t="s">
        <v>234</v>
      </c>
      <c r="C17" s="44" t="s">
        <v>235</v>
      </c>
      <c r="D17" t="s">
        <v>247</v>
      </c>
    </row>
    <row r="18" spans="2:6" x14ac:dyDescent="0.25">
      <c r="B18" s="44" t="s">
        <v>234</v>
      </c>
      <c r="C18" s="44" t="s">
        <v>235</v>
      </c>
      <c r="D18" t="s">
        <v>248</v>
      </c>
    </row>
    <row r="19" spans="2:6" x14ac:dyDescent="0.25">
      <c r="B19" s="44" t="s">
        <v>234</v>
      </c>
      <c r="C19" s="44" t="s">
        <v>235</v>
      </c>
      <c r="D19" t="s">
        <v>249</v>
      </c>
    </row>
    <row r="20" spans="2:6" x14ac:dyDescent="0.25">
      <c r="B20" s="44" t="s">
        <v>234</v>
      </c>
      <c r="C20" s="44" t="s">
        <v>235</v>
      </c>
      <c r="D20" t="s">
        <v>250</v>
      </c>
    </row>
    <row r="21" spans="2:6" x14ac:dyDescent="0.25">
      <c r="B21" s="44" t="s">
        <v>234</v>
      </c>
      <c r="C21" s="44" t="s">
        <v>235</v>
      </c>
      <c r="D21" t="s">
        <v>251</v>
      </c>
    </row>
    <row r="22" spans="2:6" x14ac:dyDescent="0.25">
      <c r="B22" s="44"/>
      <c r="C22" s="44"/>
    </row>
    <row r="23" spans="2:6" x14ac:dyDescent="0.25">
      <c r="B23" s="44"/>
      <c r="C23" s="44"/>
      <c r="E23" s="38"/>
      <c r="F23" s="34"/>
    </row>
    <row r="24" spans="2:6" x14ac:dyDescent="0.25">
      <c r="B24" s="44" t="s">
        <v>233</v>
      </c>
      <c r="C24" s="44" t="s">
        <v>293</v>
      </c>
      <c r="E24" s="38"/>
      <c r="F24" s="34"/>
    </row>
    <row r="25" spans="2:6" x14ac:dyDescent="0.25">
      <c r="B25" s="44" t="s">
        <v>292</v>
      </c>
      <c r="C25" s="44"/>
      <c r="D25" s="42" t="s">
        <v>252</v>
      </c>
      <c r="E25" s="37"/>
      <c r="F25" s="34" t="s">
        <v>257</v>
      </c>
    </row>
    <row r="26" spans="2:6" x14ac:dyDescent="0.25">
      <c r="B26" s="44" t="s">
        <v>292</v>
      </c>
      <c r="C26" s="44"/>
      <c r="D26" t="s">
        <v>253</v>
      </c>
      <c r="E26" s="37"/>
      <c r="F26" t="s">
        <v>258</v>
      </c>
    </row>
    <row r="27" spans="2:6" x14ac:dyDescent="0.25">
      <c r="B27" s="44" t="s">
        <v>292</v>
      </c>
      <c r="C27" s="44"/>
      <c r="D27" t="s">
        <v>254</v>
      </c>
      <c r="F27" t="s">
        <v>258</v>
      </c>
    </row>
    <row r="28" spans="2:6" x14ac:dyDescent="0.25">
      <c r="B28" s="44" t="s">
        <v>292</v>
      </c>
      <c r="C28" s="44"/>
      <c r="D28" t="s">
        <v>255</v>
      </c>
      <c r="F28" t="s">
        <v>256</v>
      </c>
    </row>
    <row r="29" spans="2:6" x14ac:dyDescent="0.25">
      <c r="B29" s="44"/>
      <c r="C29" s="44"/>
    </row>
    <row r="30" spans="2:6" x14ac:dyDescent="0.25">
      <c r="B30" s="44"/>
      <c r="C30" s="44"/>
    </row>
    <row r="31" spans="2:6" x14ac:dyDescent="0.25">
      <c r="B31" s="44"/>
      <c r="C31" s="44"/>
    </row>
    <row r="32" spans="2:6" x14ac:dyDescent="0.25">
      <c r="B32" s="44"/>
      <c r="C32" s="44"/>
      <c r="E32" s="32"/>
    </row>
    <row r="33" spans="1:14" x14ac:dyDescent="0.25">
      <c r="B33" s="44"/>
      <c r="C33" s="44"/>
    </row>
    <row r="34" spans="1:14" x14ac:dyDescent="0.25">
      <c r="B34" s="44"/>
      <c r="C34" s="44"/>
    </row>
    <row r="35" spans="1:14" x14ac:dyDescent="0.25">
      <c r="B35" s="44"/>
      <c r="C35" s="44"/>
    </row>
    <row r="36" spans="1:14" x14ac:dyDescent="0.25">
      <c r="B36" s="44"/>
      <c r="C36" s="44"/>
    </row>
    <row r="37" spans="1:14" x14ac:dyDescent="0.25">
      <c r="A37" t="s">
        <v>198</v>
      </c>
      <c r="B37" s="44"/>
      <c r="C37" s="44"/>
      <c r="D37" t="s">
        <v>199</v>
      </c>
    </row>
    <row r="38" spans="1:14" x14ac:dyDescent="0.25">
      <c r="A38" t="s">
        <v>231</v>
      </c>
      <c r="B38" s="44"/>
      <c r="C38" s="44"/>
      <c r="D38">
        <v>285693.71659999999</v>
      </c>
      <c r="H38" s="26"/>
      <c r="I38" s="26"/>
    </row>
    <row r="39" spans="1:14" x14ac:dyDescent="0.25">
      <c r="B39" s="44"/>
      <c r="C39" s="44"/>
    </row>
    <row r="40" spans="1:14" x14ac:dyDescent="0.25">
      <c r="B40" s="44"/>
      <c r="C40" s="44"/>
    </row>
    <row r="41" spans="1:14" x14ac:dyDescent="0.25">
      <c r="B41" s="44"/>
      <c r="C41" s="44"/>
    </row>
    <row r="42" spans="1:14" x14ac:dyDescent="0.25">
      <c r="B42" s="44"/>
      <c r="C42" s="44"/>
    </row>
    <row r="43" spans="1:14" x14ac:dyDescent="0.25">
      <c r="B43" s="44"/>
      <c r="C43" s="44"/>
    </row>
    <row r="44" spans="1:14" x14ac:dyDescent="0.25">
      <c r="B44" s="44"/>
      <c r="C44" s="44"/>
    </row>
    <row r="45" spans="1:14" x14ac:dyDescent="0.25">
      <c r="B45" s="44"/>
      <c r="C45" s="44"/>
    </row>
    <row r="46" spans="1:14" x14ac:dyDescent="0.25">
      <c r="B46" s="44"/>
      <c r="C46" s="44"/>
    </row>
    <row r="47" spans="1:14" x14ac:dyDescent="0.25">
      <c r="B47" s="44"/>
      <c r="C47" s="44"/>
    </row>
    <row r="48" spans="1:14" x14ac:dyDescent="0.25">
      <c r="B48" s="44" t="s">
        <v>291</v>
      </c>
      <c r="C48" s="44"/>
      <c r="E48" t="s">
        <v>238</v>
      </c>
      <c r="G48" t="s">
        <v>19</v>
      </c>
      <c r="H48" t="s">
        <v>227</v>
      </c>
      <c r="N48" t="s">
        <v>282</v>
      </c>
    </row>
    <row r="49" spans="2:15" x14ac:dyDescent="0.25">
      <c r="B49" s="44" t="s">
        <v>291</v>
      </c>
      <c r="C49" s="44" t="s">
        <v>261</v>
      </c>
      <c r="D49" t="s">
        <v>259</v>
      </c>
      <c r="E49" t="s">
        <v>260</v>
      </c>
      <c r="G49" t="s">
        <v>19</v>
      </c>
      <c r="H49" t="s">
        <v>227</v>
      </c>
      <c r="M49" t="s">
        <v>27</v>
      </c>
      <c r="N49" t="s">
        <v>283</v>
      </c>
    </row>
    <row r="50" spans="2:15" x14ac:dyDescent="0.25">
      <c r="B50" s="44" t="s">
        <v>291</v>
      </c>
      <c r="C50" s="44" t="s">
        <v>288</v>
      </c>
      <c r="D50" t="s">
        <v>285</v>
      </c>
      <c r="E50" t="s">
        <v>286</v>
      </c>
      <c r="F50" t="s">
        <v>287</v>
      </c>
      <c r="G50" t="s">
        <v>19</v>
      </c>
      <c r="H50" t="s">
        <v>227</v>
      </c>
      <c r="M50" t="s">
        <v>27</v>
      </c>
      <c r="N50" t="s">
        <v>289</v>
      </c>
      <c r="O50" t="s">
        <v>290</v>
      </c>
    </row>
    <row r="51" spans="2:15" x14ac:dyDescent="0.25">
      <c r="B51" s="44" t="s">
        <v>233</v>
      </c>
      <c r="C51" s="44"/>
      <c r="D51" t="s">
        <v>262</v>
      </c>
      <c r="E51" t="s">
        <v>271</v>
      </c>
      <c r="F51" t="s">
        <v>265</v>
      </c>
      <c r="G51" t="s">
        <v>19</v>
      </c>
      <c r="H51" t="s">
        <v>266</v>
      </c>
    </row>
    <row r="52" spans="2:15" x14ac:dyDescent="0.25">
      <c r="B52" s="44" t="s">
        <v>233</v>
      </c>
      <c r="C52" s="44"/>
      <c r="D52" t="s">
        <v>263</v>
      </c>
      <c r="E52" t="s">
        <v>271</v>
      </c>
      <c r="F52" t="s">
        <v>265</v>
      </c>
      <c r="G52" t="s">
        <v>19</v>
      </c>
      <c r="H52" t="s">
        <v>266</v>
      </c>
    </row>
    <row r="53" spans="2:15" x14ac:dyDescent="0.25">
      <c r="B53" s="44" t="s">
        <v>233</v>
      </c>
      <c r="C53" s="44"/>
      <c r="D53" t="s">
        <v>264</v>
      </c>
      <c r="E53" t="s">
        <v>271</v>
      </c>
      <c r="F53" t="s">
        <v>265</v>
      </c>
      <c r="G53" t="s">
        <v>19</v>
      </c>
      <c r="H53" t="s">
        <v>266</v>
      </c>
      <c r="K53" t="s">
        <v>25</v>
      </c>
    </row>
    <row r="54" spans="2:15" x14ac:dyDescent="0.25">
      <c r="B54" s="44"/>
      <c r="C54" s="44"/>
    </row>
    <row r="55" spans="2:15" x14ac:dyDescent="0.25">
      <c r="B55" s="44"/>
      <c r="C55" s="44"/>
    </row>
    <row r="56" spans="2:15" x14ac:dyDescent="0.25">
      <c r="B56" s="44"/>
      <c r="C56" s="44"/>
    </row>
    <row r="57" spans="2:15" x14ac:dyDescent="0.25">
      <c r="B57" s="44"/>
      <c r="C57" s="44"/>
    </row>
    <row r="58" spans="2:15" x14ac:dyDescent="0.25">
      <c r="B58" s="44"/>
      <c r="C58" s="44"/>
    </row>
    <row r="59" spans="2:15" x14ac:dyDescent="0.25">
      <c r="B59" s="44"/>
      <c r="C59" s="44"/>
    </row>
    <row r="60" spans="2:15" x14ac:dyDescent="0.25">
      <c r="B60" s="44"/>
      <c r="C60" s="44"/>
    </row>
    <row r="61" spans="2:15" x14ac:dyDescent="0.25">
      <c r="B61" s="44"/>
      <c r="C61" s="44"/>
      <c r="D61" s="44"/>
      <c r="E61" s="44"/>
    </row>
    <row r="62" spans="2:15" x14ac:dyDescent="0.25">
      <c r="B62" s="44" t="s">
        <v>295</v>
      </c>
      <c r="C62" s="44"/>
      <c r="D62" t="s">
        <v>267</v>
      </c>
      <c r="E62" t="s">
        <v>270</v>
      </c>
      <c r="F62" t="s">
        <v>269</v>
      </c>
      <c r="G62" t="s">
        <v>20</v>
      </c>
      <c r="K62" t="s">
        <v>25</v>
      </c>
    </row>
    <row r="63" spans="2:15" x14ac:dyDescent="0.25">
      <c r="B63" s="44" t="s">
        <v>295</v>
      </c>
      <c r="C63" s="44"/>
      <c r="D63" t="s">
        <v>268</v>
      </c>
      <c r="E63" t="s">
        <v>270</v>
      </c>
      <c r="F63" t="s">
        <v>269</v>
      </c>
      <c r="G63" t="s">
        <v>20</v>
      </c>
      <c r="K63" t="s">
        <v>25</v>
      </c>
    </row>
    <row r="64" spans="2:15" x14ac:dyDescent="0.25">
      <c r="B64" s="44" t="s">
        <v>298</v>
      </c>
      <c r="C64" s="44"/>
      <c r="D64" t="s">
        <v>296</v>
      </c>
      <c r="E64" t="s">
        <v>297</v>
      </c>
      <c r="F64" t="s">
        <v>269</v>
      </c>
      <c r="G64" t="s">
        <v>20</v>
      </c>
      <c r="K64" t="s">
        <v>25</v>
      </c>
    </row>
    <row r="65" spans="1:15" x14ac:dyDescent="0.25">
      <c r="B65" s="44"/>
      <c r="C65" s="44"/>
    </row>
    <row r="66" spans="1:15" x14ac:dyDescent="0.25">
      <c r="B66" s="44"/>
      <c r="C66" s="44"/>
    </row>
    <row r="67" spans="1:15" x14ac:dyDescent="0.25">
      <c r="B67" s="44"/>
      <c r="C67" s="44"/>
    </row>
    <row r="68" spans="1:15" x14ac:dyDescent="0.25">
      <c r="B68" s="44"/>
      <c r="C68" s="44"/>
    </row>
    <row r="69" spans="1:15" x14ac:dyDescent="0.25">
      <c r="B69" s="44"/>
      <c r="C69" s="44"/>
    </row>
    <row r="70" spans="1:15" x14ac:dyDescent="0.25">
      <c r="B70" s="44"/>
      <c r="C70" s="44"/>
    </row>
    <row r="71" spans="1:15" x14ac:dyDescent="0.25">
      <c r="B71" s="44"/>
      <c r="C71" s="44"/>
    </row>
    <row r="72" spans="1:15" x14ac:dyDescent="0.25">
      <c r="B72" s="44"/>
      <c r="C72" s="44"/>
    </row>
    <row r="73" spans="1:15" x14ac:dyDescent="0.25">
      <c r="B73" s="44" t="s">
        <v>294</v>
      </c>
      <c r="C73" s="44" t="s">
        <v>21</v>
      </c>
      <c r="D73" t="s">
        <v>272</v>
      </c>
      <c r="E73" t="s">
        <v>273</v>
      </c>
      <c r="F73" t="s">
        <v>278</v>
      </c>
      <c r="G73" t="s">
        <v>21</v>
      </c>
      <c r="K73" t="s">
        <v>274</v>
      </c>
      <c r="M73" t="s">
        <v>27</v>
      </c>
      <c r="N73" t="s">
        <v>280</v>
      </c>
    </row>
    <row r="74" spans="1:15" x14ac:dyDescent="0.25">
      <c r="B74" s="44"/>
      <c r="C74" s="44"/>
    </row>
    <row r="75" spans="1:15" x14ac:dyDescent="0.25">
      <c r="B75" s="44"/>
      <c r="C75" s="44"/>
    </row>
    <row r="76" spans="1:15" x14ac:dyDescent="0.25">
      <c r="A76" s="46" t="s">
        <v>275</v>
      </c>
      <c r="B76" s="44" t="s">
        <v>294</v>
      </c>
      <c r="C76" s="44" t="s">
        <v>275</v>
      </c>
      <c r="D76" t="s">
        <v>279</v>
      </c>
      <c r="E76" t="s">
        <v>276</v>
      </c>
      <c r="F76" t="s">
        <v>277</v>
      </c>
      <c r="G76" t="s">
        <v>275</v>
      </c>
      <c r="K76" t="s">
        <v>274</v>
      </c>
      <c r="L76" t="s">
        <v>284</v>
      </c>
      <c r="M76" t="s">
        <v>27</v>
      </c>
      <c r="N76" t="s">
        <v>281</v>
      </c>
      <c r="O76" t="s">
        <v>284</v>
      </c>
    </row>
    <row r="77" spans="1:15" x14ac:dyDescent="0.25">
      <c r="A77" s="46"/>
      <c r="B77" s="44"/>
      <c r="C77" s="44"/>
    </row>
    <row r="78" spans="1:15" x14ac:dyDescent="0.25">
      <c r="A78" s="46"/>
      <c r="B78" s="44"/>
      <c r="C78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CDM Data Catalogue</vt:lpstr>
      <vt:lpstr>UA Coorong WQ </vt:lpstr>
      <vt:lpstr>DEW 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2021-08-09T01:41:30Z</dcterms:created>
  <dcterms:modified xsi:type="dcterms:W3CDTF">2021-08-24T23:05:30Z</dcterms:modified>
</cp:coreProperties>
</file>