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CDM\data\incoming\UA\Sonde\"/>
    </mc:Choice>
  </mc:AlternateContent>
  <xr:revisionPtr revIDLastSave="0" documentId="13_ncr:1_{955CB862-45D9-4A6E-B8FC-D67A4CD4E4D9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2 hour data_All Combined_R" sheetId="1" r:id="rId1"/>
    <sheet name="Vars" sheetId="3" r:id="rId2"/>
    <sheet name="Meta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7" i="3"/>
</calcChain>
</file>

<file path=xl/sharedStrings.xml><?xml version="1.0" encoding="utf-8"?>
<sst xmlns="http://schemas.openxmlformats.org/spreadsheetml/2006/main" count="167" uniqueCount="74">
  <si>
    <t>pH</t>
  </si>
  <si>
    <t>Site</t>
  </si>
  <si>
    <t>Date and Time</t>
  </si>
  <si>
    <t>TSS (mg/L)</t>
  </si>
  <si>
    <t>Organic TSS (%)</t>
  </si>
  <si>
    <t>Inorganic TSS (%)</t>
  </si>
  <si>
    <t>EC (µS/cm)</t>
  </si>
  <si>
    <t>DO conc. (mg/L)</t>
  </si>
  <si>
    <t>DO sat. (%)</t>
  </si>
  <si>
    <t>Sal (PSU)</t>
  </si>
  <si>
    <t>TDS (mg/L)</t>
  </si>
  <si>
    <t>Turb (NFU)</t>
  </si>
  <si>
    <t>Villa dei Yumpa</t>
  </si>
  <si>
    <t>Policeman Point Boat Ramp 1</t>
  </si>
  <si>
    <t>Policeman Point Boat Ramp 2</t>
  </si>
  <si>
    <r>
      <t>Chl a (</t>
    </r>
    <r>
      <rPr>
        <sz val="11"/>
        <color theme="1"/>
        <rFont val="Calibri"/>
        <family val="2"/>
        <scheme val="minor"/>
      </rPr>
      <t>µg/L)</t>
    </r>
  </si>
  <si>
    <t>Total Nitrogen (mg/L)</t>
  </si>
  <si>
    <t>Total Phosphorus (mg/L)</t>
  </si>
  <si>
    <t>Water Quality Metadata</t>
  </si>
  <si>
    <t>The percentage of organic matter in the total suspended solids as a percentage of the total weight.</t>
  </si>
  <si>
    <t>The percentage of inorganic matter in the total suspended solids as a percentage of the total weight.</t>
  </si>
  <si>
    <r>
      <t xml:space="preserve">Total suspended solids concentration of a 50 mL sample filtered through a Whatman Grade 42 ashless filter then dried to a constant wieght at 105 </t>
    </r>
    <r>
      <rPr>
        <sz val="11"/>
        <color theme="1"/>
        <rFont val="Calibri"/>
        <family val="2"/>
      </rPr>
      <t>°C.</t>
    </r>
  </si>
  <si>
    <t>The concentration of chlorophyll a in a 200 mL sample, filtered through a Whatman GF/C filter (#1822-047), extracted in methanol and analysed spectrophotometrically.</t>
  </si>
  <si>
    <t>The electrical conductivity of a 20 L water sample measured by a YSI EXO2 Sonde.</t>
  </si>
  <si>
    <t>The dissolved oxygen concentration of a 20 L water sample measured by a YSI EXO2 Sonde.</t>
  </si>
  <si>
    <t>The percentage of atmospheric dissolved oxygen in a 20 L water sample measured by a YSI EXO2 Sonde.</t>
  </si>
  <si>
    <t>The salinity of a 20 L water sample measured by a YSI EXO2 Sonde.</t>
  </si>
  <si>
    <t>The concentration of total dissolved solids of a 20 L water sample measured by a YSI EXO2 Sonde.</t>
  </si>
  <si>
    <t>The turbidity of a 20 L water sample measured by a YSI EXO2 Sonde.</t>
  </si>
  <si>
    <t>The pH of a 20 L water sample measured by a YSI EXO2 Sonde.</t>
  </si>
  <si>
    <t>Total phosphorus concentration of an 80 mL water sample.</t>
  </si>
  <si>
    <t>Total nitrogen concentration of an 80 mL water sample.</t>
  </si>
  <si>
    <t xml:space="preserve">Date and Time </t>
  </si>
  <si>
    <t>The date and time at which the sample was taken.</t>
  </si>
  <si>
    <t>The site at which the sample was taken (Policeman Point Boat Ramp 1 and 2, Villa dei Yumpa)</t>
  </si>
  <si>
    <t>Site Coordinates</t>
  </si>
  <si>
    <t xml:space="preserve">Site </t>
  </si>
  <si>
    <t>Latitude</t>
  </si>
  <si>
    <t>Longitude</t>
  </si>
  <si>
    <t>Missing values</t>
  </si>
  <si>
    <t>Missing Sonde data from the Policeman Point Boat Ramp 2 sampling trip was due to technical problems with the Sonde.</t>
  </si>
  <si>
    <t>36° 2'59.94"S</t>
  </si>
  <si>
    <t>139°34'42.97"E</t>
  </si>
  <si>
    <t xml:space="preserve"> 36° 3'2.98"S</t>
  </si>
  <si>
    <t>139°34'39.28"E</t>
  </si>
  <si>
    <t xml:space="preserve"> 35°56'0.32"S</t>
  </si>
  <si>
    <t>139°29'1.35"E</t>
  </si>
  <si>
    <t>Water quality data captured by the Sonde (EC, DO, Sal, TDS, Turb and pH) is missing from Policeman Point Boat Ramp 1 as a Sonde was not available for use during this sampling trip.</t>
  </si>
  <si>
    <t>Nutrient data (TN and TP) was only taken during the Villa dei Yumpa sampling trip. One sample was removed from this trip due a large discrepancy with the other values recorded.</t>
  </si>
  <si>
    <t>Old Name</t>
  </si>
  <si>
    <t>New Name</t>
  </si>
  <si>
    <t>Conversion</t>
  </si>
  <si>
    <t>WQ_DIAG_TOT_TSS</t>
  </si>
  <si>
    <t>mg/L</t>
  </si>
  <si>
    <t>Units</t>
  </si>
  <si>
    <t>WQ_DIAG_PHY_TCHLA</t>
  </si>
  <si>
    <t>ug/L</t>
  </si>
  <si>
    <t>COND</t>
  </si>
  <si>
    <t>uS/cm</t>
  </si>
  <si>
    <t>WQ_OXY_OXY</t>
  </si>
  <si>
    <t>mmol/m3</t>
  </si>
  <si>
    <t>WQ_OXY_SAT</t>
  </si>
  <si>
    <t>%</t>
  </si>
  <si>
    <t>SAL</t>
  </si>
  <si>
    <t>psu</t>
  </si>
  <si>
    <t>WQ_DIAG_TOT_TDS</t>
  </si>
  <si>
    <t>WQ_DIAG_TOT_TURBIDITY</t>
  </si>
  <si>
    <t>NTU</t>
  </si>
  <si>
    <t>WQ_CAR_PH</t>
  </si>
  <si>
    <t>WQ_DIAG_TOT_TN</t>
  </si>
  <si>
    <t>WQ_DIAG_TOT_TP</t>
  </si>
  <si>
    <t>WQ_DIAG_TOT_ORG_TSS</t>
  </si>
  <si>
    <t>WQ_DIAG_TOT_INORG_TSS</t>
  </si>
  <si>
    <t>Chl a (µg/L)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</si>
</sst>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workbookViewId="0">
      <selection activeCell="B1" sqref="B1:N1"/>
    </sheetView>
  </sheetViews>
  <sheetFormatPr defaultColWidth="9.1796875" defaultRowHeight="14.5" x14ac:dyDescent="0.35"/>
  <cols>
    <col min="1" max="1" width="14.81640625" style="1" bestFit="1" customWidth="1"/>
    <col min="2" max="2" width="12" style="2" bestFit="1" customWidth="1"/>
    <col min="3" max="3" width="14.7265625" style="2" bestFit="1" customWidth="1"/>
    <col min="4" max="4" width="16.1796875" style="2" bestFit="1" customWidth="1"/>
    <col min="5" max="6" width="12" style="2" bestFit="1" customWidth="1"/>
    <col min="7" max="7" width="15.1796875" style="2" bestFit="1" customWidth="1"/>
    <col min="8" max="12" width="12" style="2" bestFit="1" customWidth="1"/>
    <col min="13" max="13" width="20.26953125" style="2" bestFit="1" customWidth="1"/>
    <col min="14" max="14" width="23" style="2" bestFit="1" customWidth="1"/>
    <col min="15" max="15" width="27.26953125" style="2" bestFit="1" customWidth="1"/>
    <col min="16" max="16384" width="9.1796875" style="2"/>
  </cols>
  <sheetData>
    <row r="1" spans="1:15" x14ac:dyDescent="0.35">
      <c r="A1" s="1" t="s">
        <v>2</v>
      </c>
      <c r="B1" s="2" t="s">
        <v>3</v>
      </c>
      <c r="C1" s="2" t="s">
        <v>4</v>
      </c>
      <c r="D1" s="2" t="s">
        <v>5</v>
      </c>
      <c r="E1" s="2" t="s">
        <v>15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0</v>
      </c>
      <c r="M1" s="3" t="s">
        <v>16</v>
      </c>
      <c r="N1" s="3" t="s">
        <v>17</v>
      </c>
      <c r="O1" s="2" t="s">
        <v>1</v>
      </c>
    </row>
    <row r="2" spans="1:15" x14ac:dyDescent="0.35">
      <c r="A2" s="1">
        <v>44167.3125</v>
      </c>
      <c r="B2" s="2">
        <v>1093.333333</v>
      </c>
      <c r="C2" s="2">
        <v>70.790853659999996</v>
      </c>
      <c r="D2" s="2">
        <v>29.20914634</v>
      </c>
      <c r="E2" s="2">
        <v>39</v>
      </c>
      <c r="O2" s="2" t="s">
        <v>13</v>
      </c>
    </row>
    <row r="3" spans="1:15" x14ac:dyDescent="0.35">
      <c r="A3" s="1">
        <v>44167.354166666664</v>
      </c>
      <c r="B3" s="2">
        <v>979.33333330000005</v>
      </c>
      <c r="C3" s="2">
        <v>65.552756979999998</v>
      </c>
      <c r="D3" s="2">
        <v>34.447243020000002</v>
      </c>
      <c r="E3" s="2">
        <v>43.16</v>
      </c>
      <c r="O3" s="2" t="s">
        <v>13</v>
      </c>
    </row>
    <row r="4" spans="1:15" x14ac:dyDescent="0.35">
      <c r="A4" s="1">
        <v>44167.4375</v>
      </c>
      <c r="B4" s="2">
        <v>6566.6666670000004</v>
      </c>
      <c r="C4" s="2">
        <v>83.748121830000002</v>
      </c>
      <c r="D4" s="2">
        <v>16.251878170000001</v>
      </c>
      <c r="E4" s="2">
        <v>43.68</v>
      </c>
      <c r="O4" s="2" t="s">
        <v>13</v>
      </c>
    </row>
    <row r="5" spans="1:15" x14ac:dyDescent="0.35">
      <c r="A5" s="1">
        <v>44167.520833333336</v>
      </c>
      <c r="B5" s="2">
        <v>1265.333333</v>
      </c>
      <c r="C5" s="2">
        <v>56.268177029999997</v>
      </c>
      <c r="D5" s="2">
        <v>43.731822970000003</v>
      </c>
      <c r="E5" s="2">
        <v>47.32</v>
      </c>
      <c r="O5" s="2" t="s">
        <v>13</v>
      </c>
    </row>
    <row r="6" spans="1:15" x14ac:dyDescent="0.35">
      <c r="A6" s="1">
        <v>44167.583333333336</v>
      </c>
      <c r="B6" s="2">
        <v>857.33333330000005</v>
      </c>
      <c r="C6" s="2">
        <v>58.08475894</v>
      </c>
      <c r="D6" s="2">
        <v>41.91524106</v>
      </c>
      <c r="E6" s="2">
        <v>37.96</v>
      </c>
      <c r="O6" s="2" t="s">
        <v>13</v>
      </c>
    </row>
    <row r="7" spans="1:15" x14ac:dyDescent="0.35">
      <c r="A7" s="1">
        <v>44167.673611111109</v>
      </c>
      <c r="B7" s="2">
        <v>921.33333330000005</v>
      </c>
      <c r="C7" s="2">
        <v>54.48408104</v>
      </c>
      <c r="D7" s="2">
        <v>45.51591896</v>
      </c>
      <c r="E7" s="2">
        <v>42.12</v>
      </c>
      <c r="O7" s="2" t="s">
        <v>13</v>
      </c>
    </row>
    <row r="8" spans="1:15" x14ac:dyDescent="0.35">
      <c r="A8" s="1">
        <v>44167.75</v>
      </c>
      <c r="B8" s="2">
        <v>6150.6666670000004</v>
      </c>
      <c r="C8" s="2">
        <v>86.876110990000001</v>
      </c>
      <c r="D8" s="2">
        <v>13.123889009999999</v>
      </c>
      <c r="E8" s="2">
        <v>36.4</v>
      </c>
      <c r="O8" s="2" t="s">
        <v>13</v>
      </c>
    </row>
    <row r="9" spans="1:15" x14ac:dyDescent="0.35">
      <c r="A9" s="1">
        <v>44167.833333333336</v>
      </c>
      <c r="B9" s="2">
        <v>1562.666667</v>
      </c>
      <c r="C9" s="2">
        <v>73.045648459999995</v>
      </c>
      <c r="D9" s="2">
        <v>26.954351540000001</v>
      </c>
      <c r="E9" s="2">
        <v>36.4</v>
      </c>
      <c r="O9" s="2" t="s">
        <v>13</v>
      </c>
    </row>
    <row r="10" spans="1:15" x14ac:dyDescent="0.35">
      <c r="A10" s="1">
        <v>44167.916666666664</v>
      </c>
      <c r="B10" s="2">
        <v>863.33333330000005</v>
      </c>
      <c r="C10" s="2">
        <v>66.252509649999993</v>
      </c>
      <c r="D10" s="2">
        <v>33.74749035</v>
      </c>
      <c r="E10" s="2">
        <v>34.840000000000003</v>
      </c>
      <c r="O10" s="2" t="s">
        <v>13</v>
      </c>
    </row>
    <row r="11" spans="1:15" x14ac:dyDescent="0.35">
      <c r="A11" s="1">
        <v>44168.239583333336</v>
      </c>
      <c r="B11" s="2">
        <v>633.33333330000005</v>
      </c>
      <c r="C11" s="2">
        <v>91.575789470000004</v>
      </c>
      <c r="D11" s="2">
        <v>8.4242105259999995</v>
      </c>
      <c r="E11" s="2">
        <v>36.4</v>
      </c>
      <c r="O11" s="2" t="s">
        <v>13</v>
      </c>
    </row>
    <row r="12" spans="1:15" x14ac:dyDescent="0.35">
      <c r="A12" s="1">
        <v>44168.34375</v>
      </c>
      <c r="B12" s="2">
        <v>829.33333330000005</v>
      </c>
      <c r="C12" s="2">
        <v>51.36414791</v>
      </c>
      <c r="D12" s="2">
        <v>48.63585209</v>
      </c>
      <c r="E12" s="2">
        <v>45.24</v>
      </c>
      <c r="O12" s="2" t="s">
        <v>13</v>
      </c>
    </row>
    <row r="13" spans="1:15" x14ac:dyDescent="0.35">
      <c r="A13" s="1">
        <v>44168.416666666664</v>
      </c>
      <c r="B13" s="2">
        <v>997.33333330000005</v>
      </c>
      <c r="C13" s="2">
        <v>71.187834219999999</v>
      </c>
      <c r="D13" s="2">
        <v>28.812165780000001</v>
      </c>
      <c r="E13" s="2">
        <v>43.68</v>
      </c>
      <c r="O13" s="2" t="s">
        <v>13</v>
      </c>
    </row>
    <row r="14" spans="1:15" x14ac:dyDescent="0.35">
      <c r="A14" s="1">
        <v>44168.5</v>
      </c>
      <c r="B14" s="2">
        <v>867.33333330000005</v>
      </c>
      <c r="C14" s="2">
        <v>62.718677939999999</v>
      </c>
      <c r="D14" s="2">
        <v>37.281322060000001</v>
      </c>
      <c r="E14" s="2">
        <v>36.4</v>
      </c>
      <c r="O14" s="2" t="s">
        <v>13</v>
      </c>
    </row>
    <row r="15" spans="1:15" x14ac:dyDescent="0.35">
      <c r="A15" s="1">
        <v>44168.583333333336</v>
      </c>
      <c r="B15" s="2">
        <v>477.33333329999999</v>
      </c>
      <c r="C15" s="2">
        <v>100</v>
      </c>
      <c r="D15" s="2">
        <v>0</v>
      </c>
      <c r="E15" s="2">
        <v>46.54</v>
      </c>
      <c r="O15" s="2" t="s">
        <v>13</v>
      </c>
    </row>
    <row r="16" spans="1:15" x14ac:dyDescent="0.35">
      <c r="A16" s="1">
        <v>44168.666666666664</v>
      </c>
      <c r="B16" s="2">
        <v>845.33333330000005</v>
      </c>
      <c r="C16" s="2">
        <v>83.278391170000006</v>
      </c>
      <c r="D16" s="2">
        <v>16.721608830000001</v>
      </c>
      <c r="E16" s="2">
        <v>40.82</v>
      </c>
      <c r="O16" s="2" t="s">
        <v>13</v>
      </c>
    </row>
    <row r="17" spans="1:15" x14ac:dyDescent="0.35">
      <c r="A17" s="1">
        <v>44168.75</v>
      </c>
      <c r="B17" s="2">
        <v>725.33333330000005</v>
      </c>
      <c r="C17" s="2">
        <v>90.162683819999998</v>
      </c>
      <c r="D17" s="2">
        <v>9.8373161759999999</v>
      </c>
      <c r="E17" s="2">
        <v>42.9</v>
      </c>
      <c r="O17" s="2" t="s">
        <v>13</v>
      </c>
    </row>
    <row r="18" spans="1:15" x14ac:dyDescent="0.35">
      <c r="A18" s="1">
        <v>44168.833333333336</v>
      </c>
      <c r="B18" s="2">
        <v>653.33333330000005</v>
      </c>
      <c r="C18" s="2">
        <v>97.343877550000002</v>
      </c>
      <c r="D18" s="2">
        <v>2.6561224490000002</v>
      </c>
      <c r="E18" s="2">
        <v>44.2</v>
      </c>
      <c r="O18" s="2" t="s">
        <v>13</v>
      </c>
    </row>
    <row r="19" spans="1:15" x14ac:dyDescent="0.35">
      <c r="A19" s="1">
        <v>44168.916666666664</v>
      </c>
      <c r="B19" s="2">
        <v>985.33333330000005</v>
      </c>
      <c r="C19" s="2">
        <v>63.326792959999999</v>
      </c>
      <c r="D19" s="2">
        <v>36.673207040000001</v>
      </c>
      <c r="E19" s="2">
        <v>38.74</v>
      </c>
      <c r="O19" s="2" t="s">
        <v>13</v>
      </c>
    </row>
    <row r="20" spans="1:15" x14ac:dyDescent="0.35">
      <c r="A20" s="1">
        <v>44169.260416666664</v>
      </c>
      <c r="B20" s="2">
        <v>453.33333329999999</v>
      </c>
      <c r="C20" s="2">
        <v>93.097058820000001</v>
      </c>
      <c r="D20" s="2">
        <v>6.9029411759999997</v>
      </c>
      <c r="E20" s="2">
        <v>37.44</v>
      </c>
      <c r="O20" s="2" t="s">
        <v>13</v>
      </c>
    </row>
    <row r="21" spans="1:15" x14ac:dyDescent="0.35">
      <c r="A21" s="1">
        <v>44169.34375</v>
      </c>
      <c r="B21" s="2">
        <v>595.33333330000005</v>
      </c>
      <c r="C21" s="2">
        <v>100</v>
      </c>
      <c r="D21" s="2">
        <v>0</v>
      </c>
      <c r="E21" s="2">
        <v>44.72</v>
      </c>
      <c r="O21" s="2" t="s">
        <v>13</v>
      </c>
    </row>
    <row r="22" spans="1:15" x14ac:dyDescent="0.35">
      <c r="A22" s="1">
        <v>44169.416666666664</v>
      </c>
      <c r="B22" s="2">
        <v>533.33333330000005</v>
      </c>
      <c r="C22" s="2">
        <v>97.121250000000003</v>
      </c>
      <c r="D22" s="2">
        <v>2.8787500000000001</v>
      </c>
      <c r="E22" s="2">
        <v>48.88</v>
      </c>
      <c r="O22" s="2" t="s">
        <v>13</v>
      </c>
    </row>
    <row r="23" spans="1:15" x14ac:dyDescent="0.35">
      <c r="A23" s="1">
        <v>44169.493055555555</v>
      </c>
      <c r="B23" s="2">
        <v>341.33333329999999</v>
      </c>
      <c r="C23" s="2">
        <v>75.01171875</v>
      </c>
      <c r="D23" s="2">
        <v>24.98828125</v>
      </c>
      <c r="E23" s="2">
        <v>40.56</v>
      </c>
      <c r="O23" s="2" t="s">
        <v>13</v>
      </c>
    </row>
    <row r="24" spans="1:15" x14ac:dyDescent="0.35">
      <c r="A24" s="1">
        <v>44228.697916666664</v>
      </c>
      <c r="B24" s="2">
        <v>234.53333330000001</v>
      </c>
      <c r="C24" s="2">
        <v>100</v>
      </c>
      <c r="D24" s="2">
        <v>0</v>
      </c>
      <c r="E24" s="2">
        <v>36.573333329999997</v>
      </c>
      <c r="O24" s="2" t="s">
        <v>14</v>
      </c>
    </row>
    <row r="25" spans="1:15" x14ac:dyDescent="0.35">
      <c r="A25" s="1">
        <v>44228.75</v>
      </c>
      <c r="B25" s="2">
        <v>646.53333329999998</v>
      </c>
      <c r="C25" s="2">
        <v>51.53578057</v>
      </c>
      <c r="D25" s="2">
        <v>48.46421943</v>
      </c>
      <c r="E25" s="2">
        <v>38.479999999999997</v>
      </c>
      <c r="F25" s="2">
        <v>124939.7847</v>
      </c>
      <c r="G25" s="2">
        <v>6.0508374380000003</v>
      </c>
      <c r="H25" s="2">
        <v>125.0044335</v>
      </c>
      <c r="I25" s="2">
        <v>100.2914778</v>
      </c>
      <c r="J25" s="2">
        <v>84751.911330000003</v>
      </c>
      <c r="K25" s="2">
        <v>8.3600985219999995</v>
      </c>
      <c r="L25" s="2">
        <v>8.2235960590000001</v>
      </c>
      <c r="O25" s="2" t="s">
        <v>14</v>
      </c>
    </row>
    <row r="26" spans="1:15" x14ac:dyDescent="0.35">
      <c r="A26" s="1">
        <v>44228.833333333336</v>
      </c>
      <c r="B26" s="2">
        <v>740.53333329999998</v>
      </c>
      <c r="C26" s="2">
        <v>47.424738929999997</v>
      </c>
      <c r="D26" s="2">
        <v>52.575261070000003</v>
      </c>
      <c r="E26" s="2">
        <v>47.32</v>
      </c>
      <c r="F26" s="2">
        <v>127237.6</v>
      </c>
      <c r="G26" s="2">
        <v>5.43</v>
      </c>
      <c r="H26" s="2">
        <v>114.2</v>
      </c>
      <c r="I26" s="2">
        <v>107.42</v>
      </c>
      <c r="J26" s="2">
        <v>89588</v>
      </c>
      <c r="K26" s="2">
        <v>9.6</v>
      </c>
      <c r="L26" s="2">
        <v>8.23</v>
      </c>
      <c r="O26" s="2" t="s">
        <v>14</v>
      </c>
    </row>
    <row r="27" spans="1:15" x14ac:dyDescent="0.35">
      <c r="A27" s="1">
        <v>44228.916666666664</v>
      </c>
      <c r="B27" s="2">
        <v>651.8666667</v>
      </c>
      <c r="C27" s="2">
        <v>26.006749849999999</v>
      </c>
      <c r="D27" s="2">
        <v>73.993250149999994</v>
      </c>
      <c r="E27" s="2">
        <v>38.306666669999998</v>
      </c>
      <c r="O27" s="2" t="s">
        <v>14</v>
      </c>
    </row>
    <row r="28" spans="1:15" x14ac:dyDescent="0.35">
      <c r="A28" s="1">
        <v>44229.270833333336</v>
      </c>
      <c r="B28" s="2">
        <v>290.53333329999998</v>
      </c>
      <c r="C28" s="2">
        <v>65.808627810000004</v>
      </c>
      <c r="D28" s="2">
        <v>34.191372190000003</v>
      </c>
      <c r="E28" s="2">
        <v>40.733333330000001</v>
      </c>
      <c r="F28" s="2">
        <v>119668.67260000001</v>
      </c>
      <c r="G28" s="2">
        <v>3.9908904110000001</v>
      </c>
      <c r="H28" s="2">
        <v>80.294520550000001</v>
      </c>
      <c r="I28" s="2">
        <v>108.2547945</v>
      </c>
      <c r="J28" s="2">
        <v>90319.246580000006</v>
      </c>
      <c r="K28" s="2">
        <v>7.4872602739999996</v>
      </c>
      <c r="L28" s="2">
        <v>8.3504109589999995</v>
      </c>
      <c r="O28" s="2" t="s">
        <v>14</v>
      </c>
    </row>
    <row r="29" spans="1:15" x14ac:dyDescent="0.35">
      <c r="A29" s="1">
        <v>44229.354166666664</v>
      </c>
      <c r="B29" s="2">
        <v>407.8666667</v>
      </c>
      <c r="C29" s="2">
        <v>74.663942460000001</v>
      </c>
      <c r="D29" s="2">
        <v>25.336057539999999</v>
      </c>
      <c r="E29" s="2">
        <v>40.733333330000001</v>
      </c>
      <c r="F29" s="2">
        <v>120146.02499999999</v>
      </c>
      <c r="G29" s="2">
        <v>4.5374999999999996</v>
      </c>
      <c r="H29" s="2">
        <v>91.6</v>
      </c>
      <c r="I29" s="2">
        <v>109.3775</v>
      </c>
      <c r="J29" s="2">
        <v>91081.25</v>
      </c>
      <c r="K29" s="2">
        <v>7.43</v>
      </c>
      <c r="L29" s="2">
        <v>8.2774999999999999</v>
      </c>
      <c r="O29" s="2" t="s">
        <v>14</v>
      </c>
    </row>
    <row r="30" spans="1:15" x14ac:dyDescent="0.35">
      <c r="A30" s="1">
        <v>44229.416666666664</v>
      </c>
      <c r="B30" s="2">
        <v>839.8666667</v>
      </c>
      <c r="C30" s="2">
        <v>56.500555640000002</v>
      </c>
      <c r="D30" s="2">
        <v>43.499444359999998</v>
      </c>
      <c r="E30" s="2">
        <v>55.466666670000002</v>
      </c>
      <c r="F30" s="2">
        <v>121204.9333</v>
      </c>
      <c r="G30" s="2">
        <v>4.8766666670000003</v>
      </c>
      <c r="H30" s="2">
        <v>99.133333329999999</v>
      </c>
      <c r="I30" s="2">
        <v>109.4633333</v>
      </c>
      <c r="J30" s="2">
        <v>91109.333329999994</v>
      </c>
      <c r="K30" s="2">
        <v>7.19</v>
      </c>
      <c r="L30" s="2">
        <v>8.2633333330000003</v>
      </c>
      <c r="O30" s="2" t="s">
        <v>14</v>
      </c>
    </row>
    <row r="31" spans="1:15" x14ac:dyDescent="0.35">
      <c r="A31" s="1">
        <v>44229.5</v>
      </c>
      <c r="B31" s="2">
        <v>1436.4</v>
      </c>
      <c r="C31" s="2">
        <v>45.372134039999999</v>
      </c>
      <c r="D31" s="2">
        <v>54.627865960000001</v>
      </c>
      <c r="E31" s="2">
        <v>58.76</v>
      </c>
      <c r="F31" s="2">
        <v>127823.26669999999</v>
      </c>
      <c r="G31" s="2">
        <v>5.4233333330000004</v>
      </c>
      <c r="H31" s="2">
        <v>114.6</v>
      </c>
      <c r="I31" s="2">
        <v>109.7066667</v>
      </c>
      <c r="J31" s="2">
        <v>91127.666670000006</v>
      </c>
      <c r="K31" s="2">
        <v>7.4466666669999997</v>
      </c>
      <c r="L31" s="2">
        <v>8.25</v>
      </c>
      <c r="O31" s="2" t="s">
        <v>14</v>
      </c>
    </row>
    <row r="32" spans="1:15" x14ac:dyDescent="0.35">
      <c r="A32" s="1">
        <v>44229.583333333336</v>
      </c>
      <c r="B32" s="2">
        <v>585.20000000000005</v>
      </c>
      <c r="C32" s="2">
        <v>61.152198679999998</v>
      </c>
      <c r="D32" s="2">
        <v>38.847801320000002</v>
      </c>
      <c r="E32" s="2">
        <v>52</v>
      </c>
      <c r="F32" s="2">
        <v>132774.6</v>
      </c>
      <c r="G32" s="2">
        <v>5.5066666670000002</v>
      </c>
      <c r="H32" s="2">
        <v>119.5333333</v>
      </c>
      <c r="I32" s="2">
        <v>109.7366667</v>
      </c>
      <c r="J32" s="2">
        <v>91091.666670000006</v>
      </c>
      <c r="K32" s="2">
        <v>7.693333333</v>
      </c>
      <c r="L32" s="2">
        <v>8.26</v>
      </c>
      <c r="O32" s="2" t="s">
        <v>14</v>
      </c>
    </row>
    <row r="33" spans="1:15" x14ac:dyDescent="0.35">
      <c r="A33" s="1">
        <v>44229.652777777781</v>
      </c>
      <c r="B33" s="2">
        <v>558.53333329999998</v>
      </c>
      <c r="C33" s="2">
        <v>73.083552159999996</v>
      </c>
      <c r="D33" s="2">
        <v>26.91644784</v>
      </c>
      <c r="E33" s="2">
        <v>43.506666670000001</v>
      </c>
      <c r="F33" s="2">
        <v>134707.29999999999</v>
      </c>
      <c r="G33" s="2">
        <v>5.43</v>
      </c>
      <c r="H33" s="2">
        <v>119.2</v>
      </c>
      <c r="I33" s="2">
        <v>109.94666669999999</v>
      </c>
      <c r="J33" s="2">
        <v>91220.333329999994</v>
      </c>
      <c r="K33" s="2">
        <v>7.7633333330000003</v>
      </c>
      <c r="L33" s="2">
        <v>8.2533333330000005</v>
      </c>
      <c r="O33" s="2" t="s">
        <v>14</v>
      </c>
    </row>
    <row r="34" spans="1:15" x14ac:dyDescent="0.35">
      <c r="A34" s="1">
        <v>44229.708333333336</v>
      </c>
      <c r="B34" s="2">
        <v>269.8666667</v>
      </c>
      <c r="C34" s="2">
        <v>59.484683789999998</v>
      </c>
      <c r="D34" s="2">
        <v>40.515316210000002</v>
      </c>
      <c r="E34" s="2">
        <v>42.293333330000003</v>
      </c>
      <c r="F34" s="2">
        <v>135165.4333</v>
      </c>
      <c r="G34" s="2">
        <v>5.2833333329999999</v>
      </c>
      <c r="H34" s="2">
        <v>116.2666667</v>
      </c>
      <c r="I34" s="2">
        <v>110.27666670000001</v>
      </c>
      <c r="J34" s="2">
        <v>91436.666670000006</v>
      </c>
      <c r="K34" s="2">
        <v>8.56</v>
      </c>
      <c r="L34" s="2">
        <v>8.2799999999999994</v>
      </c>
      <c r="O34" s="2" t="s">
        <v>14</v>
      </c>
    </row>
    <row r="35" spans="1:15" x14ac:dyDescent="0.35">
      <c r="A35" s="1">
        <v>44229.760416666664</v>
      </c>
      <c r="B35" s="2">
        <v>760.53333329999998</v>
      </c>
      <c r="C35" s="2">
        <v>56.696528749999999</v>
      </c>
      <c r="D35" s="2">
        <v>43.303471250000001</v>
      </c>
      <c r="E35" s="2">
        <v>40.56</v>
      </c>
      <c r="F35" s="2">
        <v>131468.4</v>
      </c>
      <c r="G35" s="2">
        <v>5.4233333330000004</v>
      </c>
      <c r="H35" s="2">
        <v>116.9666667</v>
      </c>
      <c r="I35" s="2">
        <v>109.93</v>
      </c>
      <c r="J35" s="2">
        <v>91232.666670000006</v>
      </c>
      <c r="K35" s="2">
        <v>8.3800000000000008</v>
      </c>
      <c r="L35" s="2">
        <v>8.2733333330000001</v>
      </c>
      <c r="O35" s="2" t="s">
        <v>14</v>
      </c>
    </row>
    <row r="36" spans="1:15" x14ac:dyDescent="0.35">
      <c r="A36" s="1">
        <v>44229.791666666664</v>
      </c>
      <c r="B36" s="2">
        <v>661.8666667</v>
      </c>
      <c r="C36" s="2">
        <v>57.644439970000001</v>
      </c>
      <c r="D36" s="2">
        <v>42.355560029999999</v>
      </c>
      <c r="E36" s="2">
        <v>38.479999999999997</v>
      </c>
      <c r="F36" s="2">
        <v>129185.8667</v>
      </c>
      <c r="G36" s="2">
        <v>5.3666666669999996</v>
      </c>
      <c r="H36" s="2">
        <v>114.2666667</v>
      </c>
      <c r="I36" s="2">
        <v>110.03</v>
      </c>
      <c r="J36" s="2">
        <v>91328</v>
      </c>
      <c r="K36" s="2">
        <v>8.4533333329999998</v>
      </c>
      <c r="L36" s="2">
        <v>8.2866666670000004</v>
      </c>
      <c r="O36" s="2" t="s">
        <v>14</v>
      </c>
    </row>
    <row r="37" spans="1:15" x14ac:dyDescent="0.35">
      <c r="A37" s="1">
        <v>44229.833333333336</v>
      </c>
      <c r="B37" s="2">
        <v>1043.2</v>
      </c>
      <c r="C37" s="2">
        <v>39.384841510000001</v>
      </c>
      <c r="D37" s="2">
        <v>60.615158489999999</v>
      </c>
      <c r="E37" s="2">
        <v>45.41333333</v>
      </c>
      <c r="F37" s="2">
        <v>127035.3</v>
      </c>
      <c r="G37" s="2">
        <v>5.1833333330000002</v>
      </c>
      <c r="H37" s="2">
        <v>109.0666667</v>
      </c>
      <c r="I37" s="2">
        <v>110.24666670000001</v>
      </c>
      <c r="J37" s="2">
        <v>91505.666670000006</v>
      </c>
      <c r="K37" s="2">
        <v>8.5233333330000001</v>
      </c>
      <c r="L37" s="2">
        <v>8.2966666670000002</v>
      </c>
      <c r="O37" s="2" t="s">
        <v>14</v>
      </c>
    </row>
    <row r="38" spans="1:15" x14ac:dyDescent="0.35">
      <c r="A38" s="1">
        <v>44229.875</v>
      </c>
      <c r="B38" s="2">
        <v>945.8666667</v>
      </c>
      <c r="C38" s="2">
        <v>39.279250070000003</v>
      </c>
      <c r="D38" s="2">
        <v>60.720749929999997</v>
      </c>
      <c r="E38" s="2">
        <v>46.8</v>
      </c>
      <c r="O38" s="2" t="s">
        <v>14</v>
      </c>
    </row>
    <row r="39" spans="1:15" x14ac:dyDescent="0.35">
      <c r="A39" s="1">
        <v>44229.916666666664</v>
      </c>
      <c r="B39" s="2">
        <v>859.8666667</v>
      </c>
      <c r="C39" s="2">
        <v>50.650798569999999</v>
      </c>
      <c r="D39" s="2">
        <v>49.349201430000001</v>
      </c>
      <c r="E39" s="2">
        <v>48.62</v>
      </c>
      <c r="O39" s="2" t="s">
        <v>14</v>
      </c>
    </row>
    <row r="40" spans="1:15" x14ac:dyDescent="0.35">
      <c r="A40" s="1">
        <v>44230.270833333336</v>
      </c>
      <c r="B40" s="2">
        <v>611.79999999999995</v>
      </c>
      <c r="C40" s="2">
        <v>43.226980490000003</v>
      </c>
      <c r="D40" s="2">
        <v>56.773019509999997</v>
      </c>
      <c r="E40" s="2">
        <v>54.253333329999997</v>
      </c>
      <c r="O40" s="2" t="s">
        <v>14</v>
      </c>
    </row>
    <row r="41" spans="1:15" x14ac:dyDescent="0.35">
      <c r="A41" s="1">
        <v>44230.333333333336</v>
      </c>
      <c r="B41" s="2">
        <v>539.8666667</v>
      </c>
      <c r="C41" s="2">
        <v>76.598419359999994</v>
      </c>
      <c r="D41" s="2">
        <v>23.401580639999999</v>
      </c>
      <c r="E41" s="2">
        <v>47.32</v>
      </c>
      <c r="F41" s="2">
        <v>118206.6333</v>
      </c>
      <c r="G41" s="2">
        <v>4.0766666669999996</v>
      </c>
      <c r="H41" s="2">
        <v>81.466666669999995</v>
      </c>
      <c r="I41" s="2">
        <v>110.1766667</v>
      </c>
      <c r="J41" s="2">
        <v>91706.333329999994</v>
      </c>
      <c r="K41" s="2">
        <v>8.1366666670000001</v>
      </c>
      <c r="L41" s="2">
        <v>8.2366666669999997</v>
      </c>
      <c r="O41" s="2" t="s">
        <v>14</v>
      </c>
    </row>
    <row r="42" spans="1:15" x14ac:dyDescent="0.35">
      <c r="A42" s="1">
        <v>44230.416666666664</v>
      </c>
      <c r="B42" s="2">
        <v>257.2</v>
      </c>
      <c r="C42" s="2">
        <v>58.266977709999999</v>
      </c>
      <c r="D42" s="2">
        <v>41.733022290000001</v>
      </c>
      <c r="E42" s="2">
        <v>48.36</v>
      </c>
      <c r="F42" s="2">
        <v>122251.4</v>
      </c>
      <c r="G42" s="2">
        <v>4.58</v>
      </c>
      <c r="H42" s="2">
        <v>93.733333329999994</v>
      </c>
      <c r="I42" s="2">
        <v>110.5</v>
      </c>
      <c r="J42" s="2">
        <v>91790.333329999994</v>
      </c>
      <c r="K42" s="2">
        <v>9.1733333330000004</v>
      </c>
      <c r="L42" s="2">
        <v>8.23</v>
      </c>
      <c r="O42" s="2" t="s">
        <v>14</v>
      </c>
    </row>
    <row r="43" spans="1:15" x14ac:dyDescent="0.35">
      <c r="A43" s="1">
        <v>44230.5</v>
      </c>
      <c r="B43" s="2">
        <v>502.53333329999998</v>
      </c>
      <c r="C43" s="2">
        <v>79.237728840000003</v>
      </c>
      <c r="D43" s="2">
        <v>20.762271160000001</v>
      </c>
      <c r="E43" s="2">
        <v>52.173333329999998</v>
      </c>
      <c r="F43" s="2">
        <v>125408.8333</v>
      </c>
      <c r="G43" s="2">
        <v>4.983333333</v>
      </c>
      <c r="H43" s="2">
        <v>103.9</v>
      </c>
      <c r="I43" s="2">
        <v>110.6466667</v>
      </c>
      <c r="J43" s="2">
        <v>91810.666670000006</v>
      </c>
      <c r="K43" s="2">
        <v>9.1733333330000004</v>
      </c>
      <c r="L43" s="2">
        <v>8.2100000000000009</v>
      </c>
      <c r="O43" s="2" t="s">
        <v>14</v>
      </c>
    </row>
    <row r="44" spans="1:15" x14ac:dyDescent="0.35">
      <c r="A44" s="1">
        <v>44256.510416666664</v>
      </c>
      <c r="B44" s="2">
        <v>620</v>
      </c>
      <c r="C44" s="2">
        <v>35.067741939999998</v>
      </c>
      <c r="D44" s="2">
        <v>64.932258059999995</v>
      </c>
      <c r="E44" s="2">
        <v>23.227</v>
      </c>
      <c r="F44" s="2">
        <v>132086.70000000001</v>
      </c>
      <c r="G44" s="2">
        <v>5.24</v>
      </c>
      <c r="H44" s="2">
        <v>113.5</v>
      </c>
      <c r="I44" s="2">
        <v>111.20699999999999</v>
      </c>
      <c r="J44" s="2">
        <v>92081.332999999999</v>
      </c>
      <c r="K44" s="2">
        <v>11.523</v>
      </c>
      <c r="L44" s="2">
        <v>8.31</v>
      </c>
      <c r="M44" s="4">
        <v>3.58</v>
      </c>
      <c r="N44" s="4">
        <v>7.8E-2</v>
      </c>
      <c r="O44" s="2" t="s">
        <v>12</v>
      </c>
    </row>
    <row r="45" spans="1:15" x14ac:dyDescent="0.35">
      <c r="A45" s="1">
        <v>44256.604166666664</v>
      </c>
      <c r="B45" s="2">
        <v>5382</v>
      </c>
      <c r="C45" s="2">
        <v>83.107395019999998</v>
      </c>
      <c r="D45" s="2">
        <v>16.892604980000002</v>
      </c>
      <c r="E45" s="2">
        <v>46.28</v>
      </c>
      <c r="F45" s="2">
        <v>135934.367</v>
      </c>
      <c r="G45" s="2">
        <v>5.31</v>
      </c>
      <c r="H45" s="2">
        <v>117.4</v>
      </c>
      <c r="I45" s="2">
        <v>111.047</v>
      </c>
      <c r="J45" s="2">
        <v>91945.667000000001</v>
      </c>
      <c r="K45" s="2">
        <v>12.063000000000001</v>
      </c>
      <c r="L45" s="2">
        <v>8.25</v>
      </c>
      <c r="M45" s="4">
        <v>3.78</v>
      </c>
      <c r="N45" s="4">
        <v>0.11799999999999999</v>
      </c>
      <c r="O45" s="2" t="s">
        <v>12</v>
      </c>
    </row>
    <row r="46" spans="1:15" x14ac:dyDescent="0.35">
      <c r="A46" s="1">
        <v>44256.666666666664</v>
      </c>
      <c r="B46" s="2">
        <v>562</v>
      </c>
      <c r="C46" s="2">
        <v>65.985765119999996</v>
      </c>
      <c r="D46" s="2">
        <v>34.014234879999997</v>
      </c>
      <c r="E46" s="2">
        <v>25.74</v>
      </c>
      <c r="F46" s="2">
        <v>136642.20000000001</v>
      </c>
      <c r="G46" s="2">
        <v>5.327</v>
      </c>
      <c r="H46" s="2">
        <v>118.17</v>
      </c>
      <c r="I46" s="2">
        <v>110.64</v>
      </c>
      <c r="J46" s="2">
        <v>91671.332999999999</v>
      </c>
      <c r="K46" s="2">
        <v>12.183</v>
      </c>
      <c r="L46" s="2">
        <v>8.23</v>
      </c>
      <c r="M46" s="4">
        <v>3.9</v>
      </c>
      <c r="N46" s="4">
        <v>6.9000000000000006E-2</v>
      </c>
      <c r="O46" s="2" t="s">
        <v>12</v>
      </c>
    </row>
    <row r="47" spans="1:15" x14ac:dyDescent="0.35">
      <c r="A47" s="1">
        <v>44256.75</v>
      </c>
      <c r="B47" s="2">
        <v>2082</v>
      </c>
      <c r="C47" s="2">
        <v>23.959654180000001</v>
      </c>
      <c r="D47" s="2">
        <v>76.040345819999999</v>
      </c>
      <c r="E47" s="2">
        <v>21.84</v>
      </c>
      <c r="F47" s="2">
        <v>133848.467</v>
      </c>
      <c r="G47" s="2">
        <v>5.4169999999999998</v>
      </c>
      <c r="H47" s="2">
        <v>118.33</v>
      </c>
      <c r="I47" s="2">
        <v>110.09</v>
      </c>
      <c r="J47" s="2">
        <v>91320</v>
      </c>
      <c r="K47" s="2">
        <v>12.587</v>
      </c>
      <c r="L47" s="2">
        <v>8.35</v>
      </c>
      <c r="M47" s="4">
        <v>3.68</v>
      </c>
      <c r="N47" s="4">
        <v>8.5999999999999993E-2</v>
      </c>
      <c r="O47" s="2" t="s">
        <v>12</v>
      </c>
    </row>
    <row r="48" spans="1:15" x14ac:dyDescent="0.35">
      <c r="A48" s="1">
        <v>44256.850694444445</v>
      </c>
      <c r="B48" s="2">
        <v>592</v>
      </c>
      <c r="C48" s="2">
        <v>20.074324319999999</v>
      </c>
      <c r="D48" s="2">
        <v>79.925675679999998</v>
      </c>
      <c r="E48" s="2">
        <v>30.68</v>
      </c>
      <c r="F48" s="2">
        <v>130192.133</v>
      </c>
      <c r="G48" s="2">
        <v>4.82</v>
      </c>
      <c r="H48" s="2">
        <v>103.33</v>
      </c>
      <c r="I48" s="2">
        <v>112.34</v>
      </c>
      <c r="J48" s="2">
        <v>92862.332999999999</v>
      </c>
      <c r="K48" s="2">
        <v>15.823</v>
      </c>
      <c r="L48" s="2">
        <v>8.32</v>
      </c>
      <c r="M48" s="4">
        <v>3.65</v>
      </c>
      <c r="N48" s="4">
        <v>6.9000000000000006E-2</v>
      </c>
      <c r="O48" s="2" t="s">
        <v>12</v>
      </c>
    </row>
    <row r="49" spans="1:15" x14ac:dyDescent="0.35">
      <c r="A49" s="1">
        <v>44256.927083333336</v>
      </c>
      <c r="B49" s="2">
        <v>1294</v>
      </c>
      <c r="C49" s="2">
        <v>45.196290570000002</v>
      </c>
      <c r="D49" s="2">
        <v>54.803709429999998</v>
      </c>
      <c r="E49" s="2">
        <v>37.093000000000004</v>
      </c>
      <c r="F49" s="2">
        <v>126840</v>
      </c>
      <c r="G49" s="2">
        <v>4.62</v>
      </c>
      <c r="H49" s="2">
        <v>97.36</v>
      </c>
      <c r="I49" s="2">
        <v>113.58</v>
      </c>
      <c r="J49" s="2">
        <v>93764.2</v>
      </c>
      <c r="K49" s="2">
        <v>14.87</v>
      </c>
      <c r="L49" s="2">
        <v>8.3019999999999996</v>
      </c>
      <c r="M49" s="4">
        <v>3.17</v>
      </c>
      <c r="N49" s="4">
        <v>0.23799999999999999</v>
      </c>
      <c r="O49" s="2" t="s">
        <v>12</v>
      </c>
    </row>
    <row r="50" spans="1:15" x14ac:dyDescent="0.35">
      <c r="A50" s="1">
        <v>44257.253472222219</v>
      </c>
      <c r="B50" s="2">
        <v>690</v>
      </c>
      <c r="C50" s="2">
        <v>28.527536229999999</v>
      </c>
      <c r="D50" s="2">
        <v>71.472463770000005</v>
      </c>
      <c r="E50" s="2">
        <v>40.299999999999997</v>
      </c>
      <c r="F50" s="2">
        <v>115241.60000000001</v>
      </c>
      <c r="G50" s="2">
        <v>4.4569999999999999</v>
      </c>
      <c r="H50" s="2">
        <v>87.5</v>
      </c>
      <c r="I50" s="2">
        <v>111.23699999999999</v>
      </c>
      <c r="J50" s="2">
        <v>92578</v>
      </c>
      <c r="K50" s="2">
        <v>17.75</v>
      </c>
      <c r="L50" s="2">
        <v>8.2729999999999997</v>
      </c>
      <c r="M50" s="4">
        <v>3.77</v>
      </c>
      <c r="N50" s="4">
        <v>6.2E-2</v>
      </c>
      <c r="O50" s="2" t="s">
        <v>12</v>
      </c>
    </row>
    <row r="51" spans="1:15" x14ac:dyDescent="0.35">
      <c r="A51" s="1">
        <v>44257.340277777781</v>
      </c>
      <c r="B51" s="2">
        <v>1372</v>
      </c>
      <c r="C51" s="2">
        <v>35.629737609999999</v>
      </c>
      <c r="D51" s="2">
        <v>64.370262389999994</v>
      </c>
      <c r="E51" s="2">
        <v>34.493000000000002</v>
      </c>
      <c r="F51" s="2">
        <v>115327.433</v>
      </c>
      <c r="G51" s="2">
        <v>4.1500000000000004</v>
      </c>
      <c r="H51" s="2">
        <v>81.33</v>
      </c>
      <c r="I51" s="2">
        <v>109.697</v>
      </c>
      <c r="J51" s="2">
        <v>91488.667000000001</v>
      </c>
      <c r="K51" s="2">
        <v>13.91</v>
      </c>
      <c r="L51" s="2">
        <v>8.3170000000000002</v>
      </c>
      <c r="M51" s="4">
        <v>3.95</v>
      </c>
      <c r="N51" s="4">
        <v>0.16</v>
      </c>
      <c r="O51" s="2" t="s">
        <v>12</v>
      </c>
    </row>
    <row r="52" spans="1:15" x14ac:dyDescent="0.35">
      <c r="A52" s="1">
        <v>44257.416666666664</v>
      </c>
      <c r="B52" s="2">
        <v>2052</v>
      </c>
      <c r="C52" s="2">
        <v>21.55263158</v>
      </c>
      <c r="D52" s="2">
        <v>78.447368420000004</v>
      </c>
      <c r="E52" s="2">
        <v>46.8</v>
      </c>
      <c r="F52" s="2">
        <v>120331.433</v>
      </c>
      <c r="G52" s="2">
        <v>4.12</v>
      </c>
      <c r="H52" s="2">
        <v>83.43</v>
      </c>
      <c r="I52" s="2">
        <v>110.663</v>
      </c>
      <c r="J52" s="2">
        <v>91966.332999999999</v>
      </c>
      <c r="K52" s="2">
        <v>23.132999999999999</v>
      </c>
      <c r="L52" s="2">
        <v>8.3000000000000007</v>
      </c>
      <c r="M52" s="4">
        <v>4.17</v>
      </c>
      <c r="N52" s="4">
        <v>9.4E-2</v>
      </c>
      <c r="O52" s="2" t="s">
        <v>12</v>
      </c>
    </row>
    <row r="53" spans="1:15" x14ac:dyDescent="0.35">
      <c r="A53" s="1">
        <v>44257.5</v>
      </c>
      <c r="B53" s="2">
        <v>1490</v>
      </c>
      <c r="C53" s="2">
        <v>34.821476509999997</v>
      </c>
      <c r="D53" s="2">
        <v>65.178523490000003</v>
      </c>
      <c r="E53" s="2">
        <v>32.412999999999997</v>
      </c>
      <c r="F53" s="2">
        <v>123603.833</v>
      </c>
      <c r="G53" s="2">
        <v>4.7770000000000001</v>
      </c>
      <c r="H53" s="2">
        <v>98.5</v>
      </c>
      <c r="I53" s="2">
        <v>110.69</v>
      </c>
      <c r="J53" s="2">
        <v>91884.332999999999</v>
      </c>
      <c r="K53" s="2">
        <v>15.696999999999999</v>
      </c>
      <c r="L53" s="2">
        <v>8.31</v>
      </c>
      <c r="M53" s="4">
        <v>3.92</v>
      </c>
      <c r="N53" s="4">
        <v>7.9000000000000001E-2</v>
      </c>
      <c r="O53" s="2" t="s">
        <v>12</v>
      </c>
    </row>
    <row r="54" spans="1:15" x14ac:dyDescent="0.35">
      <c r="A54" s="1">
        <v>44257.583333333336</v>
      </c>
      <c r="B54" s="2">
        <v>2476.75</v>
      </c>
      <c r="C54" s="2">
        <v>62.135358840000002</v>
      </c>
      <c r="D54" s="2">
        <v>37.864641159999998</v>
      </c>
      <c r="E54" s="2">
        <v>44.72</v>
      </c>
      <c r="F54" s="2">
        <v>131892.33300000001</v>
      </c>
      <c r="G54" s="2">
        <v>4.79</v>
      </c>
      <c r="H54" s="2">
        <v>103.6</v>
      </c>
      <c r="I54" s="2">
        <v>110.883</v>
      </c>
      <c r="J54" s="2">
        <v>91866.332999999999</v>
      </c>
      <c r="K54" s="2">
        <v>16.239999999999998</v>
      </c>
      <c r="L54" s="2">
        <v>8.3000000000000007</v>
      </c>
      <c r="M54" s="4">
        <v>3.65</v>
      </c>
      <c r="N54" s="4">
        <v>9.5000000000000001E-2</v>
      </c>
      <c r="O54" s="2" t="s">
        <v>12</v>
      </c>
    </row>
    <row r="55" spans="1:15" x14ac:dyDescent="0.35">
      <c r="A55" s="1">
        <v>44257.666666666664</v>
      </c>
      <c r="B55" s="2">
        <v>1206.75</v>
      </c>
      <c r="C55" s="2">
        <v>49.30080796</v>
      </c>
      <c r="D55" s="2">
        <v>50.69919204</v>
      </c>
      <c r="E55" s="2">
        <v>30.42</v>
      </c>
      <c r="F55" s="2">
        <v>133193.73300000001</v>
      </c>
      <c r="G55" s="2">
        <v>5.01</v>
      </c>
      <c r="H55" s="2">
        <v>109.07</v>
      </c>
      <c r="I55" s="2">
        <v>110.833</v>
      </c>
      <c r="J55" s="2">
        <v>91820.332999999999</v>
      </c>
      <c r="K55" s="2">
        <v>18.143000000000001</v>
      </c>
      <c r="L55" s="2">
        <v>8.2799999999999994</v>
      </c>
      <c r="M55" s="4">
        <v>3.74</v>
      </c>
      <c r="N55" s="4">
        <v>0.20499999999999999</v>
      </c>
      <c r="O55" s="2" t="s">
        <v>12</v>
      </c>
    </row>
    <row r="56" spans="1:15" x14ac:dyDescent="0.35">
      <c r="A56" s="1">
        <v>44257.708333333336</v>
      </c>
      <c r="B56" s="2">
        <v>880.75</v>
      </c>
      <c r="C56" s="2">
        <v>55.513766680000003</v>
      </c>
      <c r="D56" s="2">
        <v>44.486233319999997</v>
      </c>
      <c r="E56" s="2">
        <v>26.172999999999998</v>
      </c>
      <c r="F56" s="2">
        <v>129908.6</v>
      </c>
      <c r="G56" s="2">
        <v>5.05</v>
      </c>
      <c r="H56" s="2">
        <v>107.97</v>
      </c>
      <c r="I56" s="2">
        <v>110.907</v>
      </c>
      <c r="J56" s="2">
        <v>91907</v>
      </c>
      <c r="K56" s="2">
        <v>17.149999999999999</v>
      </c>
      <c r="L56" s="2">
        <v>8.31</v>
      </c>
      <c r="M56" s="4">
        <v>3.94</v>
      </c>
      <c r="N56" s="4">
        <v>0.09</v>
      </c>
      <c r="O56" s="2" t="s">
        <v>12</v>
      </c>
    </row>
    <row r="57" spans="1:15" x14ac:dyDescent="0.35">
      <c r="A57" s="1">
        <v>44257.75</v>
      </c>
      <c r="B57" s="2">
        <v>1710.75</v>
      </c>
      <c r="C57" s="2">
        <v>35.244045010000001</v>
      </c>
      <c r="D57" s="2">
        <v>64.755954990000006</v>
      </c>
      <c r="E57" s="2">
        <v>30.94</v>
      </c>
      <c r="F57" s="2">
        <v>129810.9</v>
      </c>
      <c r="G57" s="2">
        <v>5.12</v>
      </c>
      <c r="H57" s="2">
        <v>109.5</v>
      </c>
      <c r="I57" s="2">
        <v>110.5</v>
      </c>
      <c r="J57" s="2">
        <v>91636</v>
      </c>
      <c r="K57" s="2">
        <v>16.7</v>
      </c>
      <c r="L57" s="2">
        <v>8.2899999999999991</v>
      </c>
      <c r="M57" s="4">
        <v>3.92</v>
      </c>
      <c r="N57" s="4">
        <v>8.5999999999999993E-2</v>
      </c>
      <c r="O57" s="2" t="s">
        <v>12</v>
      </c>
    </row>
    <row r="58" spans="1:15" x14ac:dyDescent="0.35">
      <c r="A58" s="1">
        <v>44257.791666666664</v>
      </c>
      <c r="B58" s="2">
        <v>942.75</v>
      </c>
      <c r="C58" s="2">
        <v>28.314770620000001</v>
      </c>
      <c r="D58" s="2">
        <v>71.685229379999996</v>
      </c>
      <c r="E58" s="2">
        <v>42.813000000000002</v>
      </c>
      <c r="F58" s="2">
        <v>126394.23299999999</v>
      </c>
      <c r="G58" s="2">
        <v>5.0369999999999999</v>
      </c>
      <c r="H58" s="2">
        <v>105.6</v>
      </c>
      <c r="I58" s="2">
        <v>110.827</v>
      </c>
      <c r="J58" s="2">
        <v>91912.332999999999</v>
      </c>
      <c r="K58" s="2">
        <v>16.353000000000002</v>
      </c>
      <c r="L58" s="2">
        <v>8.32</v>
      </c>
      <c r="M58" s="4">
        <v>3.81</v>
      </c>
      <c r="N58" s="4">
        <v>0.20899999999999999</v>
      </c>
      <c r="O58" s="2" t="s">
        <v>12</v>
      </c>
    </row>
    <row r="59" spans="1:15" x14ac:dyDescent="0.35">
      <c r="A59" s="1">
        <v>44257.84375</v>
      </c>
      <c r="B59" s="2">
        <v>4866.75</v>
      </c>
      <c r="C59" s="2">
        <v>81.880875329999995</v>
      </c>
      <c r="D59" s="2">
        <v>18.119124670000001</v>
      </c>
      <c r="E59" s="2">
        <v>50.96</v>
      </c>
      <c r="F59" s="2">
        <v>123516.367</v>
      </c>
      <c r="G59" s="2">
        <v>4.9770000000000003</v>
      </c>
      <c r="H59" s="2">
        <v>102.6</v>
      </c>
      <c r="I59" s="2">
        <v>110.587</v>
      </c>
      <c r="J59" s="2">
        <v>91814.332999999999</v>
      </c>
      <c r="K59" s="2">
        <v>17.477</v>
      </c>
      <c r="L59" s="2">
        <v>8.3000000000000007</v>
      </c>
      <c r="M59" s="4"/>
      <c r="N59" s="4"/>
      <c r="O59" s="2" t="s">
        <v>12</v>
      </c>
    </row>
    <row r="60" spans="1:15" x14ac:dyDescent="0.35">
      <c r="A60" s="1">
        <v>44257.875</v>
      </c>
      <c r="B60" s="2">
        <v>892.75</v>
      </c>
      <c r="C60" s="2">
        <v>52.975357039999999</v>
      </c>
      <c r="D60" s="2">
        <v>47.024642960000001</v>
      </c>
      <c r="E60" s="2">
        <v>39</v>
      </c>
      <c r="F60" s="2">
        <v>123380.067</v>
      </c>
      <c r="G60" s="2">
        <v>4.8929999999999998</v>
      </c>
      <c r="H60" s="2">
        <v>100.9</v>
      </c>
      <c r="I60" s="2">
        <v>111.09699999999999</v>
      </c>
      <c r="J60" s="2">
        <v>92167</v>
      </c>
      <c r="K60" s="2">
        <v>18.547000000000001</v>
      </c>
      <c r="L60" s="2">
        <v>8.33</v>
      </c>
      <c r="M60" s="4">
        <v>3.37</v>
      </c>
      <c r="N60" s="4">
        <v>0.22900000000000001</v>
      </c>
      <c r="O60" s="2" t="s">
        <v>12</v>
      </c>
    </row>
    <row r="61" spans="1:15" x14ac:dyDescent="0.35">
      <c r="A61" s="1">
        <v>44257.916666666664</v>
      </c>
      <c r="B61" s="2">
        <v>1046.75</v>
      </c>
      <c r="C61" s="2">
        <v>54.734893720000002</v>
      </c>
      <c r="D61" s="2">
        <v>45.265106279999998</v>
      </c>
      <c r="E61" s="2">
        <v>38.479999999999997</v>
      </c>
      <c r="F61" s="2">
        <v>122161.7</v>
      </c>
      <c r="G61" s="2">
        <v>4.84</v>
      </c>
      <c r="H61" s="2">
        <v>99.07</v>
      </c>
      <c r="I61" s="2">
        <v>111.56</v>
      </c>
      <c r="J61" s="2">
        <v>92523</v>
      </c>
      <c r="K61" s="2">
        <v>19.170000000000002</v>
      </c>
      <c r="L61" s="2">
        <v>8.2899999999999991</v>
      </c>
      <c r="M61" s="4">
        <v>3.46</v>
      </c>
      <c r="N61" s="4">
        <v>7.6999999999999999E-2</v>
      </c>
      <c r="O61" s="2" t="s">
        <v>12</v>
      </c>
    </row>
    <row r="62" spans="1:15" x14ac:dyDescent="0.35">
      <c r="A62" s="1">
        <v>44258.270833333336</v>
      </c>
      <c r="B62" s="2">
        <v>1000.75</v>
      </c>
      <c r="C62" s="2">
        <v>54.852610540000001</v>
      </c>
      <c r="D62" s="2">
        <v>45.147389459999999</v>
      </c>
      <c r="E62" s="2">
        <v>29.38</v>
      </c>
      <c r="F62" s="2">
        <v>113819.6</v>
      </c>
      <c r="G62" s="2">
        <v>4.3</v>
      </c>
      <c r="H62" s="2">
        <v>83.8</v>
      </c>
      <c r="I62" s="2">
        <v>112.857</v>
      </c>
      <c r="J62" s="2">
        <v>93800.667000000001</v>
      </c>
      <c r="K62" s="2">
        <v>29.01</v>
      </c>
      <c r="L62" s="2">
        <v>8.2799999999999994</v>
      </c>
      <c r="M62" s="4">
        <v>3.71</v>
      </c>
      <c r="N62" s="4">
        <v>0.09</v>
      </c>
      <c r="O62" s="2" t="s">
        <v>12</v>
      </c>
    </row>
    <row r="63" spans="1:15" x14ac:dyDescent="0.35">
      <c r="A63" s="1">
        <v>44258.354166666664</v>
      </c>
      <c r="B63" s="2">
        <v>2024.75</v>
      </c>
      <c r="C63" s="2">
        <v>36.495246330000001</v>
      </c>
      <c r="D63" s="2">
        <v>63.504753669999999</v>
      </c>
      <c r="E63" s="2">
        <v>31.893000000000001</v>
      </c>
      <c r="F63" s="2">
        <v>116065.933</v>
      </c>
      <c r="G63" s="2">
        <v>4.2329999999999997</v>
      </c>
      <c r="H63" s="2">
        <v>83.7</v>
      </c>
      <c r="I63" s="2">
        <v>113.547</v>
      </c>
      <c r="J63" s="2">
        <v>94157.667000000001</v>
      </c>
      <c r="K63" s="2">
        <v>29.547000000000001</v>
      </c>
      <c r="L63" s="2">
        <v>8.2370000000000001</v>
      </c>
      <c r="M63" s="4">
        <v>3.95</v>
      </c>
      <c r="N63" s="4">
        <v>8.7999999999999995E-2</v>
      </c>
      <c r="O63" s="2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2796-051A-4CB7-B7EE-5258A124189B}">
  <dimension ref="A1:D14"/>
  <sheetViews>
    <sheetView tabSelected="1" workbookViewId="0">
      <selection activeCell="F11" sqref="F11:G11"/>
    </sheetView>
  </sheetViews>
  <sheetFormatPr defaultRowHeight="14.5" x14ac:dyDescent="0.35"/>
  <cols>
    <col min="1" max="1" width="21.54296875" bestFit="1" customWidth="1"/>
    <col min="2" max="2" width="23.7265625" bestFit="1" customWidth="1"/>
    <col min="3" max="3" width="10.1796875" bestFit="1" customWidth="1"/>
  </cols>
  <sheetData>
    <row r="1" spans="1:4" x14ac:dyDescent="0.35">
      <c r="A1" t="s">
        <v>49</v>
      </c>
      <c r="B1" t="s">
        <v>50</v>
      </c>
      <c r="C1" t="s">
        <v>51</v>
      </c>
      <c r="D1" t="s">
        <v>54</v>
      </c>
    </row>
    <row r="2" spans="1:4" x14ac:dyDescent="0.35">
      <c r="A2" s="11" t="s">
        <v>3</v>
      </c>
      <c r="B2" s="11" t="s">
        <v>52</v>
      </c>
      <c r="C2" s="11">
        <v>1</v>
      </c>
      <c r="D2" s="11" t="s">
        <v>53</v>
      </c>
    </row>
    <row r="3" spans="1:4" x14ac:dyDescent="0.35">
      <c r="A3" s="11" t="s">
        <v>4</v>
      </c>
      <c r="B3" s="11" t="s">
        <v>71</v>
      </c>
      <c r="C3" s="11">
        <v>1</v>
      </c>
      <c r="D3" s="11" t="s">
        <v>62</v>
      </c>
    </row>
    <row r="4" spans="1:4" x14ac:dyDescent="0.35">
      <c r="A4" s="11" t="s">
        <v>5</v>
      </c>
      <c r="B4" s="11" t="s">
        <v>72</v>
      </c>
      <c r="C4" s="11">
        <v>1</v>
      </c>
      <c r="D4" s="11" t="s">
        <v>62</v>
      </c>
    </row>
    <row r="5" spans="1:4" x14ac:dyDescent="0.35">
      <c r="A5" s="11" t="s">
        <v>73</v>
      </c>
      <c r="B5" s="11" t="s">
        <v>55</v>
      </c>
      <c r="C5" s="11">
        <v>1</v>
      </c>
      <c r="D5" s="11" t="s">
        <v>56</v>
      </c>
    </row>
    <row r="6" spans="1:4" x14ac:dyDescent="0.35">
      <c r="A6" s="11" t="s">
        <v>6</v>
      </c>
      <c r="B6" s="11" t="s">
        <v>57</v>
      </c>
      <c r="C6" s="11">
        <v>1</v>
      </c>
      <c r="D6" s="11" t="s">
        <v>58</v>
      </c>
    </row>
    <row r="7" spans="1:4" x14ac:dyDescent="0.35">
      <c r="A7" s="11" t="s">
        <v>7</v>
      </c>
      <c r="B7" s="11" t="s">
        <v>59</v>
      </c>
      <c r="C7" s="11">
        <f>1000/32</f>
        <v>31.25</v>
      </c>
      <c r="D7" s="11" t="s">
        <v>60</v>
      </c>
    </row>
    <row r="8" spans="1:4" x14ac:dyDescent="0.35">
      <c r="A8" s="11" t="s">
        <v>8</v>
      </c>
      <c r="B8" s="11" t="s">
        <v>61</v>
      </c>
      <c r="C8" s="11">
        <v>1</v>
      </c>
      <c r="D8" s="11" t="s">
        <v>62</v>
      </c>
    </row>
    <row r="9" spans="1:4" x14ac:dyDescent="0.35">
      <c r="A9" s="11" t="s">
        <v>9</v>
      </c>
      <c r="B9" s="11" t="s">
        <v>63</v>
      </c>
      <c r="C9" s="11">
        <v>1</v>
      </c>
      <c r="D9" s="11" t="s">
        <v>64</v>
      </c>
    </row>
    <row r="10" spans="1:4" x14ac:dyDescent="0.35">
      <c r="A10" s="11" t="s">
        <v>10</v>
      </c>
      <c r="B10" s="11" t="s">
        <v>65</v>
      </c>
      <c r="C10" s="11">
        <v>1</v>
      </c>
      <c r="D10" s="11" t="s">
        <v>53</v>
      </c>
    </row>
    <row r="11" spans="1:4" x14ac:dyDescent="0.35">
      <c r="A11" s="11" t="s">
        <v>11</v>
      </c>
      <c r="B11" s="11" t="s">
        <v>66</v>
      </c>
      <c r="C11" s="11">
        <v>1</v>
      </c>
      <c r="D11" s="11" t="s">
        <v>67</v>
      </c>
    </row>
    <row r="12" spans="1:4" x14ac:dyDescent="0.35">
      <c r="A12" s="11" t="s">
        <v>0</v>
      </c>
      <c r="B12" s="11" t="s">
        <v>68</v>
      </c>
      <c r="C12" s="11">
        <v>1</v>
      </c>
      <c r="D12" s="11"/>
    </row>
    <row r="13" spans="1:4" x14ac:dyDescent="0.35">
      <c r="A13" s="11" t="s">
        <v>16</v>
      </c>
      <c r="B13" s="11" t="s">
        <v>69</v>
      </c>
      <c r="C13" s="11">
        <f>1000/14</f>
        <v>71.428571428571431</v>
      </c>
      <c r="D13" s="11" t="s">
        <v>60</v>
      </c>
    </row>
    <row r="14" spans="1:4" x14ac:dyDescent="0.35">
      <c r="A14" s="11" t="s">
        <v>17</v>
      </c>
      <c r="B14" s="11" t="s">
        <v>70</v>
      </c>
      <c r="C14" s="11">
        <f>1000/31</f>
        <v>32.258064516129032</v>
      </c>
      <c r="D14" s="11" t="s">
        <v>60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18" sqref="B18:D21"/>
    </sheetView>
  </sheetViews>
  <sheetFormatPr defaultRowHeight="14.5" x14ac:dyDescent="0.35"/>
  <cols>
    <col min="1" max="1" width="23" style="6" bestFit="1" customWidth="1"/>
    <col min="2" max="2" width="29.54296875" customWidth="1"/>
    <col min="3" max="3" width="12" bestFit="1" customWidth="1"/>
    <col min="4" max="4" width="13.7265625" bestFit="1" customWidth="1"/>
  </cols>
  <sheetData>
    <row r="1" spans="1:2" ht="18.5" x14ac:dyDescent="0.45">
      <c r="A1" s="7" t="s">
        <v>18</v>
      </c>
    </row>
    <row r="2" spans="1:2" x14ac:dyDescent="0.35">
      <c r="A2" s="5" t="s">
        <v>32</v>
      </c>
      <c r="B2" t="s">
        <v>33</v>
      </c>
    </row>
    <row r="3" spans="1:2" x14ac:dyDescent="0.35">
      <c r="A3" s="5" t="s">
        <v>3</v>
      </c>
      <c r="B3" t="s">
        <v>21</v>
      </c>
    </row>
    <row r="4" spans="1:2" x14ac:dyDescent="0.35">
      <c r="A4" s="5" t="s">
        <v>4</v>
      </c>
      <c r="B4" t="s">
        <v>19</v>
      </c>
    </row>
    <row r="5" spans="1:2" x14ac:dyDescent="0.35">
      <c r="A5" s="5" t="s">
        <v>5</v>
      </c>
      <c r="B5" t="s">
        <v>20</v>
      </c>
    </row>
    <row r="6" spans="1:2" x14ac:dyDescent="0.35">
      <c r="A6" s="5" t="s">
        <v>15</v>
      </c>
      <c r="B6" t="s">
        <v>22</v>
      </c>
    </row>
    <row r="7" spans="1:2" x14ac:dyDescent="0.35">
      <c r="A7" s="5" t="s">
        <v>6</v>
      </c>
      <c r="B7" t="s">
        <v>23</v>
      </c>
    </row>
    <row r="8" spans="1:2" x14ac:dyDescent="0.35">
      <c r="A8" s="5" t="s">
        <v>7</v>
      </c>
      <c r="B8" t="s">
        <v>24</v>
      </c>
    </row>
    <row r="9" spans="1:2" x14ac:dyDescent="0.35">
      <c r="A9" s="5" t="s">
        <v>8</v>
      </c>
      <c r="B9" t="s">
        <v>25</v>
      </c>
    </row>
    <row r="10" spans="1:2" x14ac:dyDescent="0.35">
      <c r="A10" s="5" t="s">
        <v>9</v>
      </c>
      <c r="B10" t="s">
        <v>26</v>
      </c>
    </row>
    <row r="11" spans="1:2" x14ac:dyDescent="0.35">
      <c r="A11" s="5" t="s">
        <v>10</v>
      </c>
      <c r="B11" t="s">
        <v>27</v>
      </c>
    </row>
    <row r="12" spans="1:2" x14ac:dyDescent="0.35">
      <c r="A12" s="5" t="s">
        <v>11</v>
      </c>
      <c r="B12" t="s">
        <v>28</v>
      </c>
    </row>
    <row r="13" spans="1:2" x14ac:dyDescent="0.35">
      <c r="A13" s="5" t="s">
        <v>0</v>
      </c>
      <c r="B13" t="s">
        <v>29</v>
      </c>
    </row>
    <row r="14" spans="1:2" x14ac:dyDescent="0.35">
      <c r="A14" s="5" t="s">
        <v>16</v>
      </c>
      <c r="B14" t="s">
        <v>31</v>
      </c>
    </row>
    <row r="15" spans="1:2" x14ac:dyDescent="0.35">
      <c r="A15" s="5" t="s">
        <v>17</v>
      </c>
      <c r="B15" t="s">
        <v>30</v>
      </c>
    </row>
    <row r="16" spans="1:2" x14ac:dyDescent="0.35">
      <c r="A16" s="5" t="s">
        <v>1</v>
      </c>
      <c r="B16" t="s">
        <v>34</v>
      </c>
    </row>
    <row r="17" spans="1:4" x14ac:dyDescent="0.35">
      <c r="B17" s="8" t="s">
        <v>35</v>
      </c>
    </row>
    <row r="18" spans="1:4" x14ac:dyDescent="0.35">
      <c r="B18" s="9" t="s">
        <v>36</v>
      </c>
      <c r="C18" s="9" t="s">
        <v>37</v>
      </c>
      <c r="D18" s="9" t="s">
        <v>38</v>
      </c>
    </row>
    <row r="19" spans="1:4" x14ac:dyDescent="0.35">
      <c r="B19" s="2" t="s">
        <v>13</v>
      </c>
      <c r="C19" t="s">
        <v>41</v>
      </c>
      <c r="D19" t="s">
        <v>42</v>
      </c>
    </row>
    <row r="20" spans="1:4" x14ac:dyDescent="0.35">
      <c r="B20" s="2" t="s">
        <v>14</v>
      </c>
      <c r="C20" t="s">
        <v>43</v>
      </c>
      <c r="D20" t="s">
        <v>44</v>
      </c>
    </row>
    <row r="21" spans="1:4" x14ac:dyDescent="0.35">
      <c r="B21" s="2" t="s">
        <v>12</v>
      </c>
      <c r="C21" t="s">
        <v>45</v>
      </c>
      <c r="D21" t="s">
        <v>46</v>
      </c>
    </row>
    <row r="22" spans="1:4" x14ac:dyDescent="0.35">
      <c r="A22" s="10" t="s">
        <v>39</v>
      </c>
    </row>
    <row r="23" spans="1:4" x14ac:dyDescent="0.35">
      <c r="A23" s="6" t="s">
        <v>48</v>
      </c>
    </row>
    <row r="24" spans="1:4" x14ac:dyDescent="0.35">
      <c r="A24" s="6" t="s">
        <v>47</v>
      </c>
    </row>
    <row r="25" spans="1:4" x14ac:dyDescent="0.35">
      <c r="A25" s="6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hour data_All Combined_R</vt:lpstr>
      <vt:lpstr>Vars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Chilton</dc:creator>
  <cp:lastModifiedBy>Brendan Busch</cp:lastModifiedBy>
  <dcterms:created xsi:type="dcterms:W3CDTF">2021-12-08T04:01:53Z</dcterms:created>
  <dcterms:modified xsi:type="dcterms:W3CDTF">2022-01-21T04:22:33Z</dcterms:modified>
</cp:coreProperties>
</file>