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majaneoloughlin/Documents/Coorong - All/HCHB/Algae experiments 2019/Data/25 degrees 9_9 to 13_9/"/>
    </mc:Choice>
  </mc:AlternateContent>
  <xr:revisionPtr revIDLastSave="0" documentId="13_ncr:1_{C1952FFC-6A89-8B4B-8DFC-01F16B1A7F5C}" xr6:coauthVersionLast="47" xr6:coauthVersionMax="47" xr10:uidLastSave="{00000000-0000-0000-0000-000000000000}"/>
  <bookViews>
    <workbookView xWindow="460" yWindow="460" windowWidth="37620" windowHeight="19560" activeTab="5" xr2:uid="{00000000-000D-0000-FFFF-FFFF00000000}"/>
  </bookViews>
  <sheets>
    <sheet name="Mon 9_9_19" sheetId="1" r:id="rId1"/>
    <sheet name="Tues 10_9_19" sheetId="3" r:id="rId2"/>
    <sheet name="Wed 11_9_19" sheetId="4" r:id="rId3"/>
    <sheet name="Thurs 12_9_19" sheetId="5" r:id="rId4"/>
    <sheet name="Fri 13_9_19" sheetId="2" r:id="rId5"/>
    <sheet name="PAM data" sheetId="8" r:id="rId6"/>
    <sheet name="We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8" l="1"/>
  <c r="P7" i="7" l="1"/>
  <c r="P6" i="7"/>
  <c r="P5" i="7"/>
  <c r="P4" i="7"/>
  <c r="P3" i="7"/>
  <c r="E27" i="7"/>
  <c r="E28" i="7"/>
  <c r="E29" i="7"/>
  <c r="E30" i="7"/>
  <c r="E31" i="7"/>
  <c r="L14" i="8"/>
  <c r="L21" i="8" s="1"/>
  <c r="K14" i="8"/>
  <c r="K21" i="8" s="1"/>
  <c r="J14" i="8"/>
  <c r="J21" i="8" s="1"/>
  <c r="I14" i="8"/>
  <c r="I21" i="8" s="1"/>
  <c r="L13" i="8"/>
  <c r="L20" i="8" s="1"/>
  <c r="K13" i="8"/>
  <c r="K20" i="8" s="1"/>
  <c r="J13" i="8"/>
  <c r="J20" i="8" s="1"/>
  <c r="I13" i="8"/>
  <c r="I20" i="8" s="1"/>
  <c r="L12" i="8"/>
  <c r="L19" i="8" s="1"/>
  <c r="K12" i="8"/>
  <c r="K19" i="8" s="1"/>
  <c r="J12" i="8"/>
  <c r="J19" i="8" s="1"/>
  <c r="I12" i="8"/>
  <c r="I19" i="8" s="1"/>
  <c r="L11" i="8"/>
  <c r="L18" i="8" s="1"/>
  <c r="K11" i="8"/>
  <c r="K18" i="8" s="1"/>
  <c r="J11" i="8"/>
  <c r="J18" i="8" s="1"/>
  <c r="I11" i="8"/>
  <c r="I18" i="8" s="1"/>
  <c r="L10" i="8"/>
  <c r="L17" i="8" s="1"/>
  <c r="K10" i="8"/>
  <c r="K17" i="8" s="1"/>
  <c r="J10" i="8"/>
  <c r="J17" i="8" s="1"/>
  <c r="I1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H4" i="7" l="1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3" i="7"/>
  <c r="I3" i="7" s="1"/>
</calcChain>
</file>

<file path=xl/sharedStrings.xml><?xml version="1.0" encoding="utf-8"?>
<sst xmlns="http://schemas.openxmlformats.org/spreadsheetml/2006/main" count="200" uniqueCount="27">
  <si>
    <t>pH</t>
  </si>
  <si>
    <t>Comments</t>
  </si>
  <si>
    <t>Treatment</t>
  </si>
  <si>
    <t>Date</t>
  </si>
  <si>
    <t>Salinity</t>
  </si>
  <si>
    <t>Temp</t>
  </si>
  <si>
    <t>Intitial weight</t>
  </si>
  <si>
    <t>Final weight</t>
  </si>
  <si>
    <t>Pot #</t>
  </si>
  <si>
    <t>Temperature</t>
  </si>
  <si>
    <t>Water bath temperature</t>
  </si>
  <si>
    <t>25°C</t>
  </si>
  <si>
    <t>turned heater down in nally one</t>
  </si>
  <si>
    <t>turned heater up in nally two</t>
  </si>
  <si>
    <t>no air on when I came in about 9:10</t>
  </si>
  <si>
    <t>came back on at about 10am</t>
  </si>
  <si>
    <t>weight change</t>
  </si>
  <si>
    <t>average</t>
  </si>
  <si>
    <t>Standard deviation</t>
  </si>
  <si>
    <t>Standard error</t>
  </si>
  <si>
    <t>Pot number</t>
  </si>
  <si>
    <t>Change in weight</t>
  </si>
  <si>
    <t>% change</t>
  </si>
  <si>
    <t>salinity</t>
  </si>
  <si>
    <t>averge % change</t>
  </si>
  <si>
    <t>average weight change</t>
  </si>
  <si>
    <t>average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</si>
</sst>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1">
    <xf numFmtId="0" fontId="0" fillId="0" borderId="0" xfId="0"/>
    <xf numFmtId="0" fontId="6" fillId="0" borderId="5" xfId="0" applyFont="1" applyBorder="1" applyAlignment="1">
      <alignment horizontal="center"/>
    </xf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14" fontId="7" fillId="0" borderId="4" xfId="0" applyNumberFormat="1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0" xfId="0" applyFont="1" applyBorder="1"/>
    <xf numFmtId="0" fontId="7" fillId="0" borderId="14" xfId="0" applyFont="1" applyBorder="1" applyAlignment="1"/>
    <xf numFmtId="0" fontId="7" fillId="0" borderId="14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2" fillId="0" borderId="0" xfId="0" applyFont="1" applyBorder="1"/>
    <xf numFmtId="0" fontId="8" fillId="0" borderId="0" xfId="0" applyFont="1" applyBorder="1"/>
    <xf numFmtId="14" fontId="8" fillId="0" borderId="0" xfId="0" applyNumberFormat="1" applyFont="1" applyBorder="1"/>
    <xf numFmtId="0" fontId="10" fillId="0" borderId="0" xfId="0" applyFont="1" applyBorder="1"/>
    <xf numFmtId="0" fontId="10" fillId="0" borderId="0" xfId="0" applyFont="1"/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4" xfId="0" applyFont="1" applyBorder="1"/>
    <xf numFmtId="0" fontId="10" fillId="0" borderId="2" xfId="0" applyFont="1" applyBorder="1"/>
    <xf numFmtId="14" fontId="10" fillId="0" borderId="4" xfId="0" applyNumberFormat="1" applyFont="1" applyBorder="1"/>
    <xf numFmtId="0" fontId="10" fillId="0" borderId="3" xfId="0" applyFont="1" applyBorder="1"/>
    <xf numFmtId="14" fontId="10" fillId="0" borderId="3" xfId="0" applyNumberFormat="1" applyFont="1" applyBorder="1"/>
    <xf numFmtId="14" fontId="10" fillId="0" borderId="2" xfId="0" applyNumberFormat="1" applyFont="1" applyBorder="1"/>
    <xf numFmtId="0" fontId="10" fillId="0" borderId="6" xfId="0" applyFont="1" applyBorder="1"/>
    <xf numFmtId="0" fontId="10" fillId="0" borderId="1" xfId="0" applyFont="1" applyBorder="1"/>
    <xf numFmtId="2" fontId="10" fillId="0" borderId="0" xfId="0" applyNumberFormat="1" applyFont="1" applyBorder="1"/>
    <xf numFmtId="10" fontId="10" fillId="0" borderId="0" xfId="19" applyNumberFormat="1" applyFont="1" applyBorder="1"/>
    <xf numFmtId="14" fontId="2" fillId="0" borderId="0" xfId="0" applyNumberFormat="1" applyFont="1" applyBorder="1"/>
    <xf numFmtId="0" fontId="1" fillId="0" borderId="0" xfId="0" applyFont="1" applyBorder="1"/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 cent" xfId="1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yield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8476694502989E-2"/>
          <c:y val="8.8624762969574354E-3"/>
          <c:w val="0.87898484669924437"/>
          <c:h val="0.90272163337388389"/>
        </c:manualLayout>
      </c:layout>
      <c:lineChart>
        <c:grouping val="standard"/>
        <c:varyColors val="0"/>
        <c:ser>
          <c:idx val="0"/>
          <c:order val="0"/>
          <c:tx>
            <c:strRef>
              <c:f>'PAM data'!$H$2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'PAM data'!$I$1:$L$1</c:f>
              <c:numCache>
                <c:formatCode>m/d/yy</c:formatCode>
                <c:ptCount val="4"/>
                <c:pt idx="0">
                  <c:v>43718</c:v>
                </c:pt>
                <c:pt idx="1">
                  <c:v>43719</c:v>
                </c:pt>
                <c:pt idx="2">
                  <c:v>43720</c:v>
                </c:pt>
                <c:pt idx="3">
                  <c:v>43721</c:v>
                </c:pt>
              </c:numCache>
            </c:numRef>
          </c:cat>
          <c:val>
            <c:numRef>
              <c:f>'PAM data'!$I$2:$L$2</c:f>
              <c:numCache>
                <c:formatCode>General</c:formatCode>
                <c:ptCount val="4"/>
                <c:pt idx="0">
                  <c:v>0.56674999999999998</c:v>
                </c:pt>
                <c:pt idx="1">
                  <c:v>0.57787500000000003</c:v>
                </c:pt>
                <c:pt idx="2">
                  <c:v>0.59</c:v>
                </c:pt>
                <c:pt idx="3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E-374E-A29D-7FF694BC9B09}"/>
            </c:ext>
          </c:extLst>
        </c:ser>
        <c:ser>
          <c:idx val="1"/>
          <c:order val="1"/>
          <c:tx>
            <c:strRef>
              <c:f>'PAM data'!$H$3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'PAM data'!$I$1:$L$1</c:f>
              <c:numCache>
                <c:formatCode>m/d/yy</c:formatCode>
                <c:ptCount val="4"/>
                <c:pt idx="0">
                  <c:v>43718</c:v>
                </c:pt>
                <c:pt idx="1">
                  <c:v>43719</c:v>
                </c:pt>
                <c:pt idx="2">
                  <c:v>43720</c:v>
                </c:pt>
                <c:pt idx="3">
                  <c:v>43721</c:v>
                </c:pt>
              </c:numCache>
            </c:numRef>
          </c:cat>
          <c:val>
            <c:numRef>
              <c:f>'PAM data'!$I$3:$L$3</c:f>
              <c:numCache>
                <c:formatCode>General</c:formatCode>
                <c:ptCount val="4"/>
                <c:pt idx="0">
                  <c:v>0.52562500000000001</c:v>
                </c:pt>
                <c:pt idx="1">
                  <c:v>0.53025</c:v>
                </c:pt>
                <c:pt idx="2">
                  <c:v>0.54050000000000009</c:v>
                </c:pt>
                <c:pt idx="3">
                  <c:v>0.60312500000000002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E-374E-A29D-7FF694BC9B09}"/>
            </c:ext>
          </c:extLst>
        </c:ser>
        <c:ser>
          <c:idx val="2"/>
          <c:order val="2"/>
          <c:tx>
            <c:strRef>
              <c:f>'PAM data'!$H$4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'PAM data'!$I$1:$L$1</c:f>
              <c:numCache>
                <c:formatCode>m/d/yy</c:formatCode>
                <c:ptCount val="4"/>
                <c:pt idx="0">
                  <c:v>43718</c:v>
                </c:pt>
                <c:pt idx="1">
                  <c:v>43719</c:v>
                </c:pt>
                <c:pt idx="2">
                  <c:v>43720</c:v>
                </c:pt>
                <c:pt idx="3">
                  <c:v>43721</c:v>
                </c:pt>
              </c:numCache>
            </c:numRef>
          </c:cat>
          <c:val>
            <c:numRef>
              <c:f>'PAM data'!$I$4:$L$4</c:f>
              <c:numCache>
                <c:formatCode>General</c:formatCode>
                <c:ptCount val="4"/>
                <c:pt idx="0">
                  <c:v>0.41525000000000001</c:v>
                </c:pt>
                <c:pt idx="1">
                  <c:v>0.40762500000000002</c:v>
                </c:pt>
                <c:pt idx="2">
                  <c:v>0.452625</c:v>
                </c:pt>
                <c:pt idx="3">
                  <c:v>0.5066250000000001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E-374E-A29D-7FF694BC9B09}"/>
            </c:ext>
          </c:extLst>
        </c:ser>
        <c:ser>
          <c:idx val="3"/>
          <c:order val="3"/>
          <c:tx>
            <c:strRef>
              <c:f>'PAM data'!$H$5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'PAM data'!$I$1:$L$1</c:f>
              <c:numCache>
                <c:formatCode>m/d/yy</c:formatCode>
                <c:ptCount val="4"/>
                <c:pt idx="0">
                  <c:v>43718</c:v>
                </c:pt>
                <c:pt idx="1">
                  <c:v>43719</c:v>
                </c:pt>
                <c:pt idx="2">
                  <c:v>43720</c:v>
                </c:pt>
                <c:pt idx="3">
                  <c:v>43721</c:v>
                </c:pt>
              </c:numCache>
            </c:numRef>
          </c:cat>
          <c:val>
            <c:numRef>
              <c:f>'PAM data'!$I$5:$L$5</c:f>
              <c:numCache>
                <c:formatCode>General</c:formatCode>
                <c:ptCount val="4"/>
                <c:pt idx="0">
                  <c:v>0.33337499999999998</c:v>
                </c:pt>
                <c:pt idx="1">
                  <c:v>0.291375</c:v>
                </c:pt>
                <c:pt idx="2">
                  <c:v>0.25375000000000003</c:v>
                </c:pt>
                <c:pt idx="3">
                  <c:v>0.24075000000000002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E-374E-A29D-7FF694BC9B09}"/>
            </c:ext>
          </c:extLst>
        </c:ser>
        <c:ser>
          <c:idx val="4"/>
          <c:order val="4"/>
          <c:tx>
            <c:strRef>
              <c:f>'PAM data'!$H$6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'PAM data'!$I$1:$L$1</c:f>
              <c:numCache>
                <c:formatCode>m/d/yy</c:formatCode>
                <c:ptCount val="4"/>
                <c:pt idx="0">
                  <c:v>43718</c:v>
                </c:pt>
                <c:pt idx="1">
                  <c:v>43719</c:v>
                </c:pt>
                <c:pt idx="2">
                  <c:v>43720</c:v>
                </c:pt>
                <c:pt idx="3">
                  <c:v>43721</c:v>
                </c:pt>
              </c:numCache>
            </c:numRef>
          </c:cat>
          <c:val>
            <c:numRef>
              <c:f>'PAM data'!$I$6:$L$6</c:f>
              <c:numCache>
                <c:formatCode>General</c:formatCode>
                <c:ptCount val="4"/>
                <c:pt idx="0">
                  <c:v>8.1625000000000017E-2</c:v>
                </c:pt>
                <c:pt idx="1">
                  <c:v>7.2249999999999995E-2</c:v>
                </c:pt>
                <c:pt idx="2">
                  <c:v>5.4875E-2</c:v>
                </c:pt>
                <c:pt idx="3">
                  <c:v>4.3833333333333335E-2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DE-374E-A29D-7FF694BC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35536"/>
        <c:axId val="312069296"/>
      </c:lineChart>
      <c:dateAx>
        <c:axId val="3390355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9296"/>
        <c:crosses val="autoZero"/>
        <c:auto val="1"/>
        <c:lblOffset val="100"/>
        <c:baseTimeUnit val="days"/>
      </c:dateAx>
      <c:valAx>
        <c:axId val="312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824735860783093"/>
          <c:y val="0.32178269217539235"/>
          <c:w val="5.4294592914853945E-2"/>
          <c:h val="0.24523525107415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Weight!$P$2</c:f>
              <c:strCache>
                <c:ptCount val="1"/>
                <c:pt idx="0">
                  <c:v>averge %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Weight!$O$3:$O$7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140</c:v>
                </c:pt>
              </c:numCache>
            </c:numRef>
          </c:cat>
          <c:val>
            <c:numRef>
              <c:f>Weight!$P$3:$P$7</c:f>
              <c:numCache>
                <c:formatCode>General</c:formatCode>
                <c:ptCount val="5"/>
                <c:pt idx="0">
                  <c:v>129.88264795507675</c:v>
                </c:pt>
                <c:pt idx="1">
                  <c:v>52.362307430638694</c:v>
                </c:pt>
                <c:pt idx="2">
                  <c:v>6.9002025044325279</c:v>
                </c:pt>
                <c:pt idx="3">
                  <c:v>-9.9532641019110173</c:v>
                </c:pt>
                <c:pt idx="4">
                  <c:v>-30.520237976606914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F-B54B-ADA4-9BF385ED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84528"/>
        <c:axId val="294986160"/>
      </c:barChart>
      <c:catAx>
        <c:axId val="2949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6160"/>
        <c:crosses val="autoZero"/>
        <c:auto val="1"/>
        <c:lblAlgn val="ctr"/>
        <c:lblOffset val="100"/>
        <c:noMultiLvlLbl val="1"/>
      </c:catAx>
      <c:valAx>
        <c:axId val="2949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1</xdr:row>
      <xdr:rowOff>92075</xdr:rowOff>
    </xdr:from>
    <xdr:to>
      <xdr:col>30</xdr:col>
      <xdr:colOff>342900</xdr:colOff>
      <xdr:row>40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EF5A4-8C91-7442-8672-8B6C4BB9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23</xdr:row>
      <xdr:rowOff>57150</xdr:rowOff>
    </xdr:from>
    <xdr:to>
      <xdr:col>19</xdr:col>
      <xdr:colOff>266700</xdr:colOff>
      <xdr:row>60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7C6EB-D89D-2B44-9C67-4F50B87EB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workbookViewId="0">
      <selection activeCell="C3" sqref="C3"/>
    </sheetView>
  </sheetViews>
  <sheetFormatPr baseColWidth="10" defaultColWidth="8.83203125" defaultRowHeight="23" x14ac:dyDescent="0.3"/>
  <cols>
    <col min="1" max="1" width="8" style="14" customWidth="1"/>
    <col min="2" max="2" width="18.5" style="14" customWidth="1"/>
    <col min="3" max="3" width="10.5" style="14" customWidth="1"/>
    <col min="4" max="4" width="11" style="14" customWidth="1"/>
    <col min="5" max="5" width="11.1640625" style="15" customWidth="1"/>
    <col min="6" max="6" width="11.83203125" style="4" customWidth="1"/>
    <col min="7" max="7" width="12.1640625" style="4" customWidth="1"/>
    <col min="8" max="8" width="42.83203125" style="4" customWidth="1"/>
    <col min="9" max="16384" width="8.83203125" style="14"/>
  </cols>
  <sheetData>
    <row r="1" spans="1:8" s="7" customFormat="1" x14ac:dyDescent="0.3">
      <c r="A1" s="39" t="s">
        <v>8</v>
      </c>
      <c r="B1" s="43" t="s">
        <v>2</v>
      </c>
      <c r="C1" s="43"/>
      <c r="D1" s="39" t="s">
        <v>3</v>
      </c>
      <c r="E1" s="39" t="s">
        <v>4</v>
      </c>
      <c r="F1" s="39" t="s">
        <v>0</v>
      </c>
      <c r="G1" s="39" t="s">
        <v>5</v>
      </c>
      <c r="H1" s="39" t="s">
        <v>1</v>
      </c>
    </row>
    <row r="2" spans="1:8" s="8" customFormat="1" ht="24" thickBot="1" x14ac:dyDescent="0.35">
      <c r="A2" s="40"/>
      <c r="B2" s="1" t="s">
        <v>9</v>
      </c>
      <c r="C2" s="1" t="s">
        <v>4</v>
      </c>
      <c r="D2" s="40"/>
      <c r="E2" s="40"/>
      <c r="F2" s="40"/>
      <c r="G2" s="40"/>
      <c r="H2" s="40"/>
    </row>
    <row r="3" spans="1:8" s="8" customFormat="1" ht="24" thickTop="1" x14ac:dyDescent="0.3">
      <c r="A3" s="2">
        <v>1</v>
      </c>
      <c r="B3" s="2" t="s">
        <v>11</v>
      </c>
      <c r="C3" s="3">
        <v>50</v>
      </c>
      <c r="D3" s="5">
        <v>43717</v>
      </c>
      <c r="E3" s="2">
        <v>50</v>
      </c>
      <c r="F3" s="2">
        <v>8</v>
      </c>
      <c r="G3" s="2">
        <v>25.5</v>
      </c>
      <c r="H3" s="2" t="s">
        <v>12</v>
      </c>
    </row>
    <row r="4" spans="1:8" s="8" customFormat="1" x14ac:dyDescent="0.3">
      <c r="A4" s="3">
        <v>2</v>
      </c>
      <c r="B4" s="2" t="s">
        <v>11</v>
      </c>
      <c r="C4" s="3">
        <v>35</v>
      </c>
      <c r="D4" s="5">
        <v>43717</v>
      </c>
      <c r="E4" s="3">
        <v>35</v>
      </c>
      <c r="F4" s="3">
        <v>8.0299999999999994</v>
      </c>
      <c r="G4" s="3">
        <v>25.5</v>
      </c>
      <c r="H4" s="3"/>
    </row>
    <row r="5" spans="1:8" s="8" customFormat="1" x14ac:dyDescent="0.3">
      <c r="A5" s="3">
        <v>3</v>
      </c>
      <c r="B5" s="2" t="s">
        <v>11</v>
      </c>
      <c r="C5" s="3">
        <v>140</v>
      </c>
      <c r="D5" s="5">
        <v>43717</v>
      </c>
      <c r="E5" s="3">
        <v>140</v>
      </c>
      <c r="F5" s="3">
        <v>7.78</v>
      </c>
      <c r="G5" s="2">
        <v>25.5</v>
      </c>
      <c r="H5" s="3"/>
    </row>
    <row r="6" spans="1:8" s="8" customFormat="1" x14ac:dyDescent="0.3">
      <c r="A6" s="3">
        <v>4</v>
      </c>
      <c r="B6" s="2" t="s">
        <v>11</v>
      </c>
      <c r="C6" s="14">
        <v>90</v>
      </c>
      <c r="D6" s="5">
        <v>43717</v>
      </c>
      <c r="E6" s="3">
        <v>90</v>
      </c>
      <c r="F6" s="3">
        <v>7.93</v>
      </c>
      <c r="G6" s="3">
        <v>25.5</v>
      </c>
      <c r="H6" s="3"/>
    </row>
    <row r="7" spans="1:8" s="8" customFormat="1" x14ac:dyDescent="0.3">
      <c r="A7" s="3">
        <v>5</v>
      </c>
      <c r="B7" s="2" t="s">
        <v>11</v>
      </c>
      <c r="C7" s="3">
        <v>70</v>
      </c>
      <c r="D7" s="5">
        <v>43717</v>
      </c>
      <c r="E7" s="3">
        <v>90</v>
      </c>
      <c r="F7" s="3">
        <v>8.02</v>
      </c>
      <c r="G7" s="2">
        <v>25.5</v>
      </c>
      <c r="H7" s="3"/>
    </row>
    <row r="8" spans="1:8" s="8" customFormat="1" x14ac:dyDescent="0.3">
      <c r="A8" s="3">
        <v>6</v>
      </c>
      <c r="B8" s="2" t="s">
        <v>11</v>
      </c>
      <c r="C8" s="3">
        <v>140</v>
      </c>
      <c r="D8" s="5">
        <v>43717</v>
      </c>
      <c r="E8" s="3">
        <v>70</v>
      </c>
      <c r="F8" s="3">
        <v>7.78</v>
      </c>
      <c r="G8" s="3">
        <v>23.6</v>
      </c>
      <c r="H8" s="3" t="s">
        <v>13</v>
      </c>
    </row>
    <row r="9" spans="1:8" s="8" customFormat="1" x14ac:dyDescent="0.3">
      <c r="A9" s="3">
        <v>7</v>
      </c>
      <c r="B9" s="2" t="s">
        <v>11</v>
      </c>
      <c r="C9" s="3">
        <v>90</v>
      </c>
      <c r="D9" s="5">
        <v>43717</v>
      </c>
      <c r="E9" s="3">
        <v>140</v>
      </c>
      <c r="F9" s="3">
        <v>7.91</v>
      </c>
      <c r="G9" s="3">
        <v>23.6</v>
      </c>
      <c r="H9" s="3"/>
    </row>
    <row r="10" spans="1:8" s="8" customFormat="1" x14ac:dyDescent="0.3">
      <c r="A10" s="3">
        <v>8</v>
      </c>
      <c r="B10" s="2" t="s">
        <v>11</v>
      </c>
      <c r="C10" s="3">
        <v>50</v>
      </c>
      <c r="D10" s="5">
        <v>43717</v>
      </c>
      <c r="E10" s="3">
        <v>90</v>
      </c>
      <c r="F10" s="3">
        <v>80.599999999999994</v>
      </c>
      <c r="G10" s="3">
        <v>23.6</v>
      </c>
      <c r="H10" s="3"/>
    </row>
    <row r="11" spans="1:8" s="8" customFormat="1" x14ac:dyDescent="0.3">
      <c r="A11" s="3">
        <v>9</v>
      </c>
      <c r="B11" s="2" t="s">
        <v>11</v>
      </c>
      <c r="C11" s="3">
        <v>35</v>
      </c>
      <c r="D11" s="5">
        <v>43717</v>
      </c>
      <c r="E11" s="3">
        <v>50</v>
      </c>
      <c r="F11" s="3">
        <v>7.95</v>
      </c>
      <c r="G11" s="3">
        <v>23.6</v>
      </c>
      <c r="H11" s="3"/>
    </row>
    <row r="12" spans="1:8" s="8" customFormat="1" x14ac:dyDescent="0.3">
      <c r="A12" s="3">
        <v>10</v>
      </c>
      <c r="B12" s="2" t="s">
        <v>11</v>
      </c>
      <c r="C12" s="3">
        <v>70</v>
      </c>
      <c r="D12" s="5">
        <v>43717</v>
      </c>
      <c r="E12" s="3">
        <v>35</v>
      </c>
      <c r="F12" s="3">
        <v>8.02</v>
      </c>
      <c r="G12" s="3">
        <v>23.6</v>
      </c>
      <c r="H12" s="3"/>
    </row>
    <row r="13" spans="1:8" s="8" customFormat="1" x14ac:dyDescent="0.3">
      <c r="A13" s="3">
        <v>11</v>
      </c>
      <c r="B13" s="2" t="s">
        <v>11</v>
      </c>
      <c r="C13" s="3">
        <v>70</v>
      </c>
      <c r="D13" s="5">
        <v>43717</v>
      </c>
      <c r="E13" s="3">
        <v>70</v>
      </c>
      <c r="F13" s="3">
        <v>7.98</v>
      </c>
      <c r="G13" s="3">
        <v>24.6</v>
      </c>
      <c r="H13" s="3"/>
    </row>
    <row r="14" spans="1:8" s="8" customFormat="1" x14ac:dyDescent="0.3">
      <c r="A14" s="3">
        <v>12</v>
      </c>
      <c r="B14" s="2" t="s">
        <v>11</v>
      </c>
      <c r="C14" s="3">
        <v>50</v>
      </c>
      <c r="D14" s="5">
        <v>43717</v>
      </c>
      <c r="E14" s="3">
        <v>50</v>
      </c>
      <c r="F14" s="3">
        <v>8.0500000000000007</v>
      </c>
      <c r="G14" s="3">
        <v>24.6</v>
      </c>
      <c r="H14" s="3"/>
    </row>
    <row r="15" spans="1:8" s="8" customFormat="1" x14ac:dyDescent="0.3">
      <c r="A15" s="3">
        <v>13</v>
      </c>
      <c r="B15" s="2" t="s">
        <v>11</v>
      </c>
      <c r="C15" s="3">
        <v>140</v>
      </c>
      <c r="D15" s="5">
        <v>43717</v>
      </c>
      <c r="E15" s="3">
        <v>140</v>
      </c>
      <c r="F15" s="3">
        <v>7.78</v>
      </c>
      <c r="G15" s="3">
        <v>24.6</v>
      </c>
      <c r="H15" s="3"/>
    </row>
    <row r="16" spans="1:8" s="8" customFormat="1" x14ac:dyDescent="0.3">
      <c r="A16" s="3">
        <v>14</v>
      </c>
      <c r="B16" s="2" t="s">
        <v>11</v>
      </c>
      <c r="C16" s="3">
        <v>90</v>
      </c>
      <c r="D16" s="5">
        <v>43717</v>
      </c>
      <c r="E16" s="3">
        <v>90</v>
      </c>
      <c r="F16" s="3">
        <v>7.92</v>
      </c>
      <c r="G16" s="3">
        <v>24.6</v>
      </c>
      <c r="H16" s="3"/>
    </row>
    <row r="17" spans="1:8" s="8" customFormat="1" x14ac:dyDescent="0.3">
      <c r="A17" s="3">
        <v>15</v>
      </c>
      <c r="B17" s="2" t="s">
        <v>11</v>
      </c>
      <c r="C17" s="3">
        <v>35</v>
      </c>
      <c r="D17" s="5">
        <v>43717</v>
      </c>
      <c r="E17" s="3">
        <v>35</v>
      </c>
      <c r="F17" s="3">
        <v>8.02</v>
      </c>
      <c r="G17" s="3">
        <v>24.6</v>
      </c>
      <c r="H17" s="3"/>
    </row>
    <row r="18" spans="1:8" s="8" customFormat="1" x14ac:dyDescent="0.3">
      <c r="A18" s="3">
        <v>16</v>
      </c>
      <c r="B18" s="2" t="s">
        <v>11</v>
      </c>
      <c r="C18" s="3">
        <v>90</v>
      </c>
      <c r="D18" s="5">
        <v>43717</v>
      </c>
      <c r="E18" s="3">
        <v>90</v>
      </c>
      <c r="F18" s="3">
        <v>7.89</v>
      </c>
      <c r="G18" s="3">
        <v>24.7</v>
      </c>
      <c r="H18" s="3"/>
    </row>
    <row r="19" spans="1:8" s="8" customFormat="1" x14ac:dyDescent="0.3">
      <c r="A19" s="3">
        <v>17</v>
      </c>
      <c r="B19" s="2" t="s">
        <v>11</v>
      </c>
      <c r="C19" s="3">
        <v>50</v>
      </c>
      <c r="D19" s="5">
        <v>43717</v>
      </c>
      <c r="E19" s="3">
        <v>50</v>
      </c>
      <c r="F19" s="3">
        <v>8.02</v>
      </c>
      <c r="G19" s="3">
        <v>24.7</v>
      </c>
      <c r="H19" s="3"/>
    </row>
    <row r="20" spans="1:8" s="8" customFormat="1" x14ac:dyDescent="0.3">
      <c r="A20" s="3">
        <v>18</v>
      </c>
      <c r="B20" s="2" t="s">
        <v>11</v>
      </c>
      <c r="C20" s="3">
        <v>70</v>
      </c>
      <c r="D20" s="5">
        <v>43717</v>
      </c>
      <c r="E20" s="3">
        <v>70</v>
      </c>
      <c r="F20" s="3">
        <v>7.97</v>
      </c>
      <c r="G20" s="3">
        <v>24.7</v>
      </c>
      <c r="H20" s="3"/>
    </row>
    <row r="21" spans="1:8" s="8" customFormat="1" x14ac:dyDescent="0.3">
      <c r="A21" s="3">
        <v>19</v>
      </c>
      <c r="B21" s="2" t="s">
        <v>11</v>
      </c>
      <c r="C21" s="3">
        <v>140</v>
      </c>
      <c r="D21" s="5">
        <v>43717</v>
      </c>
      <c r="E21" s="3">
        <v>140</v>
      </c>
      <c r="F21" s="3">
        <v>7.74</v>
      </c>
      <c r="G21" s="3">
        <v>24.7</v>
      </c>
      <c r="H21" s="3"/>
    </row>
    <row r="22" spans="1:8" s="8" customFormat="1" x14ac:dyDescent="0.3">
      <c r="A22" s="3">
        <v>20</v>
      </c>
      <c r="B22" s="2" t="s">
        <v>11</v>
      </c>
      <c r="C22" s="3">
        <v>35</v>
      </c>
      <c r="D22" s="5">
        <v>43717</v>
      </c>
      <c r="E22" s="6">
        <v>35</v>
      </c>
      <c r="F22" s="6">
        <v>8.01</v>
      </c>
      <c r="G22" s="3">
        <v>24.7</v>
      </c>
      <c r="H22" s="3"/>
    </row>
    <row r="23" spans="1:8" s="8" customFormat="1" x14ac:dyDescent="0.3">
      <c r="A23" s="41" t="s">
        <v>10</v>
      </c>
      <c r="B23" s="42"/>
      <c r="C23" s="42"/>
      <c r="D23" s="18">
        <v>1</v>
      </c>
      <c r="E23" s="9">
        <v>26.1</v>
      </c>
      <c r="F23" s="17">
        <v>2</v>
      </c>
      <c r="G23" s="9">
        <v>24.1</v>
      </c>
    </row>
    <row r="24" spans="1:8" s="8" customFormat="1" x14ac:dyDescent="0.3">
      <c r="D24" s="18">
        <v>3</v>
      </c>
      <c r="E24" s="10">
        <v>24.9</v>
      </c>
      <c r="F24" s="16">
        <v>4</v>
      </c>
      <c r="G24" s="10">
        <v>25.1</v>
      </c>
    </row>
    <row r="25" spans="1:8" s="8" customFormat="1" x14ac:dyDescent="0.3"/>
    <row r="26" spans="1:8" s="8" customFormat="1" x14ac:dyDescent="0.3"/>
    <row r="27" spans="1:8" s="8" customFormat="1" x14ac:dyDescent="0.3"/>
    <row r="28" spans="1:8" s="8" customFormat="1" x14ac:dyDescent="0.3"/>
    <row r="29" spans="1:8" s="8" customFormat="1" x14ac:dyDescent="0.3"/>
    <row r="30" spans="1:8" s="8" customFormat="1" x14ac:dyDescent="0.3"/>
    <row r="31" spans="1:8" s="8" customFormat="1" x14ac:dyDescent="0.3"/>
    <row r="32" spans="1:8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2" customFormat="1" x14ac:dyDescent="0.3">
      <c r="B37" s="11"/>
      <c r="C37" s="11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8" s="8" customFormat="1" x14ac:dyDescent="0.3"/>
    <row r="50" spans="1:8" s="8" customFormat="1" x14ac:dyDescent="0.3"/>
    <row r="51" spans="1:8" s="8" customFormat="1" x14ac:dyDescent="0.3"/>
    <row r="52" spans="1:8" s="8" customFormat="1" x14ac:dyDescent="0.3">
      <c r="D52" s="13"/>
    </row>
    <row r="53" spans="1:8" x14ac:dyDescent="0.3">
      <c r="A53" s="8"/>
      <c r="B53" s="8"/>
      <c r="C53" s="8"/>
      <c r="D53" s="8"/>
      <c r="E53" s="8"/>
      <c r="F53" s="8"/>
      <c r="G53" s="8"/>
      <c r="H53" s="8"/>
    </row>
    <row r="54" spans="1:8" x14ac:dyDescent="0.3">
      <c r="A54" s="8"/>
      <c r="B54" s="8"/>
      <c r="C54" s="8"/>
      <c r="D54" s="8"/>
      <c r="E54" s="8"/>
      <c r="F54" s="8"/>
      <c r="G54" s="8"/>
      <c r="H54" s="8"/>
    </row>
    <row r="55" spans="1:8" x14ac:dyDescent="0.3">
      <c r="A55" s="8"/>
      <c r="B55" s="8"/>
      <c r="C55" s="8"/>
      <c r="D55" s="8"/>
      <c r="E55" s="8"/>
      <c r="F55" s="8"/>
      <c r="G55" s="8"/>
      <c r="H55" s="8"/>
    </row>
    <row r="56" spans="1:8" x14ac:dyDescent="0.3">
      <c r="A56" s="8"/>
      <c r="B56" s="8"/>
      <c r="C56" s="8"/>
      <c r="D56" s="8"/>
      <c r="E56" s="8"/>
      <c r="F56" s="8"/>
      <c r="G56" s="8"/>
      <c r="H56" s="8"/>
    </row>
    <row r="57" spans="1:8" x14ac:dyDescent="0.3">
      <c r="A57" s="8"/>
      <c r="B57" s="8"/>
      <c r="C57" s="8"/>
      <c r="D57" s="8"/>
      <c r="E57" s="8"/>
      <c r="F57" s="8"/>
      <c r="G57" s="8"/>
      <c r="H57" s="8"/>
    </row>
    <row r="58" spans="1:8" x14ac:dyDescent="0.3">
      <c r="A58" s="8"/>
      <c r="B58" s="8"/>
      <c r="C58" s="8"/>
      <c r="D58" s="8"/>
      <c r="E58" s="8"/>
      <c r="F58" s="8"/>
      <c r="G58" s="8"/>
      <c r="H58" s="8"/>
    </row>
    <row r="59" spans="1:8" x14ac:dyDescent="0.3">
      <c r="A59" s="8"/>
      <c r="B59" s="8"/>
      <c r="C59" s="8"/>
      <c r="D59" s="8"/>
      <c r="E59" s="8"/>
      <c r="F59" s="8"/>
      <c r="G59" s="8"/>
      <c r="H59" s="8"/>
    </row>
    <row r="60" spans="1:8" x14ac:dyDescent="0.3">
      <c r="A60" s="8"/>
      <c r="B60" s="8"/>
      <c r="C60" s="8"/>
      <c r="D60" s="8"/>
      <c r="E60" s="8"/>
      <c r="F60" s="8"/>
      <c r="G60" s="8"/>
      <c r="H60" s="8"/>
    </row>
    <row r="61" spans="1:8" x14ac:dyDescent="0.3">
      <c r="A61" s="8"/>
      <c r="B61" s="8"/>
      <c r="C61" s="8"/>
      <c r="D61" s="8"/>
      <c r="E61" s="8"/>
      <c r="F61" s="8"/>
      <c r="G61" s="8"/>
      <c r="H61" s="8"/>
    </row>
    <row r="62" spans="1:8" x14ac:dyDescent="0.3">
      <c r="A62" s="8"/>
      <c r="B62" s="8"/>
      <c r="C62" s="8"/>
      <c r="D62" s="8"/>
      <c r="E62" s="8"/>
      <c r="F62" s="8"/>
      <c r="G62" s="8"/>
      <c r="H62" s="8"/>
    </row>
    <row r="63" spans="1:8" x14ac:dyDescent="0.3">
      <c r="A63" s="8"/>
      <c r="B63" s="8"/>
      <c r="C63" s="8"/>
      <c r="D63" s="8"/>
      <c r="E63" s="8"/>
      <c r="F63" s="8"/>
      <c r="G63" s="8"/>
      <c r="H63" s="8"/>
    </row>
    <row r="64" spans="1:8" x14ac:dyDescent="0.3">
      <c r="A64" s="8"/>
      <c r="B64" s="8"/>
      <c r="C64" s="8"/>
      <c r="D64" s="8"/>
      <c r="E64" s="8"/>
      <c r="F64" s="8"/>
      <c r="G64" s="8"/>
      <c r="H64" s="8"/>
    </row>
    <row r="65" spans="1:8" x14ac:dyDescent="0.3">
      <c r="A65" s="8"/>
      <c r="B65" s="8"/>
      <c r="C65" s="8"/>
      <c r="D65" s="8"/>
      <c r="E65" s="8"/>
      <c r="F65" s="8"/>
      <c r="G65" s="8"/>
      <c r="H65" s="8"/>
    </row>
    <row r="66" spans="1:8" x14ac:dyDescent="0.3">
      <c r="A66" s="8"/>
      <c r="B66" s="8"/>
      <c r="C66" s="8"/>
      <c r="D66" s="8"/>
      <c r="E66" s="8"/>
      <c r="F66" s="8"/>
      <c r="G66" s="8"/>
      <c r="H66" s="8"/>
    </row>
    <row r="67" spans="1:8" x14ac:dyDescent="0.3">
      <c r="A67" s="8"/>
      <c r="B67" s="8"/>
      <c r="C67" s="8"/>
      <c r="D67" s="8"/>
      <c r="E67" s="8"/>
      <c r="F67" s="8"/>
      <c r="G67" s="8"/>
      <c r="H67" s="8"/>
    </row>
    <row r="68" spans="1:8" x14ac:dyDescent="0.3">
      <c r="A68" s="8"/>
      <c r="B68" s="8"/>
      <c r="C68" s="8"/>
      <c r="D68" s="8"/>
      <c r="E68" s="8"/>
      <c r="F68" s="8"/>
      <c r="G68" s="8"/>
      <c r="H68" s="8"/>
    </row>
    <row r="69" spans="1:8" x14ac:dyDescent="0.3">
      <c r="A69" s="8"/>
      <c r="B69" s="8"/>
      <c r="C69" s="8"/>
      <c r="D69" s="8"/>
      <c r="E69" s="8"/>
      <c r="F69" s="8"/>
      <c r="G69" s="8"/>
      <c r="H69" s="8"/>
    </row>
    <row r="70" spans="1:8" x14ac:dyDescent="0.3">
      <c r="A70" s="8"/>
      <c r="B70" s="8"/>
      <c r="C70" s="8"/>
      <c r="D70" s="8"/>
      <c r="E70" s="8"/>
      <c r="F70" s="8"/>
      <c r="G70" s="8"/>
      <c r="H70" s="8"/>
    </row>
    <row r="71" spans="1:8" x14ac:dyDescent="0.3">
      <c r="A71" s="8"/>
      <c r="B71" s="8"/>
      <c r="C71" s="8"/>
      <c r="D71" s="8"/>
      <c r="E71" s="8"/>
      <c r="F71" s="8"/>
      <c r="G71" s="8"/>
      <c r="H71" s="8"/>
    </row>
    <row r="72" spans="1:8" x14ac:dyDescent="0.3">
      <c r="A72" s="8"/>
      <c r="B72" s="8"/>
      <c r="C72" s="8"/>
      <c r="D72" s="8"/>
      <c r="E72" s="8"/>
      <c r="F72" s="8"/>
      <c r="G72" s="8"/>
      <c r="H72" s="8"/>
    </row>
    <row r="73" spans="1:8" x14ac:dyDescent="0.3">
      <c r="A73" s="8"/>
      <c r="B73" s="8"/>
      <c r="C73" s="8"/>
      <c r="D73" s="8"/>
      <c r="E73" s="8"/>
      <c r="F73" s="8"/>
      <c r="G73" s="8"/>
      <c r="H73" s="8"/>
    </row>
    <row r="74" spans="1:8" x14ac:dyDescent="0.3">
      <c r="A74" s="8"/>
      <c r="B74" s="8"/>
      <c r="C74" s="8"/>
      <c r="D74" s="8"/>
      <c r="E74" s="8"/>
      <c r="F74" s="8"/>
      <c r="G74" s="8"/>
      <c r="H74" s="8"/>
    </row>
    <row r="75" spans="1:8" s="8" customFormat="1" x14ac:dyDescent="0.3"/>
    <row r="76" spans="1:8" s="8" customFormat="1" x14ac:dyDescent="0.3"/>
    <row r="77" spans="1:8" s="8" customFormat="1" x14ac:dyDescent="0.3"/>
    <row r="78" spans="1:8" s="8" customFormat="1" x14ac:dyDescent="0.3"/>
    <row r="79" spans="1:8" s="8" customFormat="1" x14ac:dyDescent="0.3"/>
    <row r="80" spans="1:8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sortState xmlns:xlrd2="http://schemas.microsoft.com/office/spreadsheetml/2017/richdata2" ref="K21:L25">
    <sortCondition ref="L21:L25"/>
  </sortState>
  <mergeCells count="8">
    <mergeCell ref="G1:G2"/>
    <mergeCell ref="H1:H2"/>
    <mergeCell ref="A23:C23"/>
    <mergeCell ref="A1:A2"/>
    <mergeCell ref="B1:C1"/>
    <mergeCell ref="D1:D2"/>
    <mergeCell ref="E1:E2"/>
    <mergeCell ref="F1:F2"/>
  </mergeCells>
  <phoneticPr fontId="3" type="noConversion"/>
  <pageMargins left="0.68055555599999995" right="0.41666666666666702" top="0.5" bottom="0.5" header="0.05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75DF-DCF7-3C46-9E40-2344328F8332}">
  <dimension ref="A1:H118"/>
  <sheetViews>
    <sheetView workbookViewId="0">
      <selection activeCell="H5" sqref="H5"/>
    </sheetView>
  </sheetViews>
  <sheetFormatPr baseColWidth="10" defaultColWidth="8.83203125" defaultRowHeight="23" x14ac:dyDescent="0.3"/>
  <cols>
    <col min="1" max="1" width="8" style="14" customWidth="1"/>
    <col min="2" max="2" width="18.5" style="14" customWidth="1"/>
    <col min="3" max="3" width="10.5" style="14" customWidth="1"/>
    <col min="4" max="4" width="11" style="14" customWidth="1"/>
    <col min="5" max="5" width="11.1640625" style="15" customWidth="1"/>
    <col min="6" max="6" width="11.83203125" style="4" customWidth="1"/>
    <col min="7" max="7" width="12.1640625" style="4" customWidth="1"/>
    <col min="8" max="8" width="42.83203125" style="4" customWidth="1"/>
    <col min="9" max="16384" width="8.83203125" style="14"/>
  </cols>
  <sheetData>
    <row r="1" spans="1:8" s="7" customFormat="1" x14ac:dyDescent="0.3">
      <c r="A1" s="39" t="s">
        <v>8</v>
      </c>
      <c r="B1" s="43" t="s">
        <v>2</v>
      </c>
      <c r="C1" s="43"/>
      <c r="D1" s="39" t="s">
        <v>3</v>
      </c>
      <c r="E1" s="39" t="s">
        <v>4</v>
      </c>
      <c r="F1" s="39" t="s">
        <v>0</v>
      </c>
      <c r="G1" s="39" t="s">
        <v>5</v>
      </c>
      <c r="H1" s="39" t="s">
        <v>1</v>
      </c>
    </row>
    <row r="2" spans="1:8" s="8" customFormat="1" ht="24" thickBot="1" x14ac:dyDescent="0.35">
      <c r="A2" s="40"/>
      <c r="B2" s="1" t="s">
        <v>9</v>
      </c>
      <c r="C2" s="1" t="s">
        <v>4</v>
      </c>
      <c r="D2" s="40"/>
      <c r="E2" s="40"/>
      <c r="F2" s="40"/>
      <c r="G2" s="40"/>
      <c r="H2" s="40"/>
    </row>
    <row r="3" spans="1:8" s="8" customFormat="1" ht="24" thickTop="1" x14ac:dyDescent="0.3">
      <c r="A3" s="2">
        <v>1</v>
      </c>
      <c r="B3" s="2" t="s">
        <v>11</v>
      </c>
      <c r="C3" s="3">
        <v>50</v>
      </c>
      <c r="D3" s="5">
        <v>43718</v>
      </c>
      <c r="E3" s="2">
        <v>52</v>
      </c>
      <c r="F3" s="2">
        <v>8.34</v>
      </c>
      <c r="G3" s="2">
        <v>25.1</v>
      </c>
      <c r="H3" s="2" t="s">
        <v>14</v>
      </c>
    </row>
    <row r="4" spans="1:8" s="8" customFormat="1" x14ac:dyDescent="0.3">
      <c r="A4" s="3">
        <v>2</v>
      </c>
      <c r="B4" s="2" t="s">
        <v>11</v>
      </c>
      <c r="C4" s="3">
        <v>35</v>
      </c>
      <c r="D4" s="5">
        <v>43718</v>
      </c>
      <c r="E4" s="3">
        <v>36</v>
      </c>
      <c r="F4" s="3">
        <v>8.4499999999999993</v>
      </c>
      <c r="G4" s="3">
        <v>25.2</v>
      </c>
      <c r="H4" s="3" t="s">
        <v>15</v>
      </c>
    </row>
    <row r="5" spans="1:8" s="8" customFormat="1" x14ac:dyDescent="0.3">
      <c r="A5" s="3">
        <v>3</v>
      </c>
      <c r="B5" s="2" t="s">
        <v>11</v>
      </c>
      <c r="C5" s="3">
        <v>140</v>
      </c>
      <c r="D5" s="5">
        <v>43718</v>
      </c>
      <c r="E5" s="3">
        <v>141</v>
      </c>
      <c r="F5" s="3">
        <v>7.88</v>
      </c>
      <c r="G5" s="3">
        <v>25.1</v>
      </c>
      <c r="H5" s="3"/>
    </row>
    <row r="6" spans="1:8" s="8" customFormat="1" x14ac:dyDescent="0.3">
      <c r="A6" s="3">
        <v>4</v>
      </c>
      <c r="B6" s="2" t="s">
        <v>11</v>
      </c>
      <c r="C6" s="14">
        <v>90</v>
      </c>
      <c r="D6" s="5">
        <v>43718</v>
      </c>
      <c r="E6" s="3">
        <v>93</v>
      </c>
      <c r="F6" s="3">
        <v>8.0399999999999991</v>
      </c>
      <c r="G6" s="3">
        <v>25.1</v>
      </c>
      <c r="H6" s="3"/>
    </row>
    <row r="7" spans="1:8" s="8" customFormat="1" x14ac:dyDescent="0.3">
      <c r="A7" s="3">
        <v>5</v>
      </c>
      <c r="B7" s="2" t="s">
        <v>11</v>
      </c>
      <c r="C7" s="3">
        <v>70</v>
      </c>
      <c r="D7" s="5">
        <v>43718</v>
      </c>
      <c r="E7" s="3">
        <v>71</v>
      </c>
      <c r="F7" s="3">
        <v>8.15</v>
      </c>
      <c r="G7" s="3">
        <v>25.2</v>
      </c>
      <c r="H7" s="3"/>
    </row>
    <row r="8" spans="1:8" s="8" customFormat="1" x14ac:dyDescent="0.3">
      <c r="A8" s="3">
        <v>6</v>
      </c>
      <c r="B8" s="2" t="s">
        <v>11</v>
      </c>
      <c r="C8" s="3">
        <v>140</v>
      </c>
      <c r="D8" s="5">
        <v>43718</v>
      </c>
      <c r="E8" s="3">
        <v>141</v>
      </c>
      <c r="F8" s="3">
        <v>7.86</v>
      </c>
      <c r="G8" s="3">
        <v>24.5</v>
      </c>
      <c r="H8" s="3"/>
    </row>
    <row r="9" spans="1:8" s="8" customFormat="1" x14ac:dyDescent="0.3">
      <c r="A9" s="3">
        <v>7</v>
      </c>
      <c r="B9" s="2" t="s">
        <v>11</v>
      </c>
      <c r="C9" s="3">
        <v>90</v>
      </c>
      <c r="D9" s="5">
        <v>43718</v>
      </c>
      <c r="E9" s="3">
        <v>90</v>
      </c>
      <c r="F9" s="3">
        <v>8.0500000000000007</v>
      </c>
      <c r="G9" s="3">
        <v>24.5</v>
      </c>
      <c r="H9" s="3"/>
    </row>
    <row r="10" spans="1:8" s="8" customFormat="1" x14ac:dyDescent="0.3">
      <c r="A10" s="3">
        <v>8</v>
      </c>
      <c r="B10" s="2" t="s">
        <v>11</v>
      </c>
      <c r="C10" s="3">
        <v>50</v>
      </c>
      <c r="D10" s="5">
        <v>43718</v>
      </c>
      <c r="E10" s="3">
        <v>52</v>
      </c>
      <c r="F10" s="3">
        <v>8.2899999999999991</v>
      </c>
      <c r="G10" s="3">
        <v>24.6</v>
      </c>
      <c r="H10" s="3"/>
    </row>
    <row r="11" spans="1:8" s="8" customFormat="1" x14ac:dyDescent="0.3">
      <c r="A11" s="3">
        <v>9</v>
      </c>
      <c r="B11" s="2" t="s">
        <v>11</v>
      </c>
      <c r="C11" s="3">
        <v>35</v>
      </c>
      <c r="D11" s="5">
        <v>43718</v>
      </c>
      <c r="E11" s="3">
        <v>36</v>
      </c>
      <c r="F11" s="3">
        <v>8.39</v>
      </c>
      <c r="G11" s="3">
        <v>24.7</v>
      </c>
      <c r="H11" s="3"/>
    </row>
    <row r="12" spans="1:8" s="8" customFormat="1" x14ac:dyDescent="0.3">
      <c r="A12" s="3">
        <v>10</v>
      </c>
      <c r="B12" s="2" t="s">
        <v>11</v>
      </c>
      <c r="C12" s="3">
        <v>70</v>
      </c>
      <c r="D12" s="5">
        <v>43718</v>
      </c>
      <c r="E12" s="3">
        <v>72</v>
      </c>
      <c r="F12" s="3">
        <v>8.18</v>
      </c>
      <c r="G12" s="3">
        <v>24.8</v>
      </c>
      <c r="H12" s="3"/>
    </row>
    <row r="13" spans="1:8" s="8" customFormat="1" x14ac:dyDescent="0.3">
      <c r="A13" s="3">
        <v>11</v>
      </c>
      <c r="B13" s="2" t="s">
        <v>11</v>
      </c>
      <c r="C13" s="3">
        <v>70</v>
      </c>
      <c r="D13" s="5">
        <v>43718</v>
      </c>
      <c r="E13" s="3">
        <v>72</v>
      </c>
      <c r="F13" s="3">
        <v>8.1300000000000008</v>
      </c>
      <c r="G13" s="3">
        <v>24.8</v>
      </c>
      <c r="H13" s="3"/>
    </row>
    <row r="14" spans="1:8" s="8" customFormat="1" x14ac:dyDescent="0.3">
      <c r="A14" s="3">
        <v>12</v>
      </c>
      <c r="B14" s="2" t="s">
        <v>11</v>
      </c>
      <c r="C14" s="3">
        <v>50</v>
      </c>
      <c r="D14" s="5">
        <v>43718</v>
      </c>
      <c r="E14" s="3">
        <v>52</v>
      </c>
      <c r="F14" s="3">
        <v>8.27</v>
      </c>
      <c r="G14" s="3">
        <v>25</v>
      </c>
      <c r="H14" s="3"/>
    </row>
    <row r="15" spans="1:8" s="8" customFormat="1" x14ac:dyDescent="0.3">
      <c r="A15" s="3">
        <v>13</v>
      </c>
      <c r="B15" s="2" t="s">
        <v>11</v>
      </c>
      <c r="C15" s="3">
        <v>140</v>
      </c>
      <c r="D15" s="5">
        <v>43718</v>
      </c>
      <c r="E15" s="3">
        <v>142</v>
      </c>
      <c r="F15" s="3">
        <v>7.84</v>
      </c>
      <c r="G15" s="3">
        <v>25</v>
      </c>
      <c r="H15" s="3"/>
    </row>
    <row r="16" spans="1:8" s="8" customFormat="1" x14ac:dyDescent="0.3">
      <c r="A16" s="3">
        <v>14</v>
      </c>
      <c r="B16" s="2" t="s">
        <v>11</v>
      </c>
      <c r="C16" s="3">
        <v>90</v>
      </c>
      <c r="D16" s="5">
        <v>43718</v>
      </c>
      <c r="E16" s="3">
        <v>93</v>
      </c>
      <c r="F16" s="3">
        <v>7.99</v>
      </c>
      <c r="G16" s="3">
        <v>24.9</v>
      </c>
      <c r="H16" s="3"/>
    </row>
    <row r="17" spans="1:8" s="8" customFormat="1" x14ac:dyDescent="0.3">
      <c r="A17" s="3">
        <v>15</v>
      </c>
      <c r="B17" s="2" t="s">
        <v>11</v>
      </c>
      <c r="C17" s="3">
        <v>35</v>
      </c>
      <c r="D17" s="5">
        <v>43718</v>
      </c>
      <c r="E17" s="3">
        <v>37</v>
      </c>
      <c r="F17" s="3">
        <v>8.3800000000000008</v>
      </c>
      <c r="G17" s="3">
        <v>25</v>
      </c>
      <c r="H17" s="3"/>
    </row>
    <row r="18" spans="1:8" s="8" customFormat="1" x14ac:dyDescent="0.3">
      <c r="A18" s="3">
        <v>16</v>
      </c>
      <c r="B18" s="2" t="s">
        <v>11</v>
      </c>
      <c r="C18" s="3">
        <v>90</v>
      </c>
      <c r="D18" s="5">
        <v>43718</v>
      </c>
      <c r="E18" s="3">
        <v>90</v>
      </c>
      <c r="F18" s="3">
        <v>8.01</v>
      </c>
      <c r="G18" s="3">
        <v>25</v>
      </c>
      <c r="H18" s="3"/>
    </row>
    <row r="19" spans="1:8" s="8" customFormat="1" x14ac:dyDescent="0.3">
      <c r="A19" s="3">
        <v>17</v>
      </c>
      <c r="B19" s="2" t="s">
        <v>11</v>
      </c>
      <c r="C19" s="3">
        <v>50</v>
      </c>
      <c r="D19" s="5">
        <v>43718</v>
      </c>
      <c r="E19" s="3">
        <v>53</v>
      </c>
      <c r="F19" s="3">
        <v>8.3000000000000007</v>
      </c>
      <c r="G19" s="3">
        <v>25</v>
      </c>
      <c r="H19" s="3"/>
    </row>
    <row r="20" spans="1:8" s="8" customFormat="1" x14ac:dyDescent="0.3">
      <c r="A20" s="3">
        <v>18</v>
      </c>
      <c r="B20" s="2" t="s">
        <v>11</v>
      </c>
      <c r="C20" s="3">
        <v>70</v>
      </c>
      <c r="D20" s="5">
        <v>43718</v>
      </c>
      <c r="E20" s="3">
        <v>71</v>
      </c>
      <c r="F20" s="3">
        <v>8.14</v>
      </c>
      <c r="G20" s="3">
        <v>25</v>
      </c>
      <c r="H20" s="3"/>
    </row>
    <row r="21" spans="1:8" s="8" customFormat="1" x14ac:dyDescent="0.3">
      <c r="A21" s="3">
        <v>19</v>
      </c>
      <c r="B21" s="2" t="s">
        <v>11</v>
      </c>
      <c r="C21" s="3">
        <v>140</v>
      </c>
      <c r="D21" s="5">
        <v>43718</v>
      </c>
      <c r="E21" s="3">
        <v>142</v>
      </c>
      <c r="F21" s="3">
        <v>7.83</v>
      </c>
      <c r="G21" s="3">
        <v>25</v>
      </c>
      <c r="H21" s="3"/>
    </row>
    <row r="22" spans="1:8" s="8" customFormat="1" x14ac:dyDescent="0.3">
      <c r="A22" s="3">
        <v>20</v>
      </c>
      <c r="B22" s="2" t="s">
        <v>11</v>
      </c>
      <c r="C22" s="3">
        <v>35</v>
      </c>
      <c r="D22" s="5">
        <v>43718</v>
      </c>
      <c r="E22" s="6">
        <v>36</v>
      </c>
      <c r="F22" s="6">
        <v>8.34</v>
      </c>
      <c r="G22" s="3">
        <v>25</v>
      </c>
      <c r="H22" s="3"/>
    </row>
    <row r="23" spans="1:8" s="8" customFormat="1" x14ac:dyDescent="0.3">
      <c r="A23" s="41" t="s">
        <v>10</v>
      </c>
      <c r="B23" s="42"/>
      <c r="C23" s="42"/>
      <c r="D23" s="18">
        <v>1</v>
      </c>
      <c r="E23" s="9">
        <v>25.5</v>
      </c>
      <c r="F23" s="17">
        <v>2</v>
      </c>
      <c r="G23" s="9">
        <v>25.2</v>
      </c>
    </row>
    <row r="24" spans="1:8" s="8" customFormat="1" x14ac:dyDescent="0.3">
      <c r="D24" s="18">
        <v>3</v>
      </c>
      <c r="E24" s="10">
        <v>25.6</v>
      </c>
      <c r="F24" s="16">
        <v>4</v>
      </c>
      <c r="G24" s="10">
        <v>25.4</v>
      </c>
    </row>
    <row r="25" spans="1:8" s="8" customFormat="1" x14ac:dyDescent="0.3"/>
    <row r="26" spans="1:8" s="8" customFormat="1" x14ac:dyDescent="0.3"/>
    <row r="27" spans="1:8" s="8" customFormat="1" x14ac:dyDescent="0.3"/>
    <row r="28" spans="1:8" s="8" customFormat="1" x14ac:dyDescent="0.3"/>
    <row r="29" spans="1:8" s="8" customFormat="1" x14ac:dyDescent="0.3"/>
    <row r="30" spans="1:8" s="8" customFormat="1" x14ac:dyDescent="0.3"/>
    <row r="31" spans="1:8" s="8" customFormat="1" x14ac:dyDescent="0.3"/>
    <row r="32" spans="1:8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2" customFormat="1" x14ac:dyDescent="0.3">
      <c r="B37" s="11"/>
      <c r="C37" s="11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8" s="8" customFormat="1" x14ac:dyDescent="0.3"/>
    <row r="50" spans="1:8" s="8" customFormat="1" x14ac:dyDescent="0.3"/>
    <row r="51" spans="1:8" s="8" customFormat="1" x14ac:dyDescent="0.3"/>
    <row r="52" spans="1:8" s="8" customFormat="1" x14ac:dyDescent="0.3">
      <c r="D52" s="13"/>
    </row>
    <row r="53" spans="1:8" x14ac:dyDescent="0.3">
      <c r="A53" s="8"/>
      <c r="B53" s="8"/>
      <c r="C53" s="8"/>
      <c r="D53" s="8"/>
      <c r="E53" s="8"/>
      <c r="F53" s="8"/>
      <c r="G53" s="8"/>
      <c r="H53" s="8"/>
    </row>
    <row r="54" spans="1:8" x14ac:dyDescent="0.3">
      <c r="A54" s="8"/>
      <c r="B54" s="8"/>
      <c r="C54" s="8"/>
      <c r="D54" s="8"/>
      <c r="E54" s="8"/>
      <c r="F54" s="8"/>
      <c r="G54" s="8"/>
      <c r="H54" s="8"/>
    </row>
    <row r="55" spans="1:8" x14ac:dyDescent="0.3">
      <c r="A55" s="8"/>
      <c r="B55" s="8"/>
      <c r="C55" s="8"/>
      <c r="D55" s="8"/>
      <c r="E55" s="8"/>
      <c r="F55" s="8"/>
      <c r="G55" s="8"/>
      <c r="H55" s="8"/>
    </row>
    <row r="56" spans="1:8" x14ac:dyDescent="0.3">
      <c r="A56" s="8"/>
      <c r="B56" s="8"/>
      <c r="C56" s="8"/>
      <c r="D56" s="8"/>
      <c r="E56" s="8"/>
      <c r="F56" s="8"/>
      <c r="G56" s="8"/>
      <c r="H56" s="8"/>
    </row>
    <row r="57" spans="1:8" x14ac:dyDescent="0.3">
      <c r="A57" s="8"/>
      <c r="B57" s="8"/>
      <c r="C57" s="8"/>
      <c r="D57" s="8"/>
      <c r="E57" s="8"/>
      <c r="F57" s="8"/>
      <c r="G57" s="8"/>
      <c r="H57" s="8"/>
    </row>
    <row r="58" spans="1:8" x14ac:dyDescent="0.3">
      <c r="A58" s="8"/>
      <c r="B58" s="8"/>
      <c r="C58" s="8"/>
      <c r="D58" s="8"/>
      <c r="E58" s="8"/>
      <c r="F58" s="8"/>
      <c r="G58" s="8"/>
      <c r="H58" s="8"/>
    </row>
    <row r="59" spans="1:8" x14ac:dyDescent="0.3">
      <c r="A59" s="8"/>
      <c r="B59" s="8"/>
      <c r="C59" s="8"/>
      <c r="D59" s="8"/>
      <c r="E59" s="8"/>
      <c r="F59" s="8"/>
      <c r="G59" s="8"/>
      <c r="H59" s="8"/>
    </row>
    <row r="60" spans="1:8" x14ac:dyDescent="0.3">
      <c r="A60" s="8"/>
      <c r="B60" s="8"/>
      <c r="C60" s="8"/>
      <c r="D60" s="8"/>
      <c r="E60" s="8"/>
      <c r="F60" s="8"/>
      <c r="G60" s="8"/>
      <c r="H60" s="8"/>
    </row>
    <row r="61" spans="1:8" x14ac:dyDescent="0.3">
      <c r="A61" s="8"/>
      <c r="B61" s="8"/>
      <c r="C61" s="8"/>
      <c r="D61" s="8"/>
      <c r="E61" s="8"/>
      <c r="F61" s="8"/>
      <c r="G61" s="8"/>
      <c r="H61" s="8"/>
    </row>
    <row r="62" spans="1:8" x14ac:dyDescent="0.3">
      <c r="A62" s="8"/>
      <c r="B62" s="8"/>
      <c r="C62" s="8"/>
      <c r="D62" s="8"/>
      <c r="E62" s="8"/>
      <c r="F62" s="8"/>
      <c r="G62" s="8"/>
      <c r="H62" s="8"/>
    </row>
    <row r="63" spans="1:8" x14ac:dyDescent="0.3">
      <c r="A63" s="8"/>
      <c r="B63" s="8"/>
      <c r="C63" s="8"/>
      <c r="D63" s="8"/>
      <c r="E63" s="8"/>
      <c r="F63" s="8"/>
      <c r="G63" s="8"/>
      <c r="H63" s="8"/>
    </row>
    <row r="64" spans="1:8" x14ac:dyDescent="0.3">
      <c r="A64" s="8"/>
      <c r="B64" s="8"/>
      <c r="C64" s="8"/>
      <c r="D64" s="8"/>
      <c r="E64" s="8"/>
      <c r="F64" s="8"/>
      <c r="G64" s="8"/>
      <c r="H64" s="8"/>
    </row>
    <row r="65" spans="1:8" x14ac:dyDescent="0.3">
      <c r="A65" s="8"/>
      <c r="B65" s="8"/>
      <c r="C65" s="8"/>
      <c r="D65" s="8"/>
      <c r="E65" s="8"/>
      <c r="F65" s="8"/>
      <c r="G65" s="8"/>
      <c r="H65" s="8"/>
    </row>
    <row r="66" spans="1:8" x14ac:dyDescent="0.3">
      <c r="A66" s="8"/>
      <c r="B66" s="8"/>
      <c r="C66" s="8"/>
      <c r="D66" s="8"/>
      <c r="E66" s="8"/>
      <c r="F66" s="8"/>
      <c r="G66" s="8"/>
      <c r="H66" s="8"/>
    </row>
    <row r="67" spans="1:8" x14ac:dyDescent="0.3">
      <c r="A67" s="8"/>
      <c r="B67" s="8"/>
      <c r="C67" s="8"/>
      <c r="D67" s="8"/>
      <c r="E67" s="8"/>
      <c r="F67" s="8"/>
      <c r="G67" s="8"/>
      <c r="H67" s="8"/>
    </row>
    <row r="68" spans="1:8" x14ac:dyDescent="0.3">
      <c r="A68" s="8"/>
      <c r="B68" s="8"/>
      <c r="C68" s="8"/>
      <c r="D68" s="8"/>
      <c r="E68" s="8"/>
      <c r="F68" s="8"/>
      <c r="G68" s="8"/>
      <c r="H68" s="8"/>
    </row>
    <row r="69" spans="1:8" x14ac:dyDescent="0.3">
      <c r="A69" s="8"/>
      <c r="B69" s="8"/>
      <c r="C69" s="8"/>
      <c r="D69" s="8"/>
      <c r="E69" s="8"/>
      <c r="F69" s="8"/>
      <c r="G69" s="8"/>
      <c r="H69" s="8"/>
    </row>
    <row r="70" spans="1:8" x14ac:dyDescent="0.3">
      <c r="A70" s="8"/>
      <c r="B70" s="8"/>
      <c r="C70" s="8"/>
      <c r="D70" s="8"/>
      <c r="E70" s="8"/>
      <c r="F70" s="8"/>
      <c r="G70" s="8"/>
      <c r="H70" s="8"/>
    </row>
    <row r="71" spans="1:8" x14ac:dyDescent="0.3">
      <c r="A71" s="8"/>
      <c r="B71" s="8"/>
      <c r="C71" s="8"/>
      <c r="D71" s="8"/>
      <c r="E71" s="8"/>
      <c r="F71" s="8"/>
      <c r="G71" s="8"/>
      <c r="H71" s="8"/>
    </row>
    <row r="72" spans="1:8" x14ac:dyDescent="0.3">
      <c r="A72" s="8"/>
      <c r="B72" s="8"/>
      <c r="C72" s="8"/>
      <c r="D72" s="8"/>
      <c r="E72" s="8"/>
      <c r="F72" s="8"/>
      <c r="G72" s="8"/>
      <c r="H72" s="8"/>
    </row>
    <row r="73" spans="1:8" x14ac:dyDescent="0.3">
      <c r="A73" s="8"/>
      <c r="B73" s="8"/>
      <c r="C73" s="8"/>
      <c r="D73" s="8"/>
      <c r="E73" s="8"/>
      <c r="F73" s="8"/>
      <c r="G73" s="8"/>
      <c r="H73" s="8"/>
    </row>
    <row r="74" spans="1:8" x14ac:dyDescent="0.3">
      <c r="A74" s="8"/>
      <c r="B74" s="8"/>
      <c r="C74" s="8"/>
      <c r="D74" s="8"/>
      <c r="E74" s="8"/>
      <c r="F74" s="8"/>
      <c r="G74" s="8"/>
      <c r="H74" s="8"/>
    </row>
    <row r="75" spans="1:8" s="8" customFormat="1" x14ac:dyDescent="0.3"/>
    <row r="76" spans="1:8" s="8" customFormat="1" x14ac:dyDescent="0.3"/>
    <row r="77" spans="1:8" s="8" customFormat="1" x14ac:dyDescent="0.3"/>
    <row r="78" spans="1:8" s="8" customFormat="1" x14ac:dyDescent="0.3"/>
    <row r="79" spans="1:8" s="8" customFormat="1" x14ac:dyDescent="0.3"/>
    <row r="80" spans="1:8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378C-74E0-B541-9C45-D328D78C942A}">
  <dimension ref="A1:H118"/>
  <sheetViews>
    <sheetView workbookViewId="0">
      <selection activeCell="G23" sqref="G23"/>
    </sheetView>
  </sheetViews>
  <sheetFormatPr baseColWidth="10" defaultColWidth="8.83203125" defaultRowHeight="23" x14ac:dyDescent="0.3"/>
  <cols>
    <col min="1" max="1" width="8" style="14" customWidth="1"/>
    <col min="2" max="2" width="18.5" style="14" customWidth="1"/>
    <col min="3" max="3" width="10.5" style="14" customWidth="1"/>
    <col min="4" max="4" width="11" style="14" customWidth="1"/>
    <col min="5" max="5" width="11.1640625" style="15" customWidth="1"/>
    <col min="6" max="6" width="11.83203125" style="4" customWidth="1"/>
    <col min="7" max="7" width="12.1640625" style="4" customWidth="1"/>
    <col min="8" max="8" width="42.83203125" style="4" customWidth="1"/>
    <col min="9" max="16384" width="8.83203125" style="14"/>
  </cols>
  <sheetData>
    <row r="1" spans="1:8" s="7" customFormat="1" x14ac:dyDescent="0.3">
      <c r="A1" s="39" t="s">
        <v>8</v>
      </c>
      <c r="B1" s="43" t="s">
        <v>2</v>
      </c>
      <c r="C1" s="43"/>
      <c r="D1" s="39" t="s">
        <v>3</v>
      </c>
      <c r="E1" s="39" t="s">
        <v>4</v>
      </c>
      <c r="F1" s="39" t="s">
        <v>0</v>
      </c>
      <c r="G1" s="39" t="s">
        <v>5</v>
      </c>
      <c r="H1" s="39" t="s">
        <v>1</v>
      </c>
    </row>
    <row r="2" spans="1:8" s="8" customFormat="1" ht="24" thickBot="1" x14ac:dyDescent="0.35">
      <c r="A2" s="40"/>
      <c r="B2" s="1" t="s">
        <v>9</v>
      </c>
      <c r="C2" s="1" t="s">
        <v>4</v>
      </c>
      <c r="D2" s="40"/>
      <c r="E2" s="40"/>
      <c r="F2" s="40"/>
      <c r="G2" s="40"/>
      <c r="H2" s="40"/>
    </row>
    <row r="3" spans="1:8" s="8" customFormat="1" ht="24" thickTop="1" x14ac:dyDescent="0.3">
      <c r="A3" s="2">
        <v>1</v>
      </c>
      <c r="B3" s="2" t="s">
        <v>11</v>
      </c>
      <c r="C3" s="3">
        <v>50</v>
      </c>
      <c r="D3" s="5">
        <v>43719</v>
      </c>
      <c r="E3" s="2">
        <v>55</v>
      </c>
      <c r="F3" s="2">
        <v>8.3800000000000008</v>
      </c>
      <c r="G3" s="2">
        <v>25.5</v>
      </c>
      <c r="H3" s="2"/>
    </row>
    <row r="4" spans="1:8" s="8" customFormat="1" x14ac:dyDescent="0.3">
      <c r="A4" s="3">
        <v>2</v>
      </c>
      <c r="B4" s="2" t="s">
        <v>11</v>
      </c>
      <c r="C4" s="3">
        <v>35</v>
      </c>
      <c r="D4" s="5">
        <v>43719</v>
      </c>
      <c r="E4" s="3">
        <v>38</v>
      </c>
      <c r="F4" s="3">
        <v>8.26</v>
      </c>
      <c r="G4" s="3">
        <v>25.3</v>
      </c>
      <c r="H4" s="3"/>
    </row>
    <row r="5" spans="1:8" s="8" customFormat="1" x14ac:dyDescent="0.3">
      <c r="A5" s="3">
        <v>3</v>
      </c>
      <c r="B5" s="2" t="s">
        <v>11</v>
      </c>
      <c r="C5" s="3">
        <v>140</v>
      </c>
      <c r="D5" s="5">
        <v>43719</v>
      </c>
      <c r="E5" s="3">
        <v>145</v>
      </c>
      <c r="F5" s="3">
        <v>7.95</v>
      </c>
      <c r="G5" s="3">
        <v>25.6</v>
      </c>
      <c r="H5" s="3"/>
    </row>
    <row r="6" spans="1:8" s="8" customFormat="1" x14ac:dyDescent="0.3">
      <c r="A6" s="3">
        <v>4</v>
      </c>
      <c r="B6" s="2" t="s">
        <v>11</v>
      </c>
      <c r="C6" s="14">
        <v>90</v>
      </c>
      <c r="D6" s="5">
        <v>43719</v>
      </c>
      <c r="E6" s="3">
        <v>96</v>
      </c>
      <c r="F6" s="3">
        <v>8.09</v>
      </c>
      <c r="G6" s="3">
        <v>25.5</v>
      </c>
      <c r="H6" s="3"/>
    </row>
    <row r="7" spans="1:8" s="8" customFormat="1" x14ac:dyDescent="0.3">
      <c r="A7" s="3">
        <v>5</v>
      </c>
      <c r="B7" s="2" t="s">
        <v>11</v>
      </c>
      <c r="C7" s="3">
        <v>70</v>
      </c>
      <c r="D7" s="5">
        <v>43719</v>
      </c>
      <c r="E7" s="3">
        <v>74</v>
      </c>
      <c r="F7" s="3">
        <v>8.23</v>
      </c>
      <c r="G7" s="3">
        <v>25.4</v>
      </c>
      <c r="H7" s="3"/>
    </row>
    <row r="8" spans="1:8" s="8" customFormat="1" x14ac:dyDescent="0.3">
      <c r="A8" s="3">
        <v>6</v>
      </c>
      <c r="B8" s="2" t="s">
        <v>11</v>
      </c>
      <c r="C8" s="3">
        <v>140</v>
      </c>
      <c r="D8" s="5">
        <v>43719</v>
      </c>
      <c r="E8" s="3">
        <v>146</v>
      </c>
      <c r="F8" s="3">
        <v>7.93</v>
      </c>
      <c r="G8" s="3">
        <v>24.8</v>
      </c>
      <c r="H8" s="3"/>
    </row>
    <row r="9" spans="1:8" s="8" customFormat="1" x14ac:dyDescent="0.3">
      <c r="A9" s="3">
        <v>7</v>
      </c>
      <c r="B9" s="2" t="s">
        <v>11</v>
      </c>
      <c r="C9" s="3">
        <v>90</v>
      </c>
      <c r="D9" s="5">
        <v>43719</v>
      </c>
      <c r="E9" s="3">
        <v>97</v>
      </c>
      <c r="F9" s="3">
        <v>8.1199999999999992</v>
      </c>
      <c r="G9" s="3">
        <v>24.7</v>
      </c>
      <c r="H9" s="3"/>
    </row>
    <row r="10" spans="1:8" s="8" customFormat="1" x14ac:dyDescent="0.3">
      <c r="A10" s="3">
        <v>8</v>
      </c>
      <c r="B10" s="2" t="s">
        <v>11</v>
      </c>
      <c r="C10" s="3">
        <v>50</v>
      </c>
      <c r="D10" s="5">
        <v>43719</v>
      </c>
      <c r="E10" s="3">
        <v>55</v>
      </c>
      <c r="F10" s="3">
        <v>8.3000000000000007</v>
      </c>
      <c r="G10" s="3">
        <v>24.8</v>
      </c>
      <c r="H10" s="3"/>
    </row>
    <row r="11" spans="1:8" s="8" customFormat="1" x14ac:dyDescent="0.3">
      <c r="A11" s="3">
        <v>9</v>
      </c>
      <c r="B11" s="2" t="s">
        <v>11</v>
      </c>
      <c r="C11" s="3">
        <v>35</v>
      </c>
      <c r="D11" s="5">
        <v>43719</v>
      </c>
      <c r="E11" s="3">
        <v>39</v>
      </c>
      <c r="F11" s="3">
        <v>8.52</v>
      </c>
      <c r="G11" s="3">
        <v>24.7</v>
      </c>
      <c r="H11" s="3"/>
    </row>
    <row r="12" spans="1:8" s="8" customFormat="1" x14ac:dyDescent="0.3">
      <c r="A12" s="3">
        <v>10</v>
      </c>
      <c r="B12" s="2" t="s">
        <v>11</v>
      </c>
      <c r="C12" s="3">
        <v>70</v>
      </c>
      <c r="D12" s="5">
        <v>43719</v>
      </c>
      <c r="E12" s="3">
        <v>74</v>
      </c>
      <c r="F12" s="3">
        <v>8.1999999999999993</v>
      </c>
      <c r="G12" s="3">
        <v>24.8</v>
      </c>
      <c r="H12" s="3"/>
    </row>
    <row r="13" spans="1:8" s="8" customFormat="1" x14ac:dyDescent="0.3">
      <c r="A13" s="3">
        <v>11</v>
      </c>
      <c r="B13" s="2" t="s">
        <v>11</v>
      </c>
      <c r="C13" s="3">
        <v>70</v>
      </c>
      <c r="D13" s="5">
        <v>43719</v>
      </c>
      <c r="E13" s="3">
        <v>74</v>
      </c>
      <c r="F13" s="3">
        <v>8.57</v>
      </c>
      <c r="G13" s="3">
        <v>25.1</v>
      </c>
      <c r="H13" s="3"/>
    </row>
    <row r="14" spans="1:8" s="8" customFormat="1" x14ac:dyDescent="0.3">
      <c r="A14" s="3">
        <v>12</v>
      </c>
      <c r="B14" s="2" t="s">
        <v>11</v>
      </c>
      <c r="C14" s="3">
        <v>50</v>
      </c>
      <c r="D14" s="5">
        <v>43719</v>
      </c>
      <c r="E14" s="3">
        <v>55</v>
      </c>
      <c r="F14" s="3">
        <v>8.3000000000000007</v>
      </c>
      <c r="G14" s="3">
        <v>24.8</v>
      </c>
      <c r="H14" s="3"/>
    </row>
    <row r="15" spans="1:8" s="8" customFormat="1" x14ac:dyDescent="0.3">
      <c r="A15" s="3">
        <v>13</v>
      </c>
      <c r="B15" s="2" t="s">
        <v>11</v>
      </c>
      <c r="C15" s="3">
        <v>140</v>
      </c>
      <c r="D15" s="5">
        <v>43719</v>
      </c>
      <c r="E15" s="3">
        <v>145</v>
      </c>
      <c r="F15" s="3">
        <v>7.85</v>
      </c>
      <c r="G15" s="3">
        <v>25</v>
      </c>
      <c r="H15" s="3"/>
    </row>
    <row r="16" spans="1:8" s="8" customFormat="1" x14ac:dyDescent="0.3">
      <c r="A16" s="3">
        <v>14</v>
      </c>
      <c r="B16" s="2" t="s">
        <v>11</v>
      </c>
      <c r="C16" s="3">
        <v>90</v>
      </c>
      <c r="D16" s="5">
        <v>43719</v>
      </c>
      <c r="E16" s="3">
        <v>97</v>
      </c>
      <c r="F16" s="3">
        <v>8.07</v>
      </c>
      <c r="G16" s="3">
        <v>24.8</v>
      </c>
      <c r="H16" s="3"/>
    </row>
    <row r="17" spans="1:8" s="8" customFormat="1" x14ac:dyDescent="0.3">
      <c r="A17" s="3">
        <v>15</v>
      </c>
      <c r="B17" s="2" t="s">
        <v>11</v>
      </c>
      <c r="C17" s="3">
        <v>35</v>
      </c>
      <c r="D17" s="5">
        <v>43719</v>
      </c>
      <c r="E17" s="3">
        <v>39</v>
      </c>
      <c r="F17" s="3">
        <v>8.58</v>
      </c>
      <c r="G17" s="3">
        <v>25</v>
      </c>
      <c r="H17" s="3"/>
    </row>
    <row r="18" spans="1:8" s="8" customFormat="1" x14ac:dyDescent="0.3">
      <c r="A18" s="3">
        <v>16</v>
      </c>
      <c r="B18" s="2" t="s">
        <v>11</v>
      </c>
      <c r="C18" s="3">
        <v>90</v>
      </c>
      <c r="D18" s="5">
        <v>43719</v>
      </c>
      <c r="E18" s="3">
        <v>99</v>
      </c>
      <c r="F18" s="3">
        <v>8.09</v>
      </c>
      <c r="G18" s="3">
        <v>25</v>
      </c>
      <c r="H18" s="3"/>
    </row>
    <row r="19" spans="1:8" s="8" customFormat="1" x14ac:dyDescent="0.3">
      <c r="A19" s="3">
        <v>17</v>
      </c>
      <c r="B19" s="2" t="s">
        <v>11</v>
      </c>
      <c r="C19" s="3">
        <v>50</v>
      </c>
      <c r="D19" s="5">
        <v>43719</v>
      </c>
      <c r="E19" s="3">
        <v>54</v>
      </c>
      <c r="F19" s="3">
        <v>8.34</v>
      </c>
      <c r="G19" s="3">
        <v>24.9</v>
      </c>
      <c r="H19" s="3"/>
    </row>
    <row r="20" spans="1:8" s="8" customFormat="1" x14ac:dyDescent="0.3">
      <c r="A20" s="3">
        <v>18</v>
      </c>
      <c r="B20" s="2" t="s">
        <v>11</v>
      </c>
      <c r="C20" s="3">
        <v>70</v>
      </c>
      <c r="D20" s="5">
        <v>43719</v>
      </c>
      <c r="E20" s="3">
        <v>74</v>
      </c>
      <c r="F20" s="3">
        <v>8.17</v>
      </c>
      <c r="G20" s="3">
        <v>25</v>
      </c>
      <c r="H20" s="3"/>
    </row>
    <row r="21" spans="1:8" s="8" customFormat="1" x14ac:dyDescent="0.3">
      <c r="A21" s="3">
        <v>19</v>
      </c>
      <c r="B21" s="2" t="s">
        <v>11</v>
      </c>
      <c r="C21" s="3">
        <v>140</v>
      </c>
      <c r="D21" s="5">
        <v>43719</v>
      </c>
      <c r="E21" s="3">
        <v>146</v>
      </c>
      <c r="F21" s="3">
        <v>7.93</v>
      </c>
      <c r="G21" s="3">
        <v>25</v>
      </c>
      <c r="H21" s="3"/>
    </row>
    <row r="22" spans="1:8" s="8" customFormat="1" x14ac:dyDescent="0.3">
      <c r="A22" s="3">
        <v>20</v>
      </c>
      <c r="B22" s="2" t="s">
        <v>11</v>
      </c>
      <c r="C22" s="3">
        <v>35</v>
      </c>
      <c r="D22" s="5">
        <v>43719</v>
      </c>
      <c r="E22" s="6">
        <v>39</v>
      </c>
      <c r="F22" s="6">
        <v>8.41</v>
      </c>
      <c r="G22" s="6">
        <v>25.1</v>
      </c>
      <c r="H22" s="3"/>
    </row>
    <row r="23" spans="1:8" s="8" customFormat="1" x14ac:dyDescent="0.3">
      <c r="A23" s="41" t="s">
        <v>10</v>
      </c>
      <c r="B23" s="42"/>
      <c r="C23" s="42"/>
      <c r="D23" s="18">
        <v>1</v>
      </c>
      <c r="E23" s="9"/>
      <c r="F23" s="17">
        <v>2</v>
      </c>
      <c r="G23" s="9"/>
    </row>
    <row r="24" spans="1:8" s="8" customFormat="1" x14ac:dyDescent="0.3">
      <c r="D24" s="18">
        <v>3</v>
      </c>
      <c r="E24" s="10"/>
      <c r="F24" s="16">
        <v>4</v>
      </c>
      <c r="G24" s="10"/>
    </row>
    <row r="25" spans="1:8" s="8" customFormat="1" x14ac:dyDescent="0.3"/>
    <row r="26" spans="1:8" s="8" customFormat="1" x14ac:dyDescent="0.3"/>
    <row r="27" spans="1:8" s="8" customFormat="1" x14ac:dyDescent="0.3"/>
    <row r="28" spans="1:8" s="8" customFormat="1" x14ac:dyDescent="0.3"/>
    <row r="29" spans="1:8" s="8" customFormat="1" x14ac:dyDescent="0.3"/>
    <row r="30" spans="1:8" s="8" customFormat="1" x14ac:dyDescent="0.3"/>
    <row r="31" spans="1:8" s="8" customFormat="1" x14ac:dyDescent="0.3"/>
    <row r="32" spans="1:8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2" customFormat="1" x14ac:dyDescent="0.3">
      <c r="B37" s="11"/>
      <c r="C37" s="11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8" s="8" customFormat="1" x14ac:dyDescent="0.3"/>
    <row r="50" spans="1:8" s="8" customFormat="1" x14ac:dyDescent="0.3"/>
    <row r="51" spans="1:8" s="8" customFormat="1" x14ac:dyDescent="0.3"/>
    <row r="52" spans="1:8" s="8" customFormat="1" x14ac:dyDescent="0.3">
      <c r="D52" s="13"/>
    </row>
    <row r="53" spans="1:8" x14ac:dyDescent="0.3">
      <c r="A53" s="8"/>
      <c r="B53" s="8"/>
      <c r="C53" s="8"/>
      <c r="D53" s="8"/>
      <c r="E53" s="8"/>
      <c r="F53" s="8"/>
      <c r="G53" s="8"/>
      <c r="H53" s="8"/>
    </row>
    <row r="54" spans="1:8" x14ac:dyDescent="0.3">
      <c r="A54" s="8"/>
      <c r="B54" s="8"/>
      <c r="C54" s="8"/>
      <c r="D54" s="8"/>
      <c r="E54" s="8"/>
      <c r="F54" s="8"/>
      <c r="G54" s="8"/>
      <c r="H54" s="8"/>
    </row>
    <row r="55" spans="1:8" x14ac:dyDescent="0.3">
      <c r="A55" s="8"/>
      <c r="B55" s="8"/>
      <c r="C55" s="8"/>
      <c r="D55" s="8"/>
      <c r="E55" s="8"/>
      <c r="F55" s="8"/>
      <c r="G55" s="8"/>
      <c r="H55" s="8"/>
    </row>
    <row r="56" spans="1:8" x14ac:dyDescent="0.3">
      <c r="A56" s="8"/>
      <c r="B56" s="8"/>
      <c r="C56" s="8"/>
      <c r="D56" s="8"/>
      <c r="E56" s="8"/>
      <c r="F56" s="8"/>
      <c r="G56" s="8"/>
      <c r="H56" s="8"/>
    </row>
    <row r="57" spans="1:8" x14ac:dyDescent="0.3">
      <c r="A57" s="8"/>
      <c r="B57" s="8"/>
      <c r="C57" s="8"/>
      <c r="D57" s="8"/>
      <c r="E57" s="8"/>
      <c r="F57" s="8"/>
      <c r="G57" s="8"/>
      <c r="H57" s="8"/>
    </row>
    <row r="58" spans="1:8" x14ac:dyDescent="0.3">
      <c r="A58" s="8"/>
      <c r="B58" s="8"/>
      <c r="C58" s="8"/>
      <c r="D58" s="8"/>
      <c r="E58" s="8"/>
      <c r="F58" s="8"/>
      <c r="G58" s="8"/>
      <c r="H58" s="8"/>
    </row>
    <row r="59" spans="1:8" x14ac:dyDescent="0.3">
      <c r="A59" s="8"/>
      <c r="B59" s="8"/>
      <c r="C59" s="8"/>
      <c r="D59" s="8"/>
      <c r="E59" s="8"/>
      <c r="F59" s="8"/>
      <c r="G59" s="8"/>
      <c r="H59" s="8"/>
    </row>
    <row r="60" spans="1:8" x14ac:dyDescent="0.3">
      <c r="A60" s="8"/>
      <c r="B60" s="8"/>
      <c r="C60" s="8"/>
      <c r="D60" s="8"/>
      <c r="E60" s="8"/>
      <c r="F60" s="8"/>
      <c r="G60" s="8"/>
      <c r="H60" s="8"/>
    </row>
    <row r="61" spans="1:8" x14ac:dyDescent="0.3">
      <c r="A61" s="8"/>
      <c r="B61" s="8"/>
      <c r="C61" s="8"/>
      <c r="D61" s="8"/>
      <c r="E61" s="8"/>
      <c r="F61" s="8"/>
      <c r="G61" s="8"/>
      <c r="H61" s="8"/>
    </row>
    <row r="62" spans="1:8" x14ac:dyDescent="0.3">
      <c r="A62" s="8"/>
      <c r="B62" s="8"/>
      <c r="C62" s="8"/>
      <c r="D62" s="8"/>
      <c r="E62" s="8"/>
      <c r="F62" s="8"/>
      <c r="G62" s="8"/>
      <c r="H62" s="8"/>
    </row>
    <row r="63" spans="1:8" x14ac:dyDescent="0.3">
      <c r="A63" s="8"/>
      <c r="B63" s="8"/>
      <c r="C63" s="8"/>
      <c r="D63" s="8"/>
      <c r="E63" s="8"/>
      <c r="F63" s="8"/>
      <c r="G63" s="8"/>
      <c r="H63" s="8"/>
    </row>
    <row r="64" spans="1:8" x14ac:dyDescent="0.3">
      <c r="A64" s="8"/>
      <c r="B64" s="8"/>
      <c r="C64" s="8"/>
      <c r="D64" s="8"/>
      <c r="E64" s="8"/>
      <c r="F64" s="8"/>
      <c r="G64" s="8"/>
      <c r="H64" s="8"/>
    </row>
    <row r="65" spans="1:8" x14ac:dyDescent="0.3">
      <c r="A65" s="8"/>
      <c r="B65" s="8"/>
      <c r="C65" s="8"/>
      <c r="D65" s="8"/>
      <c r="E65" s="8"/>
      <c r="F65" s="8"/>
      <c r="G65" s="8"/>
      <c r="H65" s="8"/>
    </row>
    <row r="66" spans="1:8" x14ac:dyDescent="0.3">
      <c r="A66" s="8"/>
      <c r="B66" s="8"/>
      <c r="C66" s="8"/>
      <c r="D66" s="8"/>
      <c r="E66" s="8"/>
      <c r="F66" s="8"/>
      <c r="G66" s="8"/>
      <c r="H66" s="8"/>
    </row>
    <row r="67" spans="1:8" x14ac:dyDescent="0.3">
      <c r="A67" s="8"/>
      <c r="B67" s="8"/>
      <c r="C67" s="8"/>
      <c r="D67" s="8"/>
      <c r="E67" s="8"/>
      <c r="F67" s="8"/>
      <c r="G67" s="8"/>
      <c r="H67" s="8"/>
    </row>
    <row r="68" spans="1:8" x14ac:dyDescent="0.3">
      <c r="A68" s="8"/>
      <c r="B68" s="8"/>
      <c r="C68" s="8"/>
      <c r="D68" s="8"/>
      <c r="E68" s="8"/>
      <c r="F68" s="8"/>
      <c r="G68" s="8"/>
      <c r="H68" s="8"/>
    </row>
    <row r="69" spans="1:8" x14ac:dyDescent="0.3">
      <c r="A69" s="8"/>
      <c r="B69" s="8"/>
      <c r="C69" s="8"/>
      <c r="D69" s="8"/>
      <c r="E69" s="8"/>
      <c r="F69" s="8"/>
      <c r="G69" s="8"/>
      <c r="H69" s="8"/>
    </row>
    <row r="70" spans="1:8" x14ac:dyDescent="0.3">
      <c r="A70" s="8"/>
      <c r="B70" s="8"/>
      <c r="C70" s="8"/>
      <c r="D70" s="8"/>
      <c r="E70" s="8"/>
      <c r="F70" s="8"/>
      <c r="G70" s="8"/>
      <c r="H70" s="8"/>
    </row>
    <row r="71" spans="1:8" x14ac:dyDescent="0.3">
      <c r="A71" s="8"/>
      <c r="B71" s="8"/>
      <c r="C71" s="8"/>
      <c r="D71" s="8"/>
      <c r="E71" s="8"/>
      <c r="F71" s="8"/>
      <c r="G71" s="8"/>
      <c r="H71" s="8"/>
    </row>
    <row r="72" spans="1:8" x14ac:dyDescent="0.3">
      <c r="A72" s="8"/>
      <c r="B72" s="8"/>
      <c r="C72" s="8"/>
      <c r="D72" s="8"/>
      <c r="E72" s="8"/>
      <c r="F72" s="8"/>
      <c r="G72" s="8"/>
      <c r="H72" s="8"/>
    </row>
    <row r="73" spans="1:8" x14ac:dyDescent="0.3">
      <c r="A73" s="8"/>
      <c r="B73" s="8"/>
      <c r="C73" s="8"/>
      <c r="D73" s="8"/>
      <c r="E73" s="8"/>
      <c r="F73" s="8"/>
      <c r="G73" s="8"/>
      <c r="H73" s="8"/>
    </row>
    <row r="74" spans="1:8" x14ac:dyDescent="0.3">
      <c r="A74" s="8"/>
      <c r="B74" s="8"/>
      <c r="C74" s="8"/>
      <c r="D74" s="8"/>
      <c r="E74" s="8"/>
      <c r="F74" s="8"/>
      <c r="G74" s="8"/>
      <c r="H74" s="8"/>
    </row>
    <row r="75" spans="1:8" s="8" customFormat="1" x14ac:dyDescent="0.3"/>
    <row r="76" spans="1:8" s="8" customFormat="1" x14ac:dyDescent="0.3"/>
    <row r="77" spans="1:8" s="8" customFormat="1" x14ac:dyDescent="0.3"/>
    <row r="78" spans="1:8" s="8" customFormat="1" x14ac:dyDescent="0.3"/>
    <row r="79" spans="1:8" s="8" customFormat="1" x14ac:dyDescent="0.3"/>
    <row r="80" spans="1:8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D4E-63B3-7941-8B6E-54804AD724F9}">
  <dimension ref="A1:H118"/>
  <sheetViews>
    <sheetView workbookViewId="0">
      <selection activeCell="H3" sqref="H3"/>
    </sheetView>
  </sheetViews>
  <sheetFormatPr baseColWidth="10" defaultColWidth="8.83203125" defaultRowHeight="23" x14ac:dyDescent="0.3"/>
  <cols>
    <col min="1" max="1" width="8" style="14" customWidth="1"/>
    <col min="2" max="2" width="18.5" style="14" customWidth="1"/>
    <col min="3" max="3" width="10.5" style="14" customWidth="1"/>
    <col min="4" max="4" width="11" style="14" customWidth="1"/>
    <col min="5" max="5" width="11.1640625" style="15" customWidth="1"/>
    <col min="6" max="6" width="11.83203125" style="4" customWidth="1"/>
    <col min="7" max="7" width="12.1640625" style="4" customWidth="1"/>
    <col min="8" max="8" width="39.83203125" style="4" customWidth="1"/>
    <col min="9" max="16384" width="8.83203125" style="14"/>
  </cols>
  <sheetData>
    <row r="1" spans="1:8" s="7" customFormat="1" x14ac:dyDescent="0.3">
      <c r="A1" s="39" t="s">
        <v>8</v>
      </c>
      <c r="B1" s="43" t="s">
        <v>2</v>
      </c>
      <c r="C1" s="43"/>
      <c r="D1" s="39" t="s">
        <v>3</v>
      </c>
      <c r="E1" s="39" t="s">
        <v>4</v>
      </c>
      <c r="F1" s="39" t="s">
        <v>0</v>
      </c>
      <c r="G1" s="39" t="s">
        <v>5</v>
      </c>
      <c r="H1" s="39" t="s">
        <v>1</v>
      </c>
    </row>
    <row r="2" spans="1:8" s="8" customFormat="1" ht="24" thickBot="1" x14ac:dyDescent="0.35">
      <c r="A2" s="40"/>
      <c r="B2" s="1" t="s">
        <v>9</v>
      </c>
      <c r="C2" s="1" t="s">
        <v>4</v>
      </c>
      <c r="D2" s="40"/>
      <c r="E2" s="40"/>
      <c r="F2" s="40"/>
      <c r="G2" s="40"/>
      <c r="H2" s="40"/>
    </row>
    <row r="3" spans="1:8" s="8" customFormat="1" ht="24" thickTop="1" x14ac:dyDescent="0.3">
      <c r="A3" s="2">
        <v>1</v>
      </c>
      <c r="B3" s="2" t="s">
        <v>11</v>
      </c>
      <c r="C3" s="3">
        <v>50</v>
      </c>
      <c r="D3" s="5">
        <v>43720</v>
      </c>
      <c r="E3" s="2">
        <v>55</v>
      </c>
      <c r="F3" s="2">
        <v>8.8000000000000007</v>
      </c>
      <c r="G3" s="2">
        <v>25.3</v>
      </c>
      <c r="H3" s="2"/>
    </row>
    <row r="4" spans="1:8" s="8" customFormat="1" x14ac:dyDescent="0.3">
      <c r="A4" s="3">
        <v>2</v>
      </c>
      <c r="B4" s="2" t="s">
        <v>11</v>
      </c>
      <c r="C4" s="3">
        <v>35</v>
      </c>
      <c r="D4" s="5">
        <v>43720</v>
      </c>
      <c r="E4" s="3">
        <v>40</v>
      </c>
      <c r="F4" s="3">
        <v>9.16</v>
      </c>
      <c r="G4" s="3">
        <v>25.3</v>
      </c>
      <c r="H4" s="3"/>
    </row>
    <row r="5" spans="1:8" s="8" customFormat="1" x14ac:dyDescent="0.3">
      <c r="A5" s="3">
        <v>3</v>
      </c>
      <c r="B5" s="2" t="s">
        <v>11</v>
      </c>
      <c r="C5" s="3">
        <v>140</v>
      </c>
      <c r="D5" s="5">
        <v>43720</v>
      </c>
      <c r="E5" s="3">
        <v>148</v>
      </c>
      <c r="F5" s="3">
        <v>7.97</v>
      </c>
      <c r="G5" s="3">
        <v>25.3</v>
      </c>
      <c r="H5" s="3"/>
    </row>
    <row r="6" spans="1:8" s="8" customFormat="1" x14ac:dyDescent="0.3">
      <c r="A6" s="3">
        <v>4</v>
      </c>
      <c r="B6" s="2" t="s">
        <v>11</v>
      </c>
      <c r="C6" s="14">
        <v>90</v>
      </c>
      <c r="D6" s="5">
        <v>43720</v>
      </c>
      <c r="E6" s="3">
        <v>69</v>
      </c>
      <c r="F6" s="3">
        <v>8.16</v>
      </c>
      <c r="G6" s="3">
        <v>25.3</v>
      </c>
      <c r="H6" s="3"/>
    </row>
    <row r="7" spans="1:8" s="8" customFormat="1" x14ac:dyDescent="0.3">
      <c r="A7" s="3">
        <v>5</v>
      </c>
      <c r="B7" s="2" t="s">
        <v>11</v>
      </c>
      <c r="C7" s="3">
        <v>70</v>
      </c>
      <c r="D7" s="5">
        <v>43720</v>
      </c>
      <c r="E7" s="3">
        <v>76</v>
      </c>
      <c r="F7" s="3">
        <v>8.41</v>
      </c>
      <c r="G7" s="3">
        <v>25.4</v>
      </c>
      <c r="H7" s="3"/>
    </row>
    <row r="8" spans="1:8" s="8" customFormat="1" x14ac:dyDescent="0.3">
      <c r="A8" s="3">
        <v>6</v>
      </c>
      <c r="B8" s="2" t="s">
        <v>11</v>
      </c>
      <c r="C8" s="3">
        <v>140</v>
      </c>
      <c r="D8" s="5">
        <v>43720</v>
      </c>
      <c r="E8" s="3">
        <v>149</v>
      </c>
      <c r="F8" s="3">
        <v>7.98</v>
      </c>
      <c r="G8" s="3">
        <v>24.7</v>
      </c>
      <c r="H8" s="3"/>
    </row>
    <row r="9" spans="1:8" s="8" customFormat="1" x14ac:dyDescent="0.3">
      <c r="A9" s="3">
        <v>7</v>
      </c>
      <c r="B9" s="2" t="s">
        <v>11</v>
      </c>
      <c r="C9" s="3">
        <v>90</v>
      </c>
      <c r="D9" s="5">
        <v>43720</v>
      </c>
      <c r="E9" s="3">
        <v>97</v>
      </c>
      <c r="F9" s="3">
        <v>8.2100000000000009</v>
      </c>
      <c r="G9" s="3">
        <v>24.7</v>
      </c>
      <c r="H9" s="3"/>
    </row>
    <row r="10" spans="1:8" s="8" customFormat="1" x14ac:dyDescent="0.3">
      <c r="A10" s="3">
        <v>8</v>
      </c>
      <c r="B10" s="2" t="s">
        <v>11</v>
      </c>
      <c r="C10" s="3">
        <v>50</v>
      </c>
      <c r="D10" s="5">
        <v>43720</v>
      </c>
      <c r="E10" s="3">
        <v>57</v>
      </c>
      <c r="F10" s="3">
        <v>8.58</v>
      </c>
      <c r="G10" s="3">
        <v>24.9</v>
      </c>
      <c r="H10" s="3"/>
    </row>
    <row r="11" spans="1:8" s="8" customFormat="1" x14ac:dyDescent="0.3">
      <c r="A11" s="3">
        <v>9</v>
      </c>
      <c r="B11" s="2" t="s">
        <v>11</v>
      </c>
      <c r="C11" s="3">
        <v>35</v>
      </c>
      <c r="D11" s="5">
        <v>43720</v>
      </c>
      <c r="E11" s="3">
        <v>40</v>
      </c>
      <c r="F11" s="3">
        <v>90.5</v>
      </c>
      <c r="G11" s="3">
        <v>25</v>
      </c>
      <c r="H11" s="3"/>
    </row>
    <row r="12" spans="1:8" s="8" customFormat="1" x14ac:dyDescent="0.3">
      <c r="A12" s="3">
        <v>10</v>
      </c>
      <c r="B12" s="2" t="s">
        <v>11</v>
      </c>
      <c r="C12" s="3">
        <v>70</v>
      </c>
      <c r="D12" s="5">
        <v>43720</v>
      </c>
      <c r="E12" s="3">
        <v>78</v>
      </c>
      <c r="F12" s="3">
        <v>8.4499999999999993</v>
      </c>
      <c r="G12" s="3">
        <v>25</v>
      </c>
      <c r="H12" s="3"/>
    </row>
    <row r="13" spans="1:8" s="8" customFormat="1" x14ac:dyDescent="0.3">
      <c r="A13" s="3">
        <v>11</v>
      </c>
      <c r="B13" s="2" t="s">
        <v>11</v>
      </c>
      <c r="C13" s="3">
        <v>70</v>
      </c>
      <c r="D13" s="5">
        <v>43720</v>
      </c>
      <c r="E13" s="3">
        <v>78</v>
      </c>
      <c r="F13" s="3">
        <v>8.3699999999999992</v>
      </c>
      <c r="G13" s="3">
        <v>24.8</v>
      </c>
      <c r="H13" s="3"/>
    </row>
    <row r="14" spans="1:8" s="8" customFormat="1" x14ac:dyDescent="0.3">
      <c r="A14" s="3">
        <v>12</v>
      </c>
      <c r="B14" s="2" t="s">
        <v>11</v>
      </c>
      <c r="C14" s="3">
        <v>50</v>
      </c>
      <c r="D14" s="5">
        <v>43720</v>
      </c>
      <c r="E14" s="3">
        <v>57</v>
      </c>
      <c r="F14" s="3">
        <v>8.6199999999999992</v>
      </c>
      <c r="G14" s="3">
        <v>24.8</v>
      </c>
      <c r="H14" s="3"/>
    </row>
    <row r="15" spans="1:8" s="8" customFormat="1" x14ac:dyDescent="0.3">
      <c r="A15" s="3">
        <v>13</v>
      </c>
      <c r="B15" s="2" t="s">
        <v>11</v>
      </c>
      <c r="C15" s="3">
        <v>140</v>
      </c>
      <c r="D15" s="5">
        <v>43720</v>
      </c>
      <c r="E15" s="3">
        <v>148</v>
      </c>
      <c r="F15" s="3">
        <v>7.91</v>
      </c>
      <c r="G15" s="3">
        <v>24.8</v>
      </c>
      <c r="H15" s="3"/>
    </row>
    <row r="16" spans="1:8" s="8" customFormat="1" x14ac:dyDescent="0.3">
      <c r="A16" s="3">
        <v>14</v>
      </c>
      <c r="B16" s="2" t="s">
        <v>11</v>
      </c>
      <c r="C16" s="3">
        <v>90</v>
      </c>
      <c r="D16" s="5">
        <v>43720</v>
      </c>
      <c r="E16" s="3">
        <v>98</v>
      </c>
      <c r="F16" s="3">
        <v>8.08</v>
      </c>
      <c r="G16" s="3">
        <v>25</v>
      </c>
      <c r="H16" s="3"/>
    </row>
    <row r="17" spans="1:8" s="8" customFormat="1" x14ac:dyDescent="0.3">
      <c r="A17" s="3">
        <v>15</v>
      </c>
      <c r="B17" s="2" t="s">
        <v>11</v>
      </c>
      <c r="C17" s="3">
        <v>35</v>
      </c>
      <c r="D17" s="5">
        <v>43720</v>
      </c>
      <c r="E17" s="3">
        <v>40</v>
      </c>
      <c r="F17" s="3">
        <v>9</v>
      </c>
      <c r="G17" s="3">
        <v>25</v>
      </c>
      <c r="H17" s="3"/>
    </row>
    <row r="18" spans="1:8" s="8" customFormat="1" x14ac:dyDescent="0.3">
      <c r="A18" s="3">
        <v>16</v>
      </c>
      <c r="B18" s="2" t="s">
        <v>11</v>
      </c>
      <c r="C18" s="3">
        <v>90</v>
      </c>
      <c r="D18" s="5">
        <v>43720</v>
      </c>
      <c r="E18" s="3">
        <v>99</v>
      </c>
      <c r="F18" s="3">
        <v>8.17</v>
      </c>
      <c r="G18" s="3">
        <v>25</v>
      </c>
      <c r="H18" s="3"/>
    </row>
    <row r="19" spans="1:8" s="8" customFormat="1" x14ac:dyDescent="0.3">
      <c r="A19" s="3">
        <v>17</v>
      </c>
      <c r="B19" s="2" t="s">
        <v>11</v>
      </c>
      <c r="C19" s="3">
        <v>50</v>
      </c>
      <c r="D19" s="5">
        <v>43720</v>
      </c>
      <c r="E19" s="3">
        <v>56</v>
      </c>
      <c r="F19" s="3">
        <v>8.6</v>
      </c>
      <c r="G19" s="3">
        <v>25</v>
      </c>
      <c r="H19" s="3"/>
    </row>
    <row r="20" spans="1:8" s="8" customFormat="1" x14ac:dyDescent="0.3">
      <c r="A20" s="3">
        <v>18</v>
      </c>
      <c r="B20" s="2" t="s">
        <v>11</v>
      </c>
      <c r="C20" s="3">
        <v>70</v>
      </c>
      <c r="D20" s="5">
        <v>43720</v>
      </c>
      <c r="E20" s="3">
        <v>77</v>
      </c>
      <c r="F20" s="3">
        <v>8.31</v>
      </c>
      <c r="G20" s="3">
        <v>25</v>
      </c>
      <c r="H20" s="3"/>
    </row>
    <row r="21" spans="1:8" s="8" customFormat="1" x14ac:dyDescent="0.3">
      <c r="A21" s="3">
        <v>19</v>
      </c>
      <c r="B21" s="2" t="s">
        <v>11</v>
      </c>
      <c r="C21" s="3">
        <v>140</v>
      </c>
      <c r="D21" s="5">
        <v>43720</v>
      </c>
      <c r="E21" s="3">
        <v>149</v>
      </c>
      <c r="F21" s="3">
        <v>7.94</v>
      </c>
      <c r="G21" s="3">
        <v>25</v>
      </c>
      <c r="H21" s="3"/>
    </row>
    <row r="22" spans="1:8" s="8" customFormat="1" x14ac:dyDescent="0.3">
      <c r="A22" s="3">
        <v>20</v>
      </c>
      <c r="B22" s="2" t="s">
        <v>11</v>
      </c>
      <c r="C22" s="3">
        <v>35</v>
      </c>
      <c r="D22" s="5">
        <v>43720</v>
      </c>
      <c r="E22" s="6">
        <v>40</v>
      </c>
      <c r="F22" s="6">
        <v>8.6199999999999992</v>
      </c>
      <c r="G22" s="3">
        <v>25</v>
      </c>
      <c r="H22" s="3"/>
    </row>
    <row r="23" spans="1:8" s="8" customFormat="1" x14ac:dyDescent="0.3">
      <c r="A23" s="41" t="s">
        <v>10</v>
      </c>
      <c r="B23" s="42"/>
      <c r="C23" s="42"/>
      <c r="D23" s="18">
        <v>1</v>
      </c>
      <c r="E23" s="9">
        <v>25.9</v>
      </c>
      <c r="F23" s="17">
        <v>2</v>
      </c>
      <c r="G23" s="9">
        <v>25.4</v>
      </c>
    </row>
    <row r="24" spans="1:8" s="8" customFormat="1" x14ac:dyDescent="0.3">
      <c r="D24" s="18">
        <v>3</v>
      </c>
      <c r="E24" s="10">
        <v>25.8</v>
      </c>
      <c r="F24" s="16">
        <v>4</v>
      </c>
      <c r="G24" s="10">
        <v>25.8</v>
      </c>
    </row>
    <row r="25" spans="1:8" s="8" customFormat="1" x14ac:dyDescent="0.3"/>
    <row r="26" spans="1:8" s="8" customFormat="1" x14ac:dyDescent="0.3"/>
    <row r="27" spans="1:8" s="8" customFormat="1" x14ac:dyDescent="0.3"/>
    <row r="28" spans="1:8" s="8" customFormat="1" x14ac:dyDescent="0.3"/>
    <row r="29" spans="1:8" s="8" customFormat="1" x14ac:dyDescent="0.3"/>
    <row r="30" spans="1:8" s="8" customFormat="1" x14ac:dyDescent="0.3"/>
    <row r="31" spans="1:8" s="8" customFormat="1" x14ac:dyDescent="0.3"/>
    <row r="32" spans="1:8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2" customFormat="1" x14ac:dyDescent="0.3">
      <c r="B37" s="11"/>
      <c r="C37" s="11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8" s="8" customFormat="1" x14ac:dyDescent="0.3"/>
    <row r="50" spans="1:8" s="8" customFormat="1" x14ac:dyDescent="0.3"/>
    <row r="51" spans="1:8" s="8" customFormat="1" x14ac:dyDescent="0.3"/>
    <row r="52" spans="1:8" s="8" customFormat="1" x14ac:dyDescent="0.3">
      <c r="D52" s="13"/>
    </row>
    <row r="53" spans="1:8" x14ac:dyDescent="0.3">
      <c r="A53" s="8"/>
      <c r="B53" s="8"/>
      <c r="C53" s="8"/>
      <c r="D53" s="8"/>
      <c r="E53" s="8"/>
      <c r="F53" s="8"/>
      <c r="G53" s="8"/>
      <c r="H53" s="8"/>
    </row>
    <row r="54" spans="1:8" x14ac:dyDescent="0.3">
      <c r="A54" s="8"/>
      <c r="B54" s="8"/>
      <c r="C54" s="8"/>
      <c r="D54" s="8"/>
      <c r="E54" s="8"/>
      <c r="F54" s="8"/>
      <c r="G54" s="8"/>
      <c r="H54" s="8"/>
    </row>
    <row r="55" spans="1:8" x14ac:dyDescent="0.3">
      <c r="A55" s="8"/>
      <c r="B55" s="8"/>
      <c r="C55" s="8"/>
      <c r="D55" s="8"/>
      <c r="E55" s="8"/>
      <c r="F55" s="8"/>
      <c r="G55" s="8"/>
      <c r="H55" s="8"/>
    </row>
    <row r="56" spans="1:8" x14ac:dyDescent="0.3">
      <c r="A56" s="8"/>
      <c r="B56" s="8"/>
      <c r="C56" s="8"/>
      <c r="D56" s="8"/>
      <c r="E56" s="8"/>
      <c r="F56" s="8"/>
      <c r="G56" s="8"/>
      <c r="H56" s="8"/>
    </row>
    <row r="57" spans="1:8" x14ac:dyDescent="0.3">
      <c r="A57" s="8"/>
      <c r="B57" s="8"/>
      <c r="C57" s="8"/>
      <c r="D57" s="8"/>
      <c r="E57" s="8"/>
      <c r="F57" s="8"/>
      <c r="G57" s="8"/>
      <c r="H57" s="8"/>
    </row>
    <row r="58" spans="1:8" x14ac:dyDescent="0.3">
      <c r="A58" s="8"/>
      <c r="B58" s="8"/>
      <c r="C58" s="8"/>
      <c r="D58" s="8"/>
      <c r="E58" s="8"/>
      <c r="F58" s="8"/>
      <c r="G58" s="8"/>
      <c r="H58" s="8"/>
    </row>
    <row r="59" spans="1:8" x14ac:dyDescent="0.3">
      <c r="A59" s="8"/>
      <c r="B59" s="8"/>
      <c r="C59" s="8"/>
      <c r="D59" s="8"/>
      <c r="E59" s="8"/>
      <c r="F59" s="8"/>
      <c r="G59" s="8"/>
      <c r="H59" s="8"/>
    </row>
    <row r="60" spans="1:8" x14ac:dyDescent="0.3">
      <c r="A60" s="8"/>
      <c r="B60" s="8"/>
      <c r="C60" s="8"/>
      <c r="D60" s="8"/>
      <c r="E60" s="8"/>
      <c r="F60" s="8"/>
      <c r="G60" s="8"/>
      <c r="H60" s="8"/>
    </row>
    <row r="61" spans="1:8" x14ac:dyDescent="0.3">
      <c r="A61" s="8"/>
      <c r="B61" s="8"/>
      <c r="C61" s="8"/>
      <c r="D61" s="8"/>
      <c r="E61" s="8"/>
      <c r="F61" s="8"/>
      <c r="G61" s="8"/>
      <c r="H61" s="8"/>
    </row>
    <row r="62" spans="1:8" x14ac:dyDescent="0.3">
      <c r="A62" s="8"/>
      <c r="B62" s="8"/>
      <c r="C62" s="8"/>
      <c r="D62" s="8"/>
      <c r="E62" s="8"/>
      <c r="F62" s="8"/>
      <c r="G62" s="8"/>
      <c r="H62" s="8"/>
    </row>
    <row r="63" spans="1:8" x14ac:dyDescent="0.3">
      <c r="A63" s="8"/>
      <c r="B63" s="8"/>
      <c r="C63" s="8"/>
      <c r="D63" s="8"/>
      <c r="E63" s="8"/>
      <c r="F63" s="8"/>
      <c r="G63" s="8"/>
      <c r="H63" s="8"/>
    </row>
    <row r="64" spans="1:8" x14ac:dyDescent="0.3">
      <c r="A64" s="8"/>
      <c r="B64" s="8"/>
      <c r="C64" s="8"/>
      <c r="D64" s="8"/>
      <c r="E64" s="8"/>
      <c r="F64" s="8"/>
      <c r="G64" s="8"/>
      <c r="H64" s="8"/>
    </row>
    <row r="65" spans="1:8" x14ac:dyDescent="0.3">
      <c r="A65" s="8"/>
      <c r="B65" s="8"/>
      <c r="C65" s="8"/>
      <c r="D65" s="8"/>
      <c r="E65" s="8"/>
      <c r="F65" s="8"/>
      <c r="G65" s="8"/>
      <c r="H65" s="8"/>
    </row>
    <row r="66" spans="1:8" x14ac:dyDescent="0.3">
      <c r="A66" s="8"/>
      <c r="B66" s="8"/>
      <c r="C66" s="8"/>
      <c r="D66" s="8"/>
      <c r="E66" s="8"/>
      <c r="F66" s="8"/>
      <c r="G66" s="8"/>
      <c r="H66" s="8"/>
    </row>
    <row r="67" spans="1:8" x14ac:dyDescent="0.3">
      <c r="A67" s="8"/>
      <c r="B67" s="8"/>
      <c r="C67" s="8"/>
      <c r="D67" s="8"/>
      <c r="E67" s="8"/>
      <c r="F67" s="8"/>
      <c r="G67" s="8"/>
      <c r="H67" s="8"/>
    </row>
    <row r="68" spans="1:8" x14ac:dyDescent="0.3">
      <c r="A68" s="8"/>
      <c r="B68" s="8"/>
      <c r="C68" s="8"/>
      <c r="D68" s="8"/>
      <c r="E68" s="8"/>
      <c r="F68" s="8"/>
      <c r="G68" s="8"/>
      <c r="H68" s="8"/>
    </row>
    <row r="69" spans="1:8" x14ac:dyDescent="0.3">
      <c r="A69" s="8"/>
      <c r="B69" s="8"/>
      <c r="C69" s="8"/>
      <c r="D69" s="8"/>
      <c r="E69" s="8"/>
      <c r="F69" s="8"/>
      <c r="G69" s="8"/>
      <c r="H69" s="8"/>
    </row>
    <row r="70" spans="1:8" x14ac:dyDescent="0.3">
      <c r="A70" s="8"/>
      <c r="B70" s="8"/>
      <c r="C70" s="8"/>
      <c r="D70" s="8"/>
      <c r="E70" s="8"/>
      <c r="F70" s="8"/>
      <c r="G70" s="8"/>
      <c r="H70" s="8"/>
    </row>
    <row r="71" spans="1:8" x14ac:dyDescent="0.3">
      <c r="A71" s="8"/>
      <c r="B71" s="8"/>
      <c r="C71" s="8"/>
      <c r="D71" s="8"/>
      <c r="E71" s="8"/>
      <c r="F71" s="8"/>
      <c r="G71" s="8"/>
      <c r="H71" s="8"/>
    </row>
    <row r="72" spans="1:8" x14ac:dyDescent="0.3">
      <c r="A72" s="8"/>
      <c r="B72" s="8"/>
      <c r="C72" s="8"/>
      <c r="D72" s="8"/>
      <c r="E72" s="8"/>
      <c r="F72" s="8"/>
      <c r="G72" s="8"/>
      <c r="H72" s="8"/>
    </row>
    <row r="73" spans="1:8" x14ac:dyDescent="0.3">
      <c r="A73" s="8"/>
      <c r="B73" s="8"/>
      <c r="C73" s="8"/>
      <c r="D73" s="8"/>
      <c r="E73" s="8"/>
      <c r="F73" s="8"/>
      <c r="G73" s="8"/>
      <c r="H73" s="8"/>
    </row>
    <row r="74" spans="1:8" x14ac:dyDescent="0.3">
      <c r="A74" s="8"/>
      <c r="B74" s="8"/>
      <c r="C74" s="8"/>
      <c r="D74" s="8"/>
      <c r="E74" s="8"/>
      <c r="F74" s="8"/>
      <c r="G74" s="8"/>
      <c r="H74" s="8"/>
    </row>
    <row r="75" spans="1:8" s="8" customFormat="1" x14ac:dyDescent="0.3"/>
    <row r="76" spans="1:8" s="8" customFormat="1" x14ac:dyDescent="0.3"/>
    <row r="77" spans="1:8" s="8" customFormat="1" x14ac:dyDescent="0.3"/>
    <row r="78" spans="1:8" s="8" customFormat="1" x14ac:dyDescent="0.3"/>
    <row r="79" spans="1:8" s="8" customFormat="1" x14ac:dyDescent="0.3"/>
    <row r="80" spans="1:8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7" right="0.7" top="0.5" bottom="0.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"/>
  <sheetViews>
    <sheetView zoomScaleNormal="100" workbookViewId="0">
      <selection activeCell="G23" sqref="G23"/>
    </sheetView>
  </sheetViews>
  <sheetFormatPr baseColWidth="10" defaultColWidth="8.83203125" defaultRowHeight="23" x14ac:dyDescent="0.3"/>
  <cols>
    <col min="1" max="1" width="8" style="14" customWidth="1"/>
    <col min="2" max="2" width="18.5" style="14" customWidth="1"/>
    <col min="3" max="3" width="10.5" style="14" customWidth="1"/>
    <col min="4" max="4" width="11" style="14" customWidth="1"/>
    <col min="5" max="5" width="11.1640625" style="15" customWidth="1"/>
    <col min="6" max="6" width="11.83203125" style="4" customWidth="1"/>
    <col min="7" max="7" width="12.1640625" style="4" customWidth="1"/>
    <col min="8" max="8" width="42.83203125" style="4" customWidth="1"/>
    <col min="9" max="16384" width="8.83203125" style="14"/>
  </cols>
  <sheetData>
    <row r="1" spans="1:8" s="7" customFormat="1" x14ac:dyDescent="0.3">
      <c r="A1" s="39" t="s">
        <v>8</v>
      </c>
      <c r="B1" s="43" t="s">
        <v>2</v>
      </c>
      <c r="C1" s="43"/>
      <c r="D1" s="39" t="s">
        <v>3</v>
      </c>
      <c r="E1" s="39" t="s">
        <v>4</v>
      </c>
      <c r="F1" s="39" t="s">
        <v>0</v>
      </c>
      <c r="G1" s="39" t="s">
        <v>5</v>
      </c>
      <c r="H1" s="39" t="s">
        <v>1</v>
      </c>
    </row>
    <row r="2" spans="1:8" s="8" customFormat="1" ht="24" thickBot="1" x14ac:dyDescent="0.35">
      <c r="A2" s="40"/>
      <c r="B2" s="1" t="s">
        <v>9</v>
      </c>
      <c r="C2" s="1" t="s">
        <v>4</v>
      </c>
      <c r="D2" s="40"/>
      <c r="E2" s="40"/>
      <c r="F2" s="40"/>
      <c r="G2" s="40"/>
      <c r="H2" s="40"/>
    </row>
    <row r="3" spans="1:8" s="8" customFormat="1" ht="24" thickTop="1" x14ac:dyDescent="0.3">
      <c r="A3" s="2">
        <v>1</v>
      </c>
      <c r="B3" s="2" t="s">
        <v>11</v>
      </c>
      <c r="C3" s="3">
        <v>50</v>
      </c>
      <c r="D3" s="5">
        <v>43721</v>
      </c>
      <c r="E3" s="2">
        <v>59</v>
      </c>
      <c r="F3" s="2">
        <v>8.4600000000000009</v>
      </c>
      <c r="G3" s="2">
        <v>25.5</v>
      </c>
      <c r="H3" s="2"/>
    </row>
    <row r="4" spans="1:8" s="8" customFormat="1" x14ac:dyDescent="0.3">
      <c r="A4" s="3">
        <v>2</v>
      </c>
      <c r="B4" s="2" t="s">
        <v>11</v>
      </c>
      <c r="C4" s="3">
        <v>35</v>
      </c>
      <c r="D4" s="5">
        <v>43721</v>
      </c>
      <c r="E4" s="3">
        <v>40</v>
      </c>
      <c r="F4" s="3">
        <v>8.6300000000000008</v>
      </c>
      <c r="G4" s="3">
        <v>25.5</v>
      </c>
      <c r="H4" s="3"/>
    </row>
    <row r="5" spans="1:8" s="8" customFormat="1" x14ac:dyDescent="0.3">
      <c r="A5" s="3">
        <v>3</v>
      </c>
      <c r="B5" s="2" t="s">
        <v>11</v>
      </c>
      <c r="C5" s="3">
        <v>140</v>
      </c>
      <c r="D5" s="5">
        <v>43721</v>
      </c>
      <c r="E5" s="3">
        <v>149</v>
      </c>
      <c r="F5" s="3">
        <v>8.01</v>
      </c>
      <c r="G5" s="3">
        <v>25.6</v>
      </c>
      <c r="H5" s="3"/>
    </row>
    <row r="6" spans="1:8" s="8" customFormat="1" x14ac:dyDescent="0.3">
      <c r="A6" s="3">
        <v>4</v>
      </c>
      <c r="B6" s="2" t="s">
        <v>11</v>
      </c>
      <c r="C6" s="14">
        <v>90</v>
      </c>
      <c r="D6" s="5">
        <v>43721</v>
      </c>
      <c r="E6" s="3">
        <v>98</v>
      </c>
      <c r="F6" s="3">
        <v>8.1300000000000008</v>
      </c>
      <c r="G6" s="3">
        <v>25.5</v>
      </c>
      <c r="H6" s="3"/>
    </row>
    <row r="7" spans="1:8" s="8" customFormat="1" x14ac:dyDescent="0.3">
      <c r="A7" s="3">
        <v>5</v>
      </c>
      <c r="B7" s="2" t="s">
        <v>11</v>
      </c>
      <c r="C7" s="3">
        <v>70</v>
      </c>
      <c r="D7" s="5">
        <v>43721</v>
      </c>
      <c r="E7" s="3">
        <v>80</v>
      </c>
      <c r="F7" s="3">
        <v>8.2799999999999994</v>
      </c>
      <c r="G7" s="3">
        <v>25.5</v>
      </c>
      <c r="H7" s="3"/>
    </row>
    <row r="8" spans="1:8" s="8" customFormat="1" x14ac:dyDescent="0.3">
      <c r="A8" s="3">
        <v>6</v>
      </c>
      <c r="B8" s="2" t="s">
        <v>11</v>
      </c>
      <c r="C8" s="3">
        <v>140</v>
      </c>
      <c r="D8" s="5">
        <v>43721</v>
      </c>
      <c r="E8" s="3">
        <v>149</v>
      </c>
      <c r="F8" s="3">
        <v>7.99</v>
      </c>
      <c r="G8" s="3">
        <v>25.1</v>
      </c>
      <c r="H8" s="3"/>
    </row>
    <row r="9" spans="1:8" s="8" customFormat="1" x14ac:dyDescent="0.3">
      <c r="A9" s="3">
        <v>7</v>
      </c>
      <c r="B9" s="2" t="s">
        <v>11</v>
      </c>
      <c r="C9" s="3">
        <v>90</v>
      </c>
      <c r="D9" s="5">
        <v>43721</v>
      </c>
      <c r="E9" s="3">
        <v>98</v>
      </c>
      <c r="F9" s="3">
        <v>8.1300000000000008</v>
      </c>
      <c r="G9" s="3">
        <v>25.1</v>
      </c>
      <c r="H9" s="3"/>
    </row>
    <row r="10" spans="1:8" s="8" customFormat="1" x14ac:dyDescent="0.3">
      <c r="A10" s="3">
        <v>8</v>
      </c>
      <c r="B10" s="2" t="s">
        <v>11</v>
      </c>
      <c r="C10" s="3">
        <v>50</v>
      </c>
      <c r="D10" s="5">
        <v>43721</v>
      </c>
      <c r="E10" s="3">
        <v>58</v>
      </c>
      <c r="F10" s="3">
        <v>8.39</v>
      </c>
      <c r="G10" s="3">
        <v>25.1</v>
      </c>
      <c r="H10" s="3"/>
    </row>
    <row r="11" spans="1:8" s="8" customFormat="1" x14ac:dyDescent="0.3">
      <c r="A11" s="3">
        <v>9</v>
      </c>
      <c r="B11" s="2" t="s">
        <v>11</v>
      </c>
      <c r="C11" s="3">
        <v>35</v>
      </c>
      <c r="D11" s="5">
        <v>43721</v>
      </c>
      <c r="E11" s="3">
        <v>40</v>
      </c>
      <c r="F11" s="3">
        <v>8.6</v>
      </c>
      <c r="G11" s="3">
        <v>25.2</v>
      </c>
      <c r="H11" s="3"/>
    </row>
    <row r="12" spans="1:8" s="8" customFormat="1" x14ac:dyDescent="0.3">
      <c r="A12" s="3">
        <v>10</v>
      </c>
      <c r="B12" s="2" t="s">
        <v>11</v>
      </c>
      <c r="C12" s="3">
        <v>70</v>
      </c>
      <c r="D12" s="5">
        <v>43721</v>
      </c>
      <c r="E12" s="3">
        <v>79</v>
      </c>
      <c r="F12" s="3">
        <v>8.27</v>
      </c>
      <c r="G12" s="3">
        <v>25.2</v>
      </c>
      <c r="H12" s="3"/>
    </row>
    <row r="13" spans="1:8" s="8" customFormat="1" x14ac:dyDescent="0.3">
      <c r="A13" s="3">
        <v>11</v>
      </c>
      <c r="B13" s="2" t="s">
        <v>11</v>
      </c>
      <c r="C13" s="3">
        <v>70</v>
      </c>
      <c r="D13" s="5">
        <v>43721</v>
      </c>
      <c r="E13" s="3">
        <v>79</v>
      </c>
      <c r="F13" s="3">
        <v>8.26</v>
      </c>
      <c r="G13" s="3">
        <v>25.2</v>
      </c>
      <c r="H13" s="3"/>
    </row>
    <row r="14" spans="1:8" s="8" customFormat="1" x14ac:dyDescent="0.3">
      <c r="A14" s="3">
        <v>12</v>
      </c>
      <c r="B14" s="2" t="s">
        <v>11</v>
      </c>
      <c r="C14" s="3">
        <v>50</v>
      </c>
      <c r="D14" s="5">
        <v>43721</v>
      </c>
      <c r="E14" s="3">
        <v>57</v>
      </c>
      <c r="F14" s="3">
        <v>8.3699999999999992</v>
      </c>
      <c r="G14" s="3">
        <v>25.2</v>
      </c>
      <c r="H14" s="3"/>
    </row>
    <row r="15" spans="1:8" s="8" customFormat="1" x14ac:dyDescent="0.3">
      <c r="A15" s="3">
        <v>13</v>
      </c>
      <c r="B15" s="2" t="s">
        <v>11</v>
      </c>
      <c r="C15" s="3">
        <v>140</v>
      </c>
      <c r="D15" s="5">
        <v>43721</v>
      </c>
      <c r="E15" s="3">
        <v>149</v>
      </c>
      <c r="F15" s="3">
        <v>8</v>
      </c>
      <c r="G15" s="3">
        <v>25.2</v>
      </c>
      <c r="H15" s="3"/>
    </row>
    <row r="16" spans="1:8" s="8" customFormat="1" x14ac:dyDescent="0.3">
      <c r="A16" s="3">
        <v>14</v>
      </c>
      <c r="B16" s="2" t="s">
        <v>11</v>
      </c>
      <c r="C16" s="3">
        <v>90</v>
      </c>
      <c r="D16" s="5">
        <v>43721</v>
      </c>
      <c r="E16" s="3">
        <v>98</v>
      </c>
      <c r="F16" s="3">
        <v>8.1199999999999992</v>
      </c>
      <c r="G16" s="3">
        <v>25.2</v>
      </c>
      <c r="H16" s="3"/>
    </row>
    <row r="17" spans="1:8" s="8" customFormat="1" x14ac:dyDescent="0.3">
      <c r="A17" s="3">
        <v>15</v>
      </c>
      <c r="B17" s="2" t="s">
        <v>11</v>
      </c>
      <c r="C17" s="3">
        <v>35</v>
      </c>
      <c r="D17" s="5">
        <v>43721</v>
      </c>
      <c r="E17" s="3">
        <v>41</v>
      </c>
      <c r="F17" s="3">
        <v>8.6</v>
      </c>
      <c r="G17" s="3">
        <v>25.2</v>
      </c>
      <c r="H17" s="3"/>
    </row>
    <row r="18" spans="1:8" s="8" customFormat="1" x14ac:dyDescent="0.3">
      <c r="A18" s="3">
        <v>16</v>
      </c>
      <c r="B18" s="2" t="s">
        <v>11</v>
      </c>
      <c r="C18" s="3">
        <v>90</v>
      </c>
      <c r="D18" s="5">
        <v>43721</v>
      </c>
      <c r="E18" s="3">
        <v>99</v>
      </c>
      <c r="F18" s="3">
        <v>8.1</v>
      </c>
      <c r="G18" s="3">
        <v>25.2</v>
      </c>
      <c r="H18" s="3"/>
    </row>
    <row r="19" spans="1:8" s="8" customFormat="1" x14ac:dyDescent="0.3">
      <c r="A19" s="3">
        <v>17</v>
      </c>
      <c r="B19" s="2" t="s">
        <v>11</v>
      </c>
      <c r="C19" s="3">
        <v>50</v>
      </c>
      <c r="D19" s="5">
        <v>43721</v>
      </c>
      <c r="E19" s="3">
        <v>57</v>
      </c>
      <c r="F19" s="3">
        <v>8.43</v>
      </c>
      <c r="G19" s="3">
        <v>25.2</v>
      </c>
      <c r="H19" s="3"/>
    </row>
    <row r="20" spans="1:8" s="8" customFormat="1" x14ac:dyDescent="0.3">
      <c r="A20" s="3">
        <v>18</v>
      </c>
      <c r="B20" s="2" t="s">
        <v>11</v>
      </c>
      <c r="C20" s="3">
        <v>70</v>
      </c>
      <c r="D20" s="5">
        <v>43721</v>
      </c>
      <c r="E20" s="3">
        <v>78</v>
      </c>
      <c r="F20" s="3">
        <v>8.25</v>
      </c>
      <c r="G20" s="3">
        <v>25.3</v>
      </c>
      <c r="H20" s="3"/>
    </row>
    <row r="21" spans="1:8" s="8" customFormat="1" x14ac:dyDescent="0.3">
      <c r="A21" s="3">
        <v>19</v>
      </c>
      <c r="B21" s="2" t="s">
        <v>11</v>
      </c>
      <c r="C21" s="3">
        <v>140</v>
      </c>
      <c r="D21" s="5">
        <v>43721</v>
      </c>
      <c r="E21" s="3">
        <v>149</v>
      </c>
      <c r="F21" s="3">
        <v>7.98</v>
      </c>
      <c r="G21" s="3">
        <v>25.3</v>
      </c>
      <c r="H21" s="3"/>
    </row>
    <row r="22" spans="1:8" s="8" customFormat="1" x14ac:dyDescent="0.3">
      <c r="A22" s="3">
        <v>20</v>
      </c>
      <c r="B22" s="2" t="s">
        <v>11</v>
      </c>
      <c r="C22" s="3">
        <v>35</v>
      </c>
      <c r="D22" s="5">
        <v>43721</v>
      </c>
      <c r="E22" s="6">
        <v>41</v>
      </c>
      <c r="F22" s="6">
        <v>8.51</v>
      </c>
      <c r="G22" s="6">
        <v>25.3</v>
      </c>
      <c r="H22" s="3"/>
    </row>
    <row r="23" spans="1:8" s="8" customFormat="1" x14ac:dyDescent="0.3">
      <c r="A23" s="41" t="s">
        <v>10</v>
      </c>
      <c r="B23" s="42"/>
      <c r="C23" s="42"/>
      <c r="D23" s="18">
        <v>1</v>
      </c>
      <c r="E23" s="9">
        <v>25.7</v>
      </c>
      <c r="F23" s="17">
        <v>2</v>
      </c>
      <c r="G23" s="9">
        <v>25.5</v>
      </c>
    </row>
    <row r="24" spans="1:8" s="8" customFormat="1" x14ac:dyDescent="0.3">
      <c r="D24" s="18">
        <v>3</v>
      </c>
      <c r="E24" s="10">
        <v>25.3</v>
      </c>
      <c r="F24" s="16">
        <v>4</v>
      </c>
      <c r="G24" s="10">
        <v>25.8</v>
      </c>
    </row>
    <row r="25" spans="1:8" s="8" customFormat="1" x14ac:dyDescent="0.3"/>
    <row r="26" spans="1:8" s="8" customFormat="1" x14ac:dyDescent="0.3"/>
    <row r="27" spans="1:8" s="8" customFormat="1" x14ac:dyDescent="0.3"/>
    <row r="28" spans="1:8" s="8" customFormat="1" x14ac:dyDescent="0.3"/>
    <row r="29" spans="1:8" s="8" customFormat="1" x14ac:dyDescent="0.3"/>
    <row r="30" spans="1:8" s="8" customFormat="1" x14ac:dyDescent="0.3"/>
    <row r="31" spans="1:8" s="8" customFormat="1" x14ac:dyDescent="0.3"/>
    <row r="32" spans="1:8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2" customFormat="1" x14ac:dyDescent="0.3">
      <c r="B37" s="11"/>
      <c r="C37" s="11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8" s="8" customFormat="1" x14ac:dyDescent="0.3"/>
    <row r="50" spans="1:8" s="8" customFormat="1" x14ac:dyDescent="0.3"/>
    <row r="51" spans="1:8" s="8" customFormat="1" x14ac:dyDescent="0.3"/>
    <row r="52" spans="1:8" s="8" customFormat="1" x14ac:dyDescent="0.3">
      <c r="D52" s="13"/>
    </row>
    <row r="53" spans="1:8" x14ac:dyDescent="0.3">
      <c r="A53" s="8"/>
      <c r="B53" s="8"/>
      <c r="C53" s="8"/>
      <c r="D53" s="8"/>
      <c r="E53" s="8"/>
      <c r="F53" s="8"/>
      <c r="G53" s="8"/>
      <c r="H53" s="8"/>
    </row>
    <row r="54" spans="1:8" x14ac:dyDescent="0.3">
      <c r="A54" s="8"/>
      <c r="B54" s="8"/>
      <c r="C54" s="8"/>
      <c r="D54" s="8"/>
      <c r="E54" s="8"/>
      <c r="F54" s="8"/>
      <c r="G54" s="8"/>
      <c r="H54" s="8"/>
    </row>
    <row r="55" spans="1:8" x14ac:dyDescent="0.3">
      <c r="A55" s="8"/>
      <c r="B55" s="8"/>
      <c r="C55" s="8"/>
      <c r="D55" s="8"/>
      <c r="E55" s="8"/>
      <c r="F55" s="8"/>
      <c r="G55" s="8"/>
      <c r="H55" s="8"/>
    </row>
    <row r="56" spans="1:8" x14ac:dyDescent="0.3">
      <c r="A56" s="8"/>
      <c r="B56" s="8"/>
      <c r="C56" s="8"/>
      <c r="D56" s="8"/>
      <c r="E56" s="8"/>
      <c r="F56" s="8"/>
      <c r="G56" s="8"/>
      <c r="H56" s="8"/>
    </row>
    <row r="57" spans="1:8" x14ac:dyDescent="0.3">
      <c r="A57" s="8"/>
      <c r="B57" s="8"/>
      <c r="C57" s="8"/>
      <c r="D57" s="8"/>
      <c r="E57" s="8"/>
      <c r="F57" s="8"/>
      <c r="G57" s="8"/>
      <c r="H57" s="8"/>
    </row>
    <row r="58" spans="1:8" x14ac:dyDescent="0.3">
      <c r="A58" s="8"/>
      <c r="B58" s="8"/>
      <c r="C58" s="8"/>
      <c r="D58" s="8"/>
      <c r="E58" s="8"/>
      <c r="F58" s="8"/>
      <c r="G58" s="8"/>
      <c r="H58" s="8"/>
    </row>
    <row r="59" spans="1:8" x14ac:dyDescent="0.3">
      <c r="A59" s="8"/>
      <c r="B59" s="8"/>
      <c r="C59" s="8"/>
      <c r="D59" s="8"/>
      <c r="E59" s="8"/>
      <c r="F59" s="8"/>
      <c r="G59" s="8"/>
      <c r="H59" s="8"/>
    </row>
    <row r="60" spans="1:8" x14ac:dyDescent="0.3">
      <c r="A60" s="8"/>
      <c r="B60" s="8"/>
      <c r="C60" s="8"/>
      <c r="D60" s="8"/>
      <c r="E60" s="8"/>
      <c r="F60" s="8"/>
      <c r="G60" s="8"/>
      <c r="H60" s="8"/>
    </row>
    <row r="61" spans="1:8" x14ac:dyDescent="0.3">
      <c r="A61" s="8"/>
      <c r="B61" s="8"/>
      <c r="C61" s="8"/>
      <c r="D61" s="8"/>
      <c r="E61" s="8"/>
      <c r="F61" s="8"/>
      <c r="G61" s="8"/>
      <c r="H61" s="8"/>
    </row>
    <row r="62" spans="1:8" x14ac:dyDescent="0.3">
      <c r="A62" s="8"/>
      <c r="B62" s="8"/>
      <c r="C62" s="8"/>
      <c r="D62" s="8"/>
      <c r="E62" s="8"/>
      <c r="F62" s="8"/>
      <c r="G62" s="8"/>
      <c r="H62" s="8"/>
    </row>
    <row r="63" spans="1:8" x14ac:dyDescent="0.3">
      <c r="A63" s="8"/>
      <c r="B63" s="8"/>
      <c r="C63" s="8"/>
      <c r="D63" s="8"/>
      <c r="E63" s="8"/>
      <c r="F63" s="8"/>
      <c r="G63" s="8"/>
      <c r="H63" s="8"/>
    </row>
    <row r="64" spans="1:8" x14ac:dyDescent="0.3">
      <c r="A64" s="8"/>
      <c r="B64" s="8"/>
      <c r="C64" s="8"/>
      <c r="D64" s="8"/>
      <c r="E64" s="8"/>
      <c r="F64" s="8"/>
      <c r="G64" s="8"/>
      <c r="H64" s="8"/>
    </row>
    <row r="65" spans="1:8" x14ac:dyDescent="0.3">
      <c r="A65" s="8"/>
      <c r="B65" s="8"/>
      <c r="C65" s="8"/>
      <c r="D65" s="8"/>
      <c r="E65" s="8"/>
      <c r="F65" s="8"/>
      <c r="G65" s="8"/>
      <c r="H65" s="8"/>
    </row>
    <row r="66" spans="1:8" x14ac:dyDescent="0.3">
      <c r="A66" s="8"/>
      <c r="B66" s="8"/>
      <c r="C66" s="8"/>
      <c r="D66" s="8"/>
      <c r="E66" s="8"/>
      <c r="F66" s="8"/>
      <c r="G66" s="8"/>
      <c r="H66" s="8"/>
    </row>
    <row r="67" spans="1:8" x14ac:dyDescent="0.3">
      <c r="A67" s="8"/>
      <c r="B67" s="8"/>
      <c r="C67" s="8"/>
      <c r="D67" s="8"/>
      <c r="E67" s="8"/>
      <c r="F67" s="8"/>
      <c r="G67" s="8"/>
      <c r="H67" s="8"/>
    </row>
    <row r="68" spans="1:8" x14ac:dyDescent="0.3">
      <c r="A68" s="8"/>
      <c r="B68" s="8"/>
      <c r="C68" s="8"/>
      <c r="D68" s="8"/>
      <c r="E68" s="8"/>
      <c r="F68" s="8"/>
      <c r="G68" s="8"/>
      <c r="H68" s="8"/>
    </row>
    <row r="69" spans="1:8" x14ac:dyDescent="0.3">
      <c r="A69" s="8"/>
      <c r="B69" s="8"/>
      <c r="C69" s="8"/>
      <c r="D69" s="8"/>
      <c r="E69" s="8"/>
      <c r="F69" s="8"/>
      <c r="G69" s="8"/>
      <c r="H69" s="8"/>
    </row>
    <row r="70" spans="1:8" x14ac:dyDescent="0.3">
      <c r="A70" s="8"/>
      <c r="B70" s="8"/>
      <c r="C70" s="8"/>
      <c r="D70" s="8"/>
      <c r="E70" s="8"/>
      <c r="F70" s="8"/>
      <c r="G70" s="8"/>
      <c r="H70" s="8"/>
    </row>
    <row r="71" spans="1:8" x14ac:dyDescent="0.3">
      <c r="A71" s="8"/>
      <c r="B71" s="8"/>
      <c r="C71" s="8"/>
      <c r="D71" s="8"/>
      <c r="E71" s="8"/>
      <c r="F71" s="8"/>
      <c r="G71" s="8"/>
      <c r="H71" s="8"/>
    </row>
    <row r="72" spans="1:8" x14ac:dyDescent="0.3">
      <c r="A72" s="8"/>
      <c r="B72" s="8"/>
      <c r="C72" s="8"/>
      <c r="D72" s="8"/>
      <c r="E72" s="8"/>
      <c r="F72" s="8"/>
      <c r="G72" s="8"/>
      <c r="H72" s="8"/>
    </row>
    <row r="73" spans="1:8" x14ac:dyDescent="0.3">
      <c r="A73" s="8"/>
      <c r="B73" s="8"/>
      <c r="C73" s="8"/>
      <c r="D73" s="8"/>
      <c r="E73" s="8"/>
      <c r="F73" s="8"/>
      <c r="G73" s="8"/>
      <c r="H73" s="8"/>
    </row>
    <row r="74" spans="1:8" x14ac:dyDescent="0.3">
      <c r="A74" s="8"/>
      <c r="B74" s="8"/>
      <c r="C74" s="8"/>
      <c r="D74" s="8"/>
      <c r="E74" s="8"/>
      <c r="F74" s="8"/>
      <c r="G74" s="8"/>
      <c r="H74" s="8"/>
    </row>
    <row r="75" spans="1:8" s="8" customFormat="1" x14ac:dyDescent="0.3"/>
    <row r="76" spans="1:8" s="8" customFormat="1" x14ac:dyDescent="0.3"/>
    <row r="77" spans="1:8" s="8" customFormat="1" x14ac:dyDescent="0.3"/>
    <row r="78" spans="1:8" s="8" customFormat="1" x14ac:dyDescent="0.3"/>
    <row r="79" spans="1:8" s="8" customFormat="1" x14ac:dyDescent="0.3"/>
    <row r="80" spans="1:8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8">
    <mergeCell ref="A23:C23"/>
    <mergeCell ref="H1:H2"/>
    <mergeCell ref="F1:F2"/>
    <mergeCell ref="B1:C1"/>
    <mergeCell ref="A1:A2"/>
    <mergeCell ref="D1:D2"/>
    <mergeCell ref="E1:E2"/>
    <mergeCell ref="G1:G2"/>
  </mergeCells>
  <phoneticPr fontId="3" type="noConversion"/>
  <pageMargins left="0.73611111100000004" right="0.41666666666666702" top="0.5" bottom="0.59722222199999997" header="0.3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E1D1-C277-F64A-860A-1443F8EB2F3F}">
  <dimension ref="A1:O41"/>
  <sheetViews>
    <sheetView tabSelected="1" zoomScaleNormal="100" workbookViewId="0">
      <selection activeCell="N16" sqref="N16"/>
    </sheetView>
  </sheetViews>
  <sheetFormatPr baseColWidth="10" defaultColWidth="8.83203125" defaultRowHeight="16" x14ac:dyDescent="0.2"/>
  <cols>
    <col min="1" max="1" width="12" style="19" customWidth="1"/>
    <col min="2" max="2" width="8.83203125" style="19"/>
    <col min="3" max="3" width="9.83203125" style="19" bestFit="1" customWidth="1"/>
    <col min="4" max="5" width="8.83203125" style="19"/>
    <col min="6" max="6" width="11.83203125" style="19" bestFit="1" customWidth="1"/>
    <col min="7" max="8" width="8.83203125" style="19"/>
    <col min="9" max="12" width="13.33203125" style="19" bestFit="1" customWidth="1"/>
    <col min="13" max="14" width="8.83203125" style="19"/>
    <col min="15" max="15" width="13.33203125" style="19" bestFit="1" customWidth="1"/>
    <col min="16" max="16384" width="8.83203125" style="19"/>
  </cols>
  <sheetData>
    <row r="1" spans="1:15" x14ac:dyDescent="0.2">
      <c r="A1" s="20" t="s">
        <v>20</v>
      </c>
      <c r="B1" s="20" t="s">
        <v>4</v>
      </c>
      <c r="C1" s="21">
        <v>43718</v>
      </c>
      <c r="D1" s="21">
        <v>43719</v>
      </c>
      <c r="E1" s="21">
        <v>43720</v>
      </c>
      <c r="F1" s="21">
        <v>43721</v>
      </c>
      <c r="H1" s="20" t="s">
        <v>26</v>
      </c>
      <c r="I1" s="21">
        <v>43718</v>
      </c>
      <c r="J1" s="21">
        <v>43719</v>
      </c>
      <c r="K1" s="21">
        <v>43720</v>
      </c>
      <c r="L1" s="21">
        <v>43721</v>
      </c>
      <c r="N1" s="19" t="s">
        <v>17</v>
      </c>
      <c r="O1" s="21">
        <v>43721</v>
      </c>
    </row>
    <row r="2" spans="1:15" x14ac:dyDescent="0.2">
      <c r="A2" s="19">
        <v>2</v>
      </c>
      <c r="B2" s="19">
        <v>35</v>
      </c>
      <c r="C2" s="19">
        <v>0.54500000000000004</v>
      </c>
      <c r="D2" s="19">
        <v>0.55300000000000005</v>
      </c>
      <c r="E2" s="19">
        <v>0.53700000000000003</v>
      </c>
      <c r="F2" s="19">
        <v>0.59399999999999997</v>
      </c>
      <c r="H2" s="19">
        <v>35</v>
      </c>
      <c r="I2" s="19">
        <f>AVERAGE(C2:C9)</f>
        <v>0.56674999999999998</v>
      </c>
      <c r="J2" s="19">
        <f>AVERAGE(D2:D9)</f>
        <v>0.57787500000000003</v>
      </c>
      <c r="K2" s="19">
        <f>AVERAGE(E2:E9)</f>
        <v>0.59</v>
      </c>
      <c r="L2" s="19">
        <f>AVERAGE(F2:F9)</f>
        <v>0.64749999999999996</v>
      </c>
      <c r="N2" s="19">
        <v>35</v>
      </c>
      <c r="O2" s="19">
        <v>0.64749999999999996</v>
      </c>
    </row>
    <row r="3" spans="1:15" x14ac:dyDescent="0.2">
      <c r="A3" s="19">
        <v>2</v>
      </c>
      <c r="B3" s="19">
        <v>35</v>
      </c>
      <c r="C3" s="19">
        <v>0.51300000000000001</v>
      </c>
      <c r="D3" s="19">
        <v>0.54</v>
      </c>
      <c r="E3" s="19">
        <v>0.57999999999999996</v>
      </c>
      <c r="F3" s="19">
        <v>0.61199999999999999</v>
      </c>
      <c r="H3" s="19">
        <v>50</v>
      </c>
      <c r="I3" s="19">
        <f>AVERAGE(C10:C17)</f>
        <v>0.52562500000000001</v>
      </c>
      <c r="J3" s="19">
        <f>AVERAGE(D10:D17)</f>
        <v>0.53025</v>
      </c>
      <c r="K3" s="19">
        <f>AVERAGE(E10:E17)</f>
        <v>0.54050000000000009</v>
      </c>
      <c r="L3" s="19">
        <f>AVERAGE(F10:F17)</f>
        <v>0.60312500000000002</v>
      </c>
      <c r="N3" s="19">
        <v>50</v>
      </c>
      <c r="O3" s="19">
        <v>0.60312500000000002</v>
      </c>
    </row>
    <row r="4" spans="1:15" x14ac:dyDescent="0.2">
      <c r="A4" s="19">
        <v>9</v>
      </c>
      <c r="B4" s="19">
        <v>35</v>
      </c>
      <c r="C4" s="19">
        <v>0.57899999999999996</v>
      </c>
      <c r="D4" s="19">
        <v>0.54600000000000004</v>
      </c>
      <c r="E4" s="19">
        <v>0.59</v>
      </c>
      <c r="F4" s="19">
        <v>0.66200000000000003</v>
      </c>
      <c r="H4" s="19">
        <v>70</v>
      </c>
      <c r="I4" s="19">
        <f>AVERAGE(C18:C25)</f>
        <v>0.41525000000000001</v>
      </c>
      <c r="J4" s="19">
        <f>AVERAGE(D18:D25)</f>
        <v>0.40762500000000002</v>
      </c>
      <c r="K4" s="19">
        <f>AVERAGE(E18:E25)</f>
        <v>0.452625</v>
      </c>
      <c r="L4" s="19">
        <f>AVERAGE(F18:F25)</f>
        <v>0.5066250000000001</v>
      </c>
      <c r="N4" s="19">
        <v>70</v>
      </c>
      <c r="O4" s="19">
        <v>0.5066250000000001</v>
      </c>
    </row>
    <row r="5" spans="1:15" x14ac:dyDescent="0.2">
      <c r="A5" s="19">
        <v>9</v>
      </c>
      <c r="B5" s="19">
        <v>35</v>
      </c>
      <c r="C5" s="19">
        <v>0.56200000000000006</v>
      </c>
      <c r="D5" s="19">
        <v>0.56000000000000005</v>
      </c>
      <c r="E5" s="19">
        <v>0.56499999999999995</v>
      </c>
      <c r="F5" s="19">
        <v>0.63900000000000001</v>
      </c>
      <c r="H5" s="19">
        <v>90</v>
      </c>
      <c r="I5" s="19">
        <f>AVERAGE(C26:C33)</f>
        <v>0.33337499999999998</v>
      </c>
      <c r="J5" s="19">
        <f>AVERAGE(D26:D33)</f>
        <v>0.291375</v>
      </c>
      <c r="K5" s="19">
        <f>AVERAGE(E26:E33)</f>
        <v>0.25375000000000003</v>
      </c>
      <c r="L5" s="19">
        <f>AVERAGE(F26:F33)</f>
        <v>0.24075000000000002</v>
      </c>
      <c r="N5" s="19">
        <v>90</v>
      </c>
      <c r="O5" s="19">
        <v>0.24075000000000002</v>
      </c>
    </row>
    <row r="6" spans="1:15" x14ac:dyDescent="0.2">
      <c r="A6" s="19">
        <v>15</v>
      </c>
      <c r="B6" s="19">
        <v>35</v>
      </c>
      <c r="C6" s="19">
        <v>0.56399999999999995</v>
      </c>
      <c r="D6" s="19">
        <v>0.53600000000000003</v>
      </c>
      <c r="E6" s="19">
        <v>0.58499999999999996</v>
      </c>
      <c r="F6" s="19">
        <v>0.67100000000000004</v>
      </c>
      <c r="H6" s="19">
        <v>140</v>
      </c>
      <c r="I6" s="19">
        <f>AVERAGE(C34:C41)</f>
        <v>8.1625000000000017E-2</v>
      </c>
      <c r="J6" s="19">
        <f>AVERAGE(D34:D41)</f>
        <v>7.2249999999999995E-2</v>
      </c>
      <c r="K6" s="19">
        <f>AVERAGE(E34:E41)</f>
        <v>5.4875E-2</v>
      </c>
      <c r="L6" s="19">
        <f>AVERAGE(F34:F41)</f>
        <v>4.3833333333333335E-2</v>
      </c>
      <c r="N6" s="19">
        <v>140</v>
      </c>
      <c r="O6" s="19">
        <v>4.3833333333333335E-2</v>
      </c>
    </row>
    <row r="7" spans="1:15" x14ac:dyDescent="0.2">
      <c r="A7" s="19">
        <v>15</v>
      </c>
      <c r="B7" s="19">
        <v>35</v>
      </c>
      <c r="C7" s="19">
        <v>0.53900000000000003</v>
      </c>
      <c r="D7" s="19">
        <v>0.54500000000000004</v>
      </c>
      <c r="E7" s="19">
        <v>0.59799999999999998</v>
      </c>
      <c r="F7" s="19">
        <v>0.67600000000000005</v>
      </c>
    </row>
    <row r="8" spans="1:15" x14ac:dyDescent="0.2">
      <c r="A8" s="19">
        <v>20</v>
      </c>
      <c r="B8" s="19">
        <v>35</v>
      </c>
      <c r="C8" s="19">
        <v>0.63600000000000001</v>
      </c>
      <c r="D8" s="19">
        <v>0.66500000000000004</v>
      </c>
      <c r="E8" s="19">
        <v>0.63700000000000001</v>
      </c>
      <c r="F8" s="19">
        <v>0.67200000000000004</v>
      </c>
    </row>
    <row r="9" spans="1:15" x14ac:dyDescent="0.2">
      <c r="A9" s="19">
        <v>20</v>
      </c>
      <c r="B9" s="19">
        <v>35</v>
      </c>
      <c r="C9" s="19">
        <v>0.59599999999999997</v>
      </c>
      <c r="D9" s="19">
        <v>0.67800000000000005</v>
      </c>
      <c r="E9" s="19">
        <v>0.628</v>
      </c>
      <c r="F9" s="19">
        <v>0.65400000000000003</v>
      </c>
      <c r="H9" s="20" t="s">
        <v>18</v>
      </c>
    </row>
    <row r="10" spans="1:15" x14ac:dyDescent="0.2">
      <c r="A10" s="19">
        <v>1</v>
      </c>
      <c r="B10" s="19">
        <v>50</v>
      </c>
      <c r="C10" s="19">
        <v>0.497</v>
      </c>
      <c r="D10" s="19">
        <v>0.54300000000000004</v>
      </c>
      <c r="E10" s="19">
        <v>0.48699999999999999</v>
      </c>
      <c r="F10" s="19">
        <v>0.54700000000000004</v>
      </c>
      <c r="H10" s="19">
        <v>35</v>
      </c>
      <c r="I10" s="19">
        <f>STDEV(C2:C9)</f>
        <v>3.7727405726568873E-2</v>
      </c>
      <c r="J10" s="19">
        <f t="shared" ref="J10:L10" si="0">STDEV(D2:D9)</f>
        <v>5.8357121000170764E-2</v>
      </c>
      <c r="K10" s="19">
        <f t="shared" si="0"/>
        <v>3.2240170151979219E-2</v>
      </c>
      <c r="L10" s="19">
        <f t="shared" si="0"/>
        <v>3.0265491900843138E-2</v>
      </c>
    </row>
    <row r="11" spans="1:15" x14ac:dyDescent="0.2">
      <c r="A11" s="19">
        <v>1</v>
      </c>
      <c r="B11" s="19">
        <v>50</v>
      </c>
      <c r="C11" s="19">
        <v>0.47699999999999998</v>
      </c>
      <c r="D11" s="19">
        <v>0.50600000000000001</v>
      </c>
      <c r="E11" s="19">
        <v>0.45300000000000001</v>
      </c>
      <c r="F11" s="19">
        <v>0.55900000000000005</v>
      </c>
      <c r="H11" s="19">
        <v>50</v>
      </c>
      <c r="I11" s="19">
        <f>STDEV(C10:C17)</f>
        <v>4.1699391910605677E-2</v>
      </c>
      <c r="J11" s="19">
        <f t="shared" ref="J11:L11" si="1">STDEV(D10:D17)</f>
        <v>3.0065404893807293E-2</v>
      </c>
      <c r="K11" s="19">
        <f t="shared" si="1"/>
        <v>5.192026854431981E-2</v>
      </c>
      <c r="L11" s="19">
        <f t="shared" si="1"/>
        <v>5.3373180798706649E-2</v>
      </c>
    </row>
    <row r="12" spans="1:15" x14ac:dyDescent="0.2">
      <c r="A12" s="19">
        <v>8</v>
      </c>
      <c r="B12" s="19">
        <v>50</v>
      </c>
      <c r="C12" s="19">
        <v>0.54300000000000004</v>
      </c>
      <c r="D12" s="19">
        <v>0.51400000000000001</v>
      </c>
      <c r="E12" s="19">
        <v>0.53100000000000003</v>
      </c>
      <c r="F12" s="19">
        <v>0.61399999999999999</v>
      </c>
      <c r="H12" s="19">
        <v>70</v>
      </c>
      <c r="I12" s="19">
        <f>STDEV(C18:C25)</f>
        <v>4.3950459123231658E-2</v>
      </c>
      <c r="J12" s="19">
        <f t="shared" ref="J12:L12" si="2">STDEV(D18:D25)</f>
        <v>0.15026066636729277</v>
      </c>
      <c r="K12" s="19">
        <f t="shared" si="2"/>
        <v>4.5327183581473189E-2</v>
      </c>
      <c r="L12" s="19">
        <f t="shared" si="2"/>
        <v>4.6668856241150206E-2</v>
      </c>
    </row>
    <row r="13" spans="1:15" x14ac:dyDescent="0.2">
      <c r="A13" s="19">
        <v>8</v>
      </c>
      <c r="B13" s="19">
        <v>50</v>
      </c>
      <c r="C13" s="19">
        <v>0.52</v>
      </c>
      <c r="D13" s="19">
        <v>0.50600000000000001</v>
      </c>
      <c r="E13" s="19">
        <v>0.56200000000000006</v>
      </c>
      <c r="F13" s="19">
        <v>0.63800000000000001</v>
      </c>
      <c r="H13" s="19">
        <v>90</v>
      </c>
      <c r="I13" s="19">
        <f>STDEV(C26:C33)</f>
        <v>7.5864423244929119E-2</v>
      </c>
      <c r="J13" s="19">
        <f t="shared" ref="J13:L13" si="3">STDEV(D26:D33)</f>
        <v>5.6717186863545065E-2</v>
      </c>
      <c r="K13" s="19">
        <f t="shared" si="3"/>
        <v>3.7020264720825174E-2</v>
      </c>
      <c r="L13" s="19">
        <f t="shared" si="3"/>
        <v>4.6222288995678283E-2</v>
      </c>
    </row>
    <row r="14" spans="1:15" x14ac:dyDescent="0.2">
      <c r="A14" s="19">
        <v>12</v>
      </c>
      <c r="B14" s="19">
        <v>50</v>
      </c>
      <c r="C14" s="19">
        <v>0.60699999999999998</v>
      </c>
      <c r="D14" s="19">
        <v>0.58499999999999996</v>
      </c>
      <c r="E14" s="19">
        <v>0.58799999999999997</v>
      </c>
      <c r="F14" s="19">
        <v>0.67100000000000004</v>
      </c>
      <c r="H14" s="19">
        <v>140</v>
      </c>
      <c r="I14" s="19">
        <f>STDEV(C34:C41)</f>
        <v>2.8794530730678648E-2</v>
      </c>
      <c r="J14" s="19">
        <f t="shared" ref="J14:K14" si="4">STDEV(D34:D41)</f>
        <v>2.6272609310839322E-2</v>
      </c>
      <c r="K14" s="19">
        <f t="shared" si="4"/>
        <v>3.9552632204263138E-2</v>
      </c>
      <c r="L14" s="19">
        <f>STDEV(F34:F41)</f>
        <v>4.1392833518215044E-2</v>
      </c>
    </row>
    <row r="15" spans="1:15" x14ac:dyDescent="0.2">
      <c r="A15" s="19">
        <v>12</v>
      </c>
      <c r="B15" s="19">
        <v>50</v>
      </c>
      <c r="C15" s="19">
        <v>0.55600000000000005</v>
      </c>
      <c r="D15" s="19">
        <v>0.56100000000000005</v>
      </c>
      <c r="E15" s="19">
        <v>0.61099999999999999</v>
      </c>
      <c r="F15" s="19">
        <v>0.66</v>
      </c>
    </row>
    <row r="16" spans="1:15" x14ac:dyDescent="0.2">
      <c r="A16" s="19">
        <v>17</v>
      </c>
      <c r="B16" s="19">
        <v>50</v>
      </c>
      <c r="C16" s="19">
        <v>0.498</v>
      </c>
      <c r="D16" s="19">
        <v>0.52400000000000002</v>
      </c>
      <c r="E16" s="19">
        <v>0.56200000000000006</v>
      </c>
      <c r="F16" s="19">
        <v>0.52800000000000002</v>
      </c>
      <c r="H16" s="20" t="s">
        <v>19</v>
      </c>
      <c r="N16" s="19" t="s">
        <v>19</v>
      </c>
      <c r="O16" s="37">
        <v>43721</v>
      </c>
    </row>
    <row r="17" spans="1:15" x14ac:dyDescent="0.2">
      <c r="A17" s="19">
        <v>17</v>
      </c>
      <c r="B17" s="19">
        <v>50</v>
      </c>
      <c r="C17" s="19">
        <v>0.50700000000000001</v>
      </c>
      <c r="D17" s="19">
        <v>0.503</v>
      </c>
      <c r="E17" s="19">
        <v>0.53</v>
      </c>
      <c r="F17" s="19">
        <v>0.60799999999999998</v>
      </c>
      <c r="H17" s="19">
        <v>35</v>
      </c>
      <c r="I17" s="19">
        <f>I10/SQRT(COUNT(C2:C9))</f>
        <v>1.3338652212916517E-2</v>
      </c>
      <c r="J17" s="19">
        <f t="shared" ref="J17:L17" si="5">J10/SQRT(COUNT(D2:D9))</f>
        <v>2.063235799487231E-2</v>
      </c>
      <c r="K17" s="19">
        <f t="shared" si="5"/>
        <v>1.1398621470536314E-2</v>
      </c>
      <c r="L17" s="19">
        <f t="shared" si="5"/>
        <v>1.0700467279516356E-2</v>
      </c>
      <c r="N17" s="19">
        <v>35</v>
      </c>
      <c r="O17" s="19">
        <v>1.0700467279516356E-2</v>
      </c>
    </row>
    <row r="18" spans="1:15" x14ac:dyDescent="0.2">
      <c r="A18" s="19">
        <v>5</v>
      </c>
      <c r="B18" s="19">
        <v>70</v>
      </c>
      <c r="C18" s="19">
        <v>0.40400000000000003</v>
      </c>
      <c r="D18" s="19">
        <v>0.41499999999999998</v>
      </c>
      <c r="E18" s="19">
        <v>0.41699999999999998</v>
      </c>
      <c r="F18" s="19">
        <v>0.54100000000000004</v>
      </c>
      <c r="H18" s="19">
        <v>50</v>
      </c>
      <c r="I18" s="19">
        <f>I11/SQRT(COUNT(C10:C17))</f>
        <v>1.4742961395672369E-2</v>
      </c>
      <c r="J18" s="19">
        <f t="shared" ref="J18:L18" si="6">J11/SQRT(COUNT(D10:D17))</f>
        <v>1.0629725839765174E-2</v>
      </c>
      <c r="K18" s="19">
        <f t="shared" si="6"/>
        <v>1.8356586984357565E-2</v>
      </c>
      <c r="L18" s="19">
        <f t="shared" si="6"/>
        <v>1.8870269038130549E-2</v>
      </c>
      <c r="N18" s="19">
        <v>50</v>
      </c>
      <c r="O18" s="19">
        <v>1.8870269038130549E-2</v>
      </c>
    </row>
    <row r="19" spans="1:15" x14ac:dyDescent="0.2">
      <c r="A19" s="19">
        <v>5</v>
      </c>
      <c r="B19" s="19">
        <v>70</v>
      </c>
      <c r="C19" s="19">
        <v>0.36799999999999999</v>
      </c>
      <c r="D19" s="19">
        <v>0.48599999999999999</v>
      </c>
      <c r="E19" s="19">
        <v>0.42499999999999999</v>
      </c>
      <c r="F19" s="19">
        <v>0.498</v>
      </c>
      <c r="H19" s="19">
        <v>70</v>
      </c>
      <c r="I19" s="19">
        <f>I12/SQRT(COUNT(C18:C25))</f>
        <v>1.5538833841149634E-2</v>
      </c>
      <c r="J19" s="19">
        <f t="shared" ref="J19:L19" si="7">J12/SQRT(COUNT(D18:D25))</f>
        <v>5.3125168066961048E-2</v>
      </c>
      <c r="K19" s="19">
        <f t="shared" si="7"/>
        <v>1.6025579441273616E-2</v>
      </c>
      <c r="L19" s="19">
        <f t="shared" si="7"/>
        <v>1.6499932359168721E-2</v>
      </c>
      <c r="N19" s="19">
        <v>70</v>
      </c>
      <c r="O19" s="19">
        <v>1.6499932359168721E-2</v>
      </c>
    </row>
    <row r="20" spans="1:15" x14ac:dyDescent="0.2">
      <c r="A20" s="19">
        <v>10</v>
      </c>
      <c r="B20" s="19">
        <v>70</v>
      </c>
      <c r="C20" s="19">
        <v>0.48799999999999999</v>
      </c>
      <c r="D20" s="19">
        <v>0.54100000000000004</v>
      </c>
      <c r="E20" s="19">
        <v>0.53200000000000003</v>
      </c>
      <c r="F20" s="19">
        <v>0.53900000000000003</v>
      </c>
      <c r="H20" s="19">
        <v>90</v>
      </c>
      <c r="I20" s="19">
        <f>I13/SQRT(COUNT(C26:C33))</f>
        <v>2.6822124063647861E-2</v>
      </c>
      <c r="J20" s="19">
        <f t="shared" ref="J20:L20" si="8">J13/SQRT(COUNT(D26:D33))</f>
        <v>2.0052553720518642E-2</v>
      </c>
      <c r="K20" s="19">
        <f t="shared" si="8"/>
        <v>1.3088640112708294E-2</v>
      </c>
      <c r="L20" s="19">
        <f t="shared" si="8"/>
        <v>1.6342046995404223E-2</v>
      </c>
      <c r="N20" s="19">
        <v>90</v>
      </c>
      <c r="O20" s="19">
        <v>1.6342046995404223E-2</v>
      </c>
    </row>
    <row r="21" spans="1:15" x14ac:dyDescent="0.2">
      <c r="A21" s="19">
        <v>10</v>
      </c>
      <c r="B21" s="19">
        <v>70</v>
      </c>
      <c r="C21" s="19">
        <v>0.38600000000000001</v>
      </c>
      <c r="D21" s="19">
        <v>0.52600000000000002</v>
      </c>
      <c r="E21" s="19">
        <v>0.45700000000000002</v>
      </c>
      <c r="F21" s="19">
        <v>0.53500000000000003</v>
      </c>
      <c r="H21" s="19">
        <v>140</v>
      </c>
      <c r="I21" s="19">
        <f>I14/SQRT(COUNT(C34:C41))</f>
        <v>1.0180403970373652E-2</v>
      </c>
      <c r="J21" s="19">
        <f t="shared" ref="J21:K21" si="9">J14/SQRT(COUNT(D34:D41))</f>
        <v>1.3136304655419661E-2</v>
      </c>
      <c r="K21" s="19">
        <f t="shared" si="9"/>
        <v>1.3983967222705942E-2</v>
      </c>
      <c r="L21" s="19">
        <f>L14/SQRT(COUNT(F34:F41))</f>
        <v>1.6898553521266582E-2</v>
      </c>
      <c r="N21" s="19">
        <v>140</v>
      </c>
      <c r="O21" s="19">
        <v>1.6898553521266582E-2</v>
      </c>
    </row>
    <row r="22" spans="1:15" x14ac:dyDescent="0.2">
      <c r="A22" s="19">
        <v>11</v>
      </c>
      <c r="B22" s="19">
        <v>70</v>
      </c>
      <c r="C22" s="19">
        <v>0.35899999999999999</v>
      </c>
      <c r="D22" s="19">
        <v>0.51500000000000001</v>
      </c>
      <c r="E22" s="19">
        <v>0.51400000000000001</v>
      </c>
      <c r="F22" s="19">
        <v>0.56100000000000005</v>
      </c>
    </row>
    <row r="23" spans="1:15" x14ac:dyDescent="0.2">
      <c r="A23" s="19">
        <v>11</v>
      </c>
      <c r="B23" s="19">
        <v>70</v>
      </c>
      <c r="C23" s="19">
        <v>0.42899999999999999</v>
      </c>
      <c r="D23" s="19">
        <v>0.42599999999999999</v>
      </c>
      <c r="E23" s="19">
        <v>0.42099999999999999</v>
      </c>
      <c r="F23" s="19">
        <v>0.501</v>
      </c>
    </row>
    <row r="24" spans="1:15" x14ac:dyDescent="0.2">
      <c r="A24" s="19">
        <v>18</v>
      </c>
      <c r="B24" s="19">
        <v>70</v>
      </c>
      <c r="C24" s="19">
        <v>0.44600000000000001</v>
      </c>
      <c r="D24" s="19">
        <v>0.155</v>
      </c>
      <c r="E24" s="19">
        <v>0.42799999999999999</v>
      </c>
      <c r="F24" s="19">
        <v>0.438</v>
      </c>
    </row>
    <row r="25" spans="1:15" x14ac:dyDescent="0.2">
      <c r="A25" s="19">
        <v>18</v>
      </c>
      <c r="B25" s="19">
        <v>70</v>
      </c>
      <c r="C25" s="19">
        <v>0.442</v>
      </c>
      <c r="D25" s="19">
        <v>0.19700000000000001</v>
      </c>
      <c r="E25" s="19">
        <v>0.42699999999999999</v>
      </c>
      <c r="F25" s="19">
        <v>0.44</v>
      </c>
    </row>
    <row r="26" spans="1:15" x14ac:dyDescent="0.2">
      <c r="A26" s="19">
        <v>4</v>
      </c>
      <c r="B26" s="19">
        <v>90</v>
      </c>
      <c r="C26" s="19">
        <v>0.23699999999999999</v>
      </c>
      <c r="D26" s="19">
        <v>0.30299999999999999</v>
      </c>
      <c r="E26" s="19">
        <v>0.25</v>
      </c>
      <c r="F26" s="19">
        <v>0.30299999999999999</v>
      </c>
    </row>
    <row r="27" spans="1:15" x14ac:dyDescent="0.2">
      <c r="A27" s="19">
        <v>4</v>
      </c>
      <c r="B27" s="19">
        <v>90</v>
      </c>
      <c r="C27" s="19">
        <v>0.25700000000000001</v>
      </c>
      <c r="D27" s="19">
        <v>0.28599999999999998</v>
      </c>
      <c r="E27" s="19">
        <v>0.254</v>
      </c>
      <c r="F27" s="19">
        <v>0.29699999999999999</v>
      </c>
      <c r="M27" s="38"/>
    </row>
    <row r="28" spans="1:15" x14ac:dyDescent="0.2">
      <c r="A28" s="19">
        <v>7</v>
      </c>
      <c r="B28" s="19">
        <v>90</v>
      </c>
      <c r="C28" s="19">
        <v>0.44600000000000001</v>
      </c>
      <c r="D28" s="19">
        <v>0.36099999999999999</v>
      </c>
      <c r="E28" s="19">
        <v>0.27500000000000002</v>
      </c>
      <c r="F28" s="19">
        <v>0.218</v>
      </c>
    </row>
    <row r="29" spans="1:15" x14ac:dyDescent="0.2">
      <c r="A29" s="19">
        <v>7</v>
      </c>
      <c r="B29" s="19">
        <v>90</v>
      </c>
      <c r="C29" s="19">
        <v>0.26400000000000001</v>
      </c>
      <c r="D29" s="19">
        <v>0.22600000000000001</v>
      </c>
      <c r="E29" s="19">
        <v>0.28799999999999998</v>
      </c>
      <c r="F29" s="19">
        <v>0.19800000000000001</v>
      </c>
    </row>
    <row r="30" spans="1:15" x14ac:dyDescent="0.2">
      <c r="A30" s="19">
        <v>14</v>
      </c>
      <c r="B30" s="19">
        <v>90</v>
      </c>
      <c r="C30" s="19">
        <v>0.41199999999999998</v>
      </c>
      <c r="D30" s="19">
        <v>0.28999999999999998</v>
      </c>
      <c r="E30" s="19">
        <v>0.31</v>
      </c>
      <c r="F30" s="19">
        <v>0.27300000000000002</v>
      </c>
    </row>
    <row r="31" spans="1:15" x14ac:dyDescent="0.2">
      <c r="A31" s="19">
        <v>14</v>
      </c>
      <c r="B31" s="19">
        <v>90</v>
      </c>
      <c r="C31" s="19">
        <v>0.33</v>
      </c>
      <c r="D31" s="19">
        <v>0.21099999999999999</v>
      </c>
      <c r="E31" s="19">
        <v>0.23799999999999999</v>
      </c>
      <c r="F31" s="19">
        <v>0.22800000000000001</v>
      </c>
    </row>
    <row r="32" spans="1:15" x14ac:dyDescent="0.2">
      <c r="A32" s="19">
        <v>16</v>
      </c>
      <c r="B32" s="19">
        <v>90</v>
      </c>
      <c r="C32" s="19">
        <v>0.35899999999999999</v>
      </c>
      <c r="D32" s="19">
        <v>0.373</v>
      </c>
      <c r="E32" s="19">
        <v>0.219</v>
      </c>
      <c r="F32" s="19">
        <v>0.23400000000000001</v>
      </c>
    </row>
    <row r="33" spans="1:6" x14ac:dyDescent="0.2">
      <c r="A33" s="19">
        <v>16</v>
      </c>
      <c r="B33" s="19">
        <v>90</v>
      </c>
      <c r="C33" s="19">
        <v>0.36199999999999999</v>
      </c>
      <c r="D33" s="19">
        <v>0.28100000000000003</v>
      </c>
      <c r="E33" s="19">
        <v>0.19600000000000001</v>
      </c>
      <c r="F33" s="19">
        <v>0.17499999999999999</v>
      </c>
    </row>
    <row r="34" spans="1:6" x14ac:dyDescent="0.2">
      <c r="A34" s="19">
        <v>3</v>
      </c>
      <c r="B34" s="19">
        <v>140</v>
      </c>
      <c r="C34" s="19">
        <v>0.13600000000000001</v>
      </c>
      <c r="D34" s="19">
        <v>4.7E-2</v>
      </c>
      <c r="E34" s="19">
        <v>1.2999999999999999E-2</v>
      </c>
      <c r="F34" s="19">
        <v>0.02</v>
      </c>
    </row>
    <row r="35" spans="1:6" x14ac:dyDescent="0.2">
      <c r="A35" s="19">
        <v>3</v>
      </c>
      <c r="B35" s="19">
        <v>140</v>
      </c>
      <c r="C35" s="19">
        <v>7.8E-2</v>
      </c>
      <c r="D35" s="19">
        <v>5.8000000000000003E-2</v>
      </c>
      <c r="E35" s="19">
        <v>9.2999999999999999E-2</v>
      </c>
      <c r="F35" s="19">
        <v>4.5999999999999999E-2</v>
      </c>
    </row>
    <row r="36" spans="1:6" x14ac:dyDescent="0.2">
      <c r="A36" s="19">
        <v>6</v>
      </c>
      <c r="B36" s="19">
        <v>140</v>
      </c>
      <c r="C36" s="19">
        <v>6.3E-2</v>
      </c>
      <c r="E36" s="19">
        <v>4.3999999999999997E-2</v>
      </c>
      <c r="F36" s="19">
        <v>4.4999999999999998E-2</v>
      </c>
    </row>
    <row r="37" spans="1:6" x14ac:dyDescent="0.2">
      <c r="A37" s="19">
        <v>6</v>
      </c>
      <c r="B37" s="19">
        <v>140</v>
      </c>
      <c r="C37" s="19">
        <v>7.2999999999999995E-2</v>
      </c>
      <c r="E37" s="19">
        <v>5.2999999999999999E-2</v>
      </c>
    </row>
    <row r="38" spans="1:6" x14ac:dyDescent="0.2">
      <c r="A38" s="19">
        <v>13</v>
      </c>
      <c r="B38" s="19">
        <v>140</v>
      </c>
      <c r="C38" s="19">
        <v>6.5000000000000002E-2</v>
      </c>
      <c r="E38" s="19">
        <v>5.2999999999999999E-2</v>
      </c>
      <c r="F38" s="19">
        <v>1.2999999999999999E-2</v>
      </c>
    </row>
    <row r="39" spans="1:6" x14ac:dyDescent="0.2">
      <c r="A39" s="19">
        <v>13</v>
      </c>
      <c r="B39" s="19">
        <v>140</v>
      </c>
      <c r="C39" s="19">
        <v>7.6999999999999999E-2</v>
      </c>
      <c r="E39" s="19">
        <v>1.2999999999999999E-2</v>
      </c>
      <c r="F39" s="19">
        <v>1.6E-2</v>
      </c>
    </row>
    <row r="40" spans="1:6" x14ac:dyDescent="0.2">
      <c r="A40" s="19">
        <v>19</v>
      </c>
      <c r="B40" s="19">
        <v>140</v>
      </c>
      <c r="C40" s="19">
        <v>0.113</v>
      </c>
      <c r="D40" s="19">
        <v>7.6999999999999999E-2</v>
      </c>
      <c r="E40" s="19">
        <v>0.13</v>
      </c>
      <c r="F40" s="19">
        <v>0.123</v>
      </c>
    </row>
    <row r="41" spans="1:6" x14ac:dyDescent="0.2">
      <c r="A41" s="19">
        <v>19</v>
      </c>
      <c r="B41" s="19">
        <v>140</v>
      </c>
      <c r="C41" s="19">
        <v>4.8000000000000001E-2</v>
      </c>
      <c r="D41" s="19">
        <v>0.107</v>
      </c>
      <c r="E41" s="19">
        <v>0.04</v>
      </c>
    </row>
  </sheetData>
  <sortState xmlns:xlrd2="http://schemas.microsoft.com/office/spreadsheetml/2017/richdata2" ref="A2:F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B92F-588B-6E4F-9546-BF0138E5E642}">
  <dimension ref="A1:BM224"/>
  <sheetViews>
    <sheetView zoomScale="90" zoomScaleNormal="90" workbookViewId="0">
      <selection activeCell="E10" sqref="E10"/>
    </sheetView>
  </sheetViews>
  <sheetFormatPr baseColWidth="10" defaultColWidth="8.83203125" defaultRowHeight="17" x14ac:dyDescent="0.2"/>
  <cols>
    <col min="1" max="1" width="9.6640625" style="23" customWidth="1"/>
    <col min="2" max="2" width="17.33203125" style="23" customWidth="1"/>
    <col min="3" max="3" width="10.5" style="23" customWidth="1"/>
    <col min="4" max="4" width="13.5" style="23" customWidth="1"/>
    <col min="5" max="5" width="19.1640625" style="34" customWidth="1"/>
    <col min="6" max="6" width="14" style="34" customWidth="1"/>
    <col min="7" max="7" width="18.83203125" style="30" customWidth="1"/>
    <col min="8" max="8" width="20.5" style="30" customWidth="1"/>
    <col min="9" max="9" width="14.6640625" style="22" customWidth="1"/>
    <col min="10" max="17" width="8.83203125" style="22"/>
    <col min="18" max="18" width="9.6640625" style="22" bestFit="1" customWidth="1"/>
    <col min="19" max="65" width="8.83203125" style="22"/>
    <col min="66" max="16384" width="8.83203125" style="23"/>
  </cols>
  <sheetData>
    <row r="1" spans="1:65" x14ac:dyDescent="0.2">
      <c r="A1" s="46" t="s">
        <v>8</v>
      </c>
      <c r="B1" s="48" t="s">
        <v>2</v>
      </c>
      <c r="C1" s="49"/>
      <c r="D1" s="48" t="s">
        <v>3</v>
      </c>
      <c r="E1" s="46" t="s">
        <v>6</v>
      </c>
      <c r="F1" s="46" t="s">
        <v>3</v>
      </c>
      <c r="G1" s="46" t="s">
        <v>7</v>
      </c>
      <c r="H1" s="46" t="s">
        <v>21</v>
      </c>
      <c r="I1" s="44" t="s">
        <v>22</v>
      </c>
      <c r="J1" s="45" t="s">
        <v>23</v>
      </c>
    </row>
    <row r="2" spans="1:65" s="26" customFormat="1" ht="18" thickBot="1" x14ac:dyDescent="0.25">
      <c r="A2" s="47"/>
      <c r="B2" s="24" t="s">
        <v>9</v>
      </c>
      <c r="C2" s="25" t="s">
        <v>4</v>
      </c>
      <c r="D2" s="50"/>
      <c r="E2" s="47"/>
      <c r="F2" s="47"/>
      <c r="G2" s="47"/>
      <c r="H2" s="47"/>
      <c r="I2" s="44"/>
      <c r="J2" s="45"/>
      <c r="K2" s="22"/>
      <c r="L2" s="22" t="s">
        <v>23</v>
      </c>
      <c r="M2" s="22" t="s">
        <v>22</v>
      </c>
      <c r="N2" s="22"/>
      <c r="O2" s="22" t="s">
        <v>4</v>
      </c>
      <c r="P2" s="22" t="s">
        <v>24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</row>
    <row r="3" spans="1:65" ht="18" thickTop="1" x14ac:dyDescent="0.2">
      <c r="A3" s="27">
        <v>1</v>
      </c>
      <c r="B3" s="27" t="s">
        <v>11</v>
      </c>
      <c r="C3" s="28">
        <v>50</v>
      </c>
      <c r="D3" s="29">
        <v>43717</v>
      </c>
      <c r="E3" s="30">
        <v>488.13</v>
      </c>
      <c r="F3" s="31">
        <v>43721</v>
      </c>
      <c r="G3" s="30">
        <v>811.03</v>
      </c>
      <c r="H3" s="27">
        <f>G3-E3</f>
        <v>322.89999999999998</v>
      </c>
      <c r="I3" s="35">
        <f>H3/E3*100</f>
        <v>66.150410751234304</v>
      </c>
      <c r="J3" s="22">
        <v>50</v>
      </c>
      <c r="L3" s="22">
        <v>35</v>
      </c>
      <c r="M3" s="22">
        <v>106.38910768538314</v>
      </c>
      <c r="O3" s="22">
        <v>35</v>
      </c>
      <c r="P3" s="22">
        <f>AVERAGE(M3:M6)</f>
        <v>129.88264795507675</v>
      </c>
      <c r="R3" s="36"/>
    </row>
    <row r="4" spans="1:65" x14ac:dyDescent="0.2">
      <c r="A4" s="28">
        <v>2</v>
      </c>
      <c r="B4" s="27" t="s">
        <v>11</v>
      </c>
      <c r="C4" s="28">
        <v>35</v>
      </c>
      <c r="D4" s="32">
        <v>43717</v>
      </c>
      <c r="E4" s="28">
        <v>444.35</v>
      </c>
      <c r="F4" s="32">
        <v>43721</v>
      </c>
      <c r="G4" s="28">
        <v>917.09</v>
      </c>
      <c r="H4" s="27">
        <f t="shared" ref="H4:H22" si="0">G4-E4</f>
        <v>472.74</v>
      </c>
      <c r="I4" s="35">
        <f t="shared" ref="I4:I22" si="1">H4/E4*100</f>
        <v>106.38910768538314</v>
      </c>
      <c r="J4" s="22">
        <v>35</v>
      </c>
      <c r="L4" s="22">
        <v>35</v>
      </c>
      <c r="M4" s="22">
        <v>183.81337934696043</v>
      </c>
      <c r="O4" s="22">
        <v>50</v>
      </c>
      <c r="P4" s="22">
        <f>AVERAGE(M7:M10)</f>
        <v>52.362307430638694</v>
      </c>
      <c r="R4" s="36"/>
    </row>
    <row r="5" spans="1:65" x14ac:dyDescent="0.2">
      <c r="A5" s="28">
        <v>3</v>
      </c>
      <c r="B5" s="27" t="s">
        <v>11</v>
      </c>
      <c r="C5" s="28">
        <v>140</v>
      </c>
      <c r="D5" s="29">
        <v>43717</v>
      </c>
      <c r="E5" s="28">
        <v>484.36</v>
      </c>
      <c r="F5" s="31">
        <v>43721</v>
      </c>
      <c r="G5" s="28">
        <v>325.73</v>
      </c>
      <c r="H5" s="27">
        <f t="shared" si="0"/>
        <v>-158.63</v>
      </c>
      <c r="I5" s="35">
        <f t="shared" si="1"/>
        <v>-32.750433561813523</v>
      </c>
      <c r="J5" s="22">
        <v>140</v>
      </c>
      <c r="L5" s="22">
        <v>35</v>
      </c>
      <c r="M5" s="22">
        <v>133.9457627118644</v>
      </c>
      <c r="O5" s="22">
        <v>70</v>
      </c>
      <c r="P5" s="22">
        <f>AVERAGE(M11:M14)</f>
        <v>6.9002025044325279</v>
      </c>
      <c r="R5" s="36"/>
    </row>
    <row r="6" spans="1:65" x14ac:dyDescent="0.2">
      <c r="A6" s="28">
        <v>4</v>
      </c>
      <c r="B6" s="27" t="s">
        <v>11</v>
      </c>
      <c r="C6" s="23">
        <v>90</v>
      </c>
      <c r="D6" s="32">
        <v>43717</v>
      </c>
      <c r="E6" s="28">
        <v>570.04</v>
      </c>
      <c r="F6" s="32">
        <v>43721</v>
      </c>
      <c r="G6" s="28">
        <v>477.3</v>
      </c>
      <c r="H6" s="27">
        <f t="shared" si="0"/>
        <v>-92.739999999999952</v>
      </c>
      <c r="I6" s="35">
        <f t="shared" si="1"/>
        <v>-16.269033752017396</v>
      </c>
      <c r="J6" s="22">
        <v>90</v>
      </c>
      <c r="L6" s="22">
        <v>35</v>
      </c>
      <c r="M6" s="22">
        <v>95.382342076099007</v>
      </c>
      <c r="O6" s="22">
        <v>90</v>
      </c>
      <c r="P6" s="22">
        <f>AVERAGE(M15:M18)</f>
        <v>-9.9532641019110173</v>
      </c>
      <c r="R6" s="36"/>
    </row>
    <row r="7" spans="1:65" x14ac:dyDescent="0.2">
      <c r="A7" s="28">
        <v>5</v>
      </c>
      <c r="B7" s="27" t="s">
        <v>11</v>
      </c>
      <c r="C7" s="28">
        <v>70</v>
      </c>
      <c r="D7" s="29">
        <v>43717</v>
      </c>
      <c r="E7" s="28">
        <v>635.1</v>
      </c>
      <c r="F7" s="31">
        <v>43721</v>
      </c>
      <c r="G7" s="28">
        <v>633.28</v>
      </c>
      <c r="H7" s="27">
        <f t="shared" si="0"/>
        <v>-1.82000000000005</v>
      </c>
      <c r="I7" s="35">
        <f t="shared" si="1"/>
        <v>-0.28656904424500868</v>
      </c>
      <c r="J7" s="22">
        <v>70</v>
      </c>
      <c r="L7" s="22">
        <v>50</v>
      </c>
      <c r="M7" s="22">
        <v>66.150410751234304</v>
      </c>
      <c r="O7" s="22">
        <v>140</v>
      </c>
      <c r="P7" s="22">
        <f>AVERAGE(M19:M22)</f>
        <v>-30.520237976606914</v>
      </c>
      <c r="R7" s="36"/>
    </row>
    <row r="8" spans="1:65" x14ac:dyDescent="0.2">
      <c r="A8" s="28">
        <v>6</v>
      </c>
      <c r="B8" s="27" t="s">
        <v>11</v>
      </c>
      <c r="C8" s="28">
        <v>140</v>
      </c>
      <c r="D8" s="32">
        <v>43717</v>
      </c>
      <c r="E8" s="28">
        <v>293.77999999999997</v>
      </c>
      <c r="F8" s="32">
        <v>43721</v>
      </c>
      <c r="G8" s="28">
        <v>222.04</v>
      </c>
      <c r="H8" s="27">
        <f t="shared" si="0"/>
        <v>-71.739999999999981</v>
      </c>
      <c r="I8" s="35">
        <f t="shared" si="1"/>
        <v>-24.41963373953298</v>
      </c>
      <c r="J8" s="22">
        <v>140</v>
      </c>
      <c r="L8" s="22">
        <v>50</v>
      </c>
      <c r="M8" s="22">
        <v>45.183946488294296</v>
      </c>
      <c r="R8" s="36"/>
    </row>
    <row r="9" spans="1:65" x14ac:dyDescent="0.2">
      <c r="A9" s="28">
        <v>7</v>
      </c>
      <c r="B9" s="27" t="s">
        <v>11</v>
      </c>
      <c r="C9" s="28">
        <v>90</v>
      </c>
      <c r="D9" s="29">
        <v>43717</v>
      </c>
      <c r="E9" s="28">
        <v>363.21</v>
      </c>
      <c r="F9" s="31">
        <v>43721</v>
      </c>
      <c r="G9" s="28">
        <v>341.19</v>
      </c>
      <c r="H9" s="27">
        <f t="shared" si="0"/>
        <v>-22.019999999999982</v>
      </c>
      <c r="I9" s="35">
        <f t="shared" si="1"/>
        <v>-6.0626084083587957</v>
      </c>
      <c r="J9" s="22">
        <v>90</v>
      </c>
      <c r="L9" s="22">
        <v>50</v>
      </c>
      <c r="M9" s="22">
        <v>42.836060151141197</v>
      </c>
      <c r="R9" s="36"/>
    </row>
    <row r="10" spans="1:65" x14ac:dyDescent="0.2">
      <c r="A10" s="28">
        <v>8</v>
      </c>
      <c r="B10" s="27" t="s">
        <v>11</v>
      </c>
      <c r="C10" s="28">
        <v>50</v>
      </c>
      <c r="D10" s="32">
        <v>43717</v>
      </c>
      <c r="E10" s="28">
        <v>358.8</v>
      </c>
      <c r="F10" s="32">
        <v>43721</v>
      </c>
      <c r="G10" s="28">
        <v>520.91999999999996</v>
      </c>
      <c r="H10" s="27">
        <f t="shared" si="0"/>
        <v>162.11999999999995</v>
      </c>
      <c r="I10" s="35">
        <f t="shared" si="1"/>
        <v>45.183946488294296</v>
      </c>
      <c r="J10" s="22">
        <v>50</v>
      </c>
      <c r="L10" s="22">
        <v>50</v>
      </c>
      <c r="M10" s="22">
        <v>55.278812331884964</v>
      </c>
      <c r="R10" s="36"/>
    </row>
    <row r="11" spans="1:65" x14ac:dyDescent="0.2">
      <c r="A11" s="28">
        <v>9</v>
      </c>
      <c r="B11" s="27" t="s">
        <v>11</v>
      </c>
      <c r="C11" s="28">
        <v>35</v>
      </c>
      <c r="D11" s="29">
        <v>43717</v>
      </c>
      <c r="E11" s="28">
        <v>301.36</v>
      </c>
      <c r="F11" s="31">
        <v>43721</v>
      </c>
      <c r="G11" s="28">
        <v>855.3</v>
      </c>
      <c r="H11" s="27">
        <f t="shared" si="0"/>
        <v>553.93999999999994</v>
      </c>
      <c r="I11" s="35">
        <f t="shared" si="1"/>
        <v>183.81337934696043</v>
      </c>
      <c r="J11" s="22">
        <v>35</v>
      </c>
      <c r="L11" s="22">
        <v>70</v>
      </c>
      <c r="M11" s="22">
        <v>-0.28656904424500868</v>
      </c>
      <c r="R11" s="36"/>
    </row>
    <row r="12" spans="1:65" x14ac:dyDescent="0.2">
      <c r="A12" s="28">
        <v>10</v>
      </c>
      <c r="B12" s="27" t="s">
        <v>11</v>
      </c>
      <c r="C12" s="28">
        <v>70</v>
      </c>
      <c r="D12" s="32">
        <v>43717</v>
      </c>
      <c r="E12" s="28">
        <v>315.76</v>
      </c>
      <c r="F12" s="32">
        <v>43721</v>
      </c>
      <c r="G12" s="28">
        <v>361.61</v>
      </c>
      <c r="H12" s="27">
        <f t="shared" si="0"/>
        <v>45.850000000000023</v>
      </c>
      <c r="I12" s="35">
        <f t="shared" si="1"/>
        <v>14.520521915378776</v>
      </c>
      <c r="J12" s="22">
        <v>70</v>
      </c>
      <c r="L12" s="22">
        <v>70</v>
      </c>
      <c r="M12" s="22">
        <v>14.520521915378776</v>
      </c>
      <c r="R12" s="36"/>
    </row>
    <row r="13" spans="1:65" x14ac:dyDescent="0.2">
      <c r="A13" s="28">
        <v>11</v>
      </c>
      <c r="B13" s="27" t="s">
        <v>11</v>
      </c>
      <c r="C13" s="28">
        <v>70</v>
      </c>
      <c r="D13" s="29">
        <v>43717</v>
      </c>
      <c r="E13" s="28">
        <v>449.63</v>
      </c>
      <c r="F13" s="31">
        <v>43721</v>
      </c>
      <c r="G13" s="28">
        <v>499.58</v>
      </c>
      <c r="H13" s="27">
        <f t="shared" si="0"/>
        <v>49.949999999999989</v>
      </c>
      <c r="I13" s="35">
        <f t="shared" si="1"/>
        <v>11.109134176989967</v>
      </c>
      <c r="J13" s="22">
        <v>70</v>
      </c>
      <c r="L13" s="22">
        <v>70</v>
      </c>
      <c r="M13" s="22">
        <v>11.109134176989967</v>
      </c>
      <c r="R13" s="36"/>
    </row>
    <row r="14" spans="1:65" x14ac:dyDescent="0.2">
      <c r="A14" s="28">
        <v>12</v>
      </c>
      <c r="B14" s="27" t="s">
        <v>11</v>
      </c>
      <c r="C14" s="28">
        <v>50</v>
      </c>
      <c r="D14" s="32">
        <v>43717</v>
      </c>
      <c r="E14" s="28">
        <v>393.01</v>
      </c>
      <c r="F14" s="32">
        <v>43721</v>
      </c>
      <c r="G14" s="28">
        <v>561.36</v>
      </c>
      <c r="H14" s="27">
        <f t="shared" si="0"/>
        <v>168.35000000000002</v>
      </c>
      <c r="I14" s="35">
        <f t="shared" si="1"/>
        <v>42.836060151141197</v>
      </c>
      <c r="J14" s="22">
        <v>50</v>
      </c>
      <c r="L14" s="22">
        <v>70</v>
      </c>
      <c r="M14" s="22">
        <v>2.2577229696063776</v>
      </c>
      <c r="R14" s="36"/>
    </row>
    <row r="15" spans="1:65" x14ac:dyDescent="0.2">
      <c r="A15" s="28">
        <v>13</v>
      </c>
      <c r="B15" s="27" t="s">
        <v>11</v>
      </c>
      <c r="C15" s="28">
        <v>140</v>
      </c>
      <c r="D15" s="29">
        <v>43717</v>
      </c>
      <c r="E15" s="28">
        <v>455.28</v>
      </c>
      <c r="F15" s="31">
        <v>43721</v>
      </c>
      <c r="G15" s="28">
        <v>223.4</v>
      </c>
      <c r="H15" s="27">
        <f t="shared" si="0"/>
        <v>-231.87999999999997</v>
      </c>
      <c r="I15" s="35">
        <f t="shared" si="1"/>
        <v>-50.931295027235976</v>
      </c>
      <c r="J15" s="22">
        <v>140</v>
      </c>
      <c r="L15" s="22">
        <v>90</v>
      </c>
      <c r="M15" s="22">
        <v>-16.269033752017396</v>
      </c>
      <c r="R15" s="36"/>
    </row>
    <row r="16" spans="1:65" x14ac:dyDescent="0.2">
      <c r="A16" s="28">
        <v>14</v>
      </c>
      <c r="B16" s="27" t="s">
        <v>11</v>
      </c>
      <c r="C16" s="28">
        <v>90</v>
      </c>
      <c r="D16" s="32">
        <v>43717</v>
      </c>
      <c r="E16" s="28">
        <v>299.14999999999998</v>
      </c>
      <c r="F16" s="32">
        <v>43721</v>
      </c>
      <c r="G16" s="28">
        <v>281.55</v>
      </c>
      <c r="H16" s="27">
        <f t="shared" si="0"/>
        <v>-17.599999999999966</v>
      </c>
      <c r="I16" s="35">
        <f t="shared" si="1"/>
        <v>-5.8833361190038334</v>
      </c>
      <c r="J16" s="22">
        <v>90</v>
      </c>
      <c r="L16" s="22">
        <v>90</v>
      </c>
      <c r="M16" s="22">
        <v>-6.0626084083587957</v>
      </c>
      <c r="R16" s="36"/>
    </row>
    <row r="17" spans="1:65" x14ac:dyDescent="0.2">
      <c r="A17" s="28">
        <v>15</v>
      </c>
      <c r="B17" s="27" t="s">
        <v>11</v>
      </c>
      <c r="C17" s="28">
        <v>35</v>
      </c>
      <c r="D17" s="29">
        <v>43717</v>
      </c>
      <c r="E17" s="28">
        <v>295</v>
      </c>
      <c r="F17" s="31">
        <v>43721</v>
      </c>
      <c r="G17" s="28">
        <v>690.14</v>
      </c>
      <c r="H17" s="27">
        <f t="shared" si="0"/>
        <v>395.14</v>
      </c>
      <c r="I17" s="35">
        <f t="shared" si="1"/>
        <v>133.9457627118644</v>
      </c>
      <c r="J17" s="22">
        <v>35</v>
      </c>
      <c r="L17" s="22">
        <v>90</v>
      </c>
      <c r="M17" s="22">
        <v>-5.8833361190038334</v>
      </c>
      <c r="R17" s="36"/>
    </row>
    <row r="18" spans="1:65" x14ac:dyDescent="0.2">
      <c r="A18" s="28">
        <v>16</v>
      </c>
      <c r="B18" s="27" t="s">
        <v>11</v>
      </c>
      <c r="C18" s="28">
        <v>90</v>
      </c>
      <c r="D18" s="32">
        <v>43717</v>
      </c>
      <c r="E18" s="28">
        <v>239.35</v>
      </c>
      <c r="F18" s="32">
        <v>43721</v>
      </c>
      <c r="G18" s="28">
        <v>211.59</v>
      </c>
      <c r="H18" s="27">
        <f t="shared" si="0"/>
        <v>-27.759999999999991</v>
      </c>
      <c r="I18" s="35">
        <f t="shared" si="1"/>
        <v>-11.598078128264044</v>
      </c>
      <c r="J18" s="22">
        <v>90</v>
      </c>
      <c r="L18" s="22">
        <v>90</v>
      </c>
      <c r="M18" s="22">
        <v>-11.598078128264044</v>
      </c>
      <c r="R18" s="36"/>
    </row>
    <row r="19" spans="1:65" x14ac:dyDescent="0.2">
      <c r="A19" s="28">
        <v>17</v>
      </c>
      <c r="B19" s="27" t="s">
        <v>11</v>
      </c>
      <c r="C19" s="28">
        <v>50</v>
      </c>
      <c r="D19" s="29">
        <v>43717</v>
      </c>
      <c r="E19" s="28">
        <v>386.64</v>
      </c>
      <c r="F19" s="31">
        <v>43721</v>
      </c>
      <c r="G19" s="28">
        <v>600.37</v>
      </c>
      <c r="H19" s="27">
        <f t="shared" si="0"/>
        <v>213.73000000000002</v>
      </c>
      <c r="I19" s="35">
        <f t="shared" si="1"/>
        <v>55.278812331884964</v>
      </c>
      <c r="J19" s="22">
        <v>50</v>
      </c>
      <c r="L19" s="22">
        <v>140</v>
      </c>
      <c r="M19" s="22">
        <v>-32.750433561813523</v>
      </c>
      <c r="R19" s="36"/>
    </row>
    <row r="20" spans="1:65" x14ac:dyDescent="0.2">
      <c r="A20" s="28">
        <v>18</v>
      </c>
      <c r="B20" s="27" t="s">
        <v>11</v>
      </c>
      <c r="C20" s="28">
        <v>70</v>
      </c>
      <c r="D20" s="32">
        <v>43717</v>
      </c>
      <c r="E20" s="28">
        <v>321.12</v>
      </c>
      <c r="F20" s="32">
        <v>43721</v>
      </c>
      <c r="G20" s="28">
        <v>328.37</v>
      </c>
      <c r="H20" s="27">
        <f t="shared" si="0"/>
        <v>7.25</v>
      </c>
      <c r="I20" s="35">
        <f t="shared" si="1"/>
        <v>2.2577229696063776</v>
      </c>
      <c r="J20" s="22">
        <v>70</v>
      </c>
      <c r="L20" s="22">
        <v>140</v>
      </c>
      <c r="M20" s="22">
        <v>-24.41963373953298</v>
      </c>
      <c r="R20" s="36"/>
    </row>
    <row r="21" spans="1:65" x14ac:dyDescent="0.2">
      <c r="A21" s="28">
        <v>19</v>
      </c>
      <c r="B21" s="27" t="s">
        <v>11</v>
      </c>
      <c r="C21" s="28">
        <v>140</v>
      </c>
      <c r="D21" s="29">
        <v>43717</v>
      </c>
      <c r="E21" s="28">
        <v>451.73</v>
      </c>
      <c r="F21" s="31">
        <v>43721</v>
      </c>
      <c r="G21" s="28">
        <v>388.58</v>
      </c>
      <c r="H21" s="27">
        <f t="shared" si="0"/>
        <v>-63.150000000000034</v>
      </c>
      <c r="I21" s="35">
        <f t="shared" si="1"/>
        <v>-13.97958957784518</v>
      </c>
      <c r="J21" s="22">
        <v>140</v>
      </c>
      <c r="L21" s="22">
        <v>140</v>
      </c>
      <c r="M21" s="22">
        <v>-50.931295027235976</v>
      </c>
      <c r="R21" s="36"/>
    </row>
    <row r="22" spans="1:65" x14ac:dyDescent="0.2">
      <c r="A22" s="28">
        <v>20</v>
      </c>
      <c r="B22" s="27" t="s">
        <v>11</v>
      </c>
      <c r="C22" s="28">
        <v>35</v>
      </c>
      <c r="D22" s="32">
        <v>43717</v>
      </c>
      <c r="E22" s="28">
        <v>243.63</v>
      </c>
      <c r="F22" s="32">
        <v>43721</v>
      </c>
      <c r="G22" s="28">
        <v>476.01</v>
      </c>
      <c r="H22" s="27">
        <f t="shared" si="0"/>
        <v>232.38</v>
      </c>
      <c r="I22" s="35">
        <f t="shared" si="1"/>
        <v>95.382342076099007</v>
      </c>
      <c r="J22" s="22">
        <v>35</v>
      </c>
      <c r="L22" s="22">
        <v>140</v>
      </c>
      <c r="M22" s="22">
        <v>-13.97958957784518</v>
      </c>
      <c r="R22" s="36"/>
    </row>
    <row r="23" spans="1:65" x14ac:dyDescent="0.2">
      <c r="A23" s="22"/>
      <c r="B23" s="22"/>
      <c r="C23" s="22"/>
      <c r="D23" s="22"/>
      <c r="E23" s="22"/>
      <c r="F23" s="22"/>
      <c r="G23" s="22"/>
      <c r="H23" s="22"/>
    </row>
    <row r="24" spans="1:65" x14ac:dyDescent="0.2">
      <c r="A24" s="22"/>
      <c r="D24" s="22"/>
      <c r="E24" s="22"/>
      <c r="F24" s="22"/>
      <c r="G24" s="22"/>
      <c r="H24" s="22"/>
      <c r="BJ24" s="23"/>
      <c r="BK24" s="23"/>
      <c r="BL24" s="23"/>
      <c r="BM24" s="23"/>
    </row>
    <row r="25" spans="1:65" x14ac:dyDescent="0.2">
      <c r="A25" s="22"/>
      <c r="D25" s="22"/>
      <c r="E25" s="22"/>
      <c r="F25" s="22"/>
      <c r="G25" s="22"/>
      <c r="H25" s="22"/>
      <c r="BJ25" s="23"/>
      <c r="BK25" s="23"/>
      <c r="BL25" s="23"/>
      <c r="BM25" s="23"/>
    </row>
    <row r="26" spans="1:65" x14ac:dyDescent="0.2">
      <c r="A26" s="22"/>
      <c r="B26" s="22" t="s">
        <v>4</v>
      </c>
      <c r="C26" s="22" t="s">
        <v>16</v>
      </c>
      <c r="D26" s="22" t="s">
        <v>23</v>
      </c>
      <c r="E26" s="22" t="s">
        <v>25</v>
      </c>
      <c r="F26" s="22"/>
      <c r="G26" s="22"/>
      <c r="H26" s="22"/>
      <c r="BJ26" s="23"/>
      <c r="BK26" s="23"/>
      <c r="BL26" s="23"/>
      <c r="BM26" s="23"/>
    </row>
    <row r="27" spans="1:65" x14ac:dyDescent="0.2">
      <c r="A27" s="22"/>
      <c r="B27" s="22">
        <v>35</v>
      </c>
      <c r="C27" s="22">
        <v>472.74</v>
      </c>
      <c r="D27" s="22">
        <v>35</v>
      </c>
      <c r="E27" s="22">
        <f>AVERAGE(C27:C30)</f>
        <v>413.54999999999995</v>
      </c>
      <c r="F27" s="22"/>
      <c r="G27" s="22"/>
      <c r="H27" s="22"/>
      <c r="BJ27" s="23"/>
      <c r="BK27" s="23"/>
      <c r="BL27" s="23"/>
      <c r="BM27" s="23"/>
    </row>
    <row r="28" spans="1:65" x14ac:dyDescent="0.2">
      <c r="A28" s="22"/>
      <c r="B28" s="22">
        <v>35</v>
      </c>
      <c r="C28" s="22">
        <v>553.93999999999994</v>
      </c>
      <c r="D28" s="22">
        <v>50</v>
      </c>
      <c r="E28" s="22">
        <f>AVERAGE(C31:C34)</f>
        <v>216.77499999999998</v>
      </c>
      <c r="F28" s="22"/>
      <c r="G28" s="22"/>
      <c r="H28" s="22"/>
      <c r="BJ28" s="23"/>
      <c r="BK28" s="23"/>
      <c r="BL28" s="23"/>
      <c r="BM28" s="23"/>
    </row>
    <row r="29" spans="1:65" x14ac:dyDescent="0.2">
      <c r="A29" s="22"/>
      <c r="B29" s="22">
        <v>35</v>
      </c>
      <c r="C29" s="22">
        <v>395.14</v>
      </c>
      <c r="D29" s="22">
        <v>70</v>
      </c>
      <c r="E29" s="22">
        <f>AVERAGE(C35:C38)</f>
        <v>25.30749999999999</v>
      </c>
      <c r="F29" s="22"/>
      <c r="G29" s="22"/>
      <c r="H29" s="22"/>
      <c r="BJ29" s="23"/>
      <c r="BK29" s="23"/>
      <c r="BL29" s="23"/>
      <c r="BM29" s="23"/>
    </row>
    <row r="30" spans="1:65" x14ac:dyDescent="0.2">
      <c r="A30" s="22"/>
      <c r="B30" s="22">
        <v>35</v>
      </c>
      <c r="C30" s="22">
        <v>232.38</v>
      </c>
      <c r="D30" s="22">
        <v>90</v>
      </c>
      <c r="E30" s="22">
        <f>AVERAGE(C39:C42)</f>
        <v>-40.029999999999973</v>
      </c>
      <c r="F30" s="22"/>
      <c r="G30" s="22"/>
      <c r="H30" s="22"/>
      <c r="BJ30" s="23"/>
      <c r="BK30" s="23"/>
      <c r="BL30" s="23"/>
      <c r="BM30" s="23"/>
    </row>
    <row r="31" spans="1:65" x14ac:dyDescent="0.2">
      <c r="A31" s="22"/>
      <c r="B31" s="22">
        <v>50</v>
      </c>
      <c r="C31" s="22">
        <v>322.89999999999998</v>
      </c>
      <c r="D31" s="22">
        <v>140</v>
      </c>
      <c r="E31" s="22">
        <f>AVERAGE(C43:C46)</f>
        <v>-131.35</v>
      </c>
      <c r="F31" s="22"/>
      <c r="G31" s="22"/>
      <c r="H31" s="22"/>
      <c r="BJ31" s="23"/>
      <c r="BK31" s="23"/>
      <c r="BL31" s="23"/>
      <c r="BM31" s="23"/>
    </row>
    <row r="32" spans="1:65" x14ac:dyDescent="0.2">
      <c r="A32" s="22"/>
      <c r="B32" s="22">
        <v>50</v>
      </c>
      <c r="C32" s="22">
        <v>162.11999999999995</v>
      </c>
      <c r="D32" s="22"/>
      <c r="E32" s="22"/>
      <c r="F32" s="22"/>
      <c r="G32" s="22"/>
      <c r="H32" s="22"/>
      <c r="BJ32" s="23"/>
      <c r="BK32" s="23"/>
      <c r="BL32" s="23"/>
      <c r="BM32" s="23"/>
    </row>
    <row r="33" spans="1:65" s="22" customFormat="1" x14ac:dyDescent="0.2">
      <c r="B33" s="22">
        <v>50</v>
      </c>
      <c r="C33" s="22">
        <v>168.35000000000002</v>
      </c>
    </row>
    <row r="34" spans="1:65" s="33" customFormat="1" x14ac:dyDescent="0.2">
      <c r="A34" s="22"/>
      <c r="B34" s="22">
        <v>50</v>
      </c>
      <c r="C34" s="22">
        <v>213.73000000000002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5" x14ac:dyDescent="0.2">
      <c r="A35" s="22"/>
      <c r="B35" s="22">
        <v>70</v>
      </c>
      <c r="C35" s="22">
        <v>-1.82000000000005</v>
      </c>
      <c r="D35" s="22"/>
      <c r="E35" s="22"/>
      <c r="F35" s="22"/>
      <c r="G35" s="22"/>
      <c r="H35" s="22"/>
      <c r="BJ35" s="23"/>
      <c r="BK35" s="23"/>
      <c r="BL35" s="23"/>
      <c r="BM35" s="23"/>
    </row>
    <row r="36" spans="1:65" x14ac:dyDescent="0.2">
      <c r="A36" s="22"/>
      <c r="B36" s="22">
        <v>70</v>
      </c>
      <c r="C36" s="22">
        <v>45.850000000000023</v>
      </c>
      <c r="D36" s="22"/>
      <c r="E36" s="22"/>
      <c r="F36" s="22"/>
      <c r="G36" s="22"/>
      <c r="H36" s="22"/>
      <c r="BJ36" s="23"/>
      <c r="BK36" s="23"/>
      <c r="BL36" s="23"/>
      <c r="BM36" s="23"/>
    </row>
    <row r="37" spans="1:65" x14ac:dyDescent="0.2">
      <c r="A37" s="22"/>
      <c r="B37" s="22">
        <v>70</v>
      </c>
      <c r="C37" s="22">
        <v>49.949999999999989</v>
      </c>
      <c r="D37" s="22"/>
      <c r="E37" s="22"/>
      <c r="F37" s="22"/>
      <c r="G37" s="22"/>
      <c r="H37" s="22"/>
      <c r="BJ37" s="23"/>
      <c r="BK37" s="23"/>
      <c r="BL37" s="23"/>
      <c r="BM37" s="23"/>
    </row>
    <row r="38" spans="1:65" x14ac:dyDescent="0.2">
      <c r="A38" s="22"/>
      <c r="B38" s="22">
        <v>70</v>
      </c>
      <c r="C38" s="22">
        <v>7.25</v>
      </c>
      <c r="D38" s="22"/>
      <c r="E38" s="22"/>
      <c r="F38" s="22"/>
      <c r="G38" s="22"/>
      <c r="H38" s="22"/>
      <c r="BJ38" s="23"/>
      <c r="BK38" s="23"/>
      <c r="BL38" s="23"/>
      <c r="BM38" s="23"/>
    </row>
    <row r="39" spans="1:65" x14ac:dyDescent="0.2">
      <c r="A39" s="22"/>
      <c r="B39" s="22">
        <v>90</v>
      </c>
      <c r="C39" s="22">
        <v>-92.739999999999952</v>
      </c>
      <c r="D39" s="22"/>
      <c r="E39" s="22"/>
      <c r="F39" s="22"/>
      <c r="G39" s="22"/>
      <c r="H39" s="22"/>
      <c r="BJ39" s="23"/>
      <c r="BK39" s="23"/>
      <c r="BL39" s="23"/>
      <c r="BM39" s="23"/>
    </row>
    <row r="40" spans="1:65" x14ac:dyDescent="0.2">
      <c r="A40" s="22"/>
      <c r="B40" s="22">
        <v>90</v>
      </c>
      <c r="C40" s="22">
        <v>-22.019999999999982</v>
      </c>
      <c r="D40" s="22"/>
      <c r="E40" s="22"/>
      <c r="F40" s="22"/>
      <c r="G40" s="22"/>
      <c r="H40" s="22"/>
      <c r="BJ40" s="23"/>
      <c r="BK40" s="23"/>
      <c r="BL40" s="23"/>
      <c r="BM40" s="23"/>
    </row>
    <row r="41" spans="1:65" x14ac:dyDescent="0.2">
      <c r="A41" s="22"/>
      <c r="B41" s="22">
        <v>90</v>
      </c>
      <c r="C41" s="22">
        <v>-17.599999999999966</v>
      </c>
      <c r="D41" s="22"/>
      <c r="E41" s="22"/>
      <c r="F41" s="22"/>
      <c r="G41" s="22"/>
      <c r="H41" s="22"/>
      <c r="BJ41" s="23"/>
      <c r="BK41" s="23"/>
      <c r="BL41" s="23"/>
      <c r="BM41" s="23"/>
    </row>
    <row r="42" spans="1:65" x14ac:dyDescent="0.2">
      <c r="A42" s="22"/>
      <c r="B42" s="22">
        <v>90</v>
      </c>
      <c r="C42" s="22">
        <v>-27.759999999999991</v>
      </c>
      <c r="D42" s="22"/>
      <c r="E42" s="22"/>
      <c r="F42" s="22"/>
      <c r="G42" s="22"/>
      <c r="H42" s="22"/>
      <c r="BJ42" s="23"/>
      <c r="BK42" s="23"/>
      <c r="BL42" s="23"/>
      <c r="BM42" s="23"/>
    </row>
    <row r="43" spans="1:65" x14ac:dyDescent="0.2">
      <c r="A43" s="22"/>
      <c r="B43" s="22">
        <v>140</v>
      </c>
      <c r="C43" s="22">
        <v>-158.63</v>
      </c>
      <c r="D43" s="22"/>
      <c r="E43" s="22"/>
      <c r="F43" s="22"/>
      <c r="G43" s="22"/>
      <c r="H43" s="22"/>
      <c r="BJ43" s="23"/>
      <c r="BK43" s="23"/>
      <c r="BL43" s="23"/>
      <c r="BM43" s="23"/>
    </row>
    <row r="44" spans="1:65" x14ac:dyDescent="0.2">
      <c r="A44" s="22"/>
      <c r="B44" s="22">
        <v>140</v>
      </c>
      <c r="C44" s="22">
        <v>-71.739999999999981</v>
      </c>
      <c r="D44" s="22"/>
      <c r="E44" s="22"/>
      <c r="F44" s="22"/>
      <c r="G44" s="22"/>
      <c r="H44" s="22"/>
    </row>
    <row r="45" spans="1:65" s="28" customFormat="1" x14ac:dyDescent="0.2">
      <c r="A45" s="22"/>
      <c r="B45" s="22">
        <v>140</v>
      </c>
      <c r="C45" s="22">
        <v>-231.87999999999997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x14ac:dyDescent="0.2">
      <c r="A46" s="22"/>
      <c r="B46" s="22">
        <v>140</v>
      </c>
      <c r="C46" s="22">
        <v>-63.150000000000034</v>
      </c>
      <c r="D46" s="22"/>
      <c r="E46" s="22"/>
      <c r="F46" s="22"/>
      <c r="G46" s="22"/>
      <c r="H46" s="22"/>
    </row>
    <row r="47" spans="1:65" x14ac:dyDescent="0.2">
      <c r="A47" s="22"/>
      <c r="B47" s="22"/>
      <c r="C47" s="22"/>
      <c r="D47" s="22"/>
      <c r="E47" s="22"/>
      <c r="F47" s="22"/>
      <c r="G47" s="22"/>
      <c r="H47" s="22"/>
    </row>
    <row r="48" spans="1:65" x14ac:dyDescent="0.2">
      <c r="A48" s="22"/>
      <c r="B48" s="22"/>
      <c r="C48" s="22"/>
      <c r="D48" s="22"/>
      <c r="E48" s="22"/>
      <c r="F48" s="22"/>
      <c r="G48" s="22"/>
      <c r="H48" s="22"/>
    </row>
    <row r="49" spans="1:8" x14ac:dyDescent="0.2">
      <c r="A49" s="22"/>
      <c r="B49" s="22"/>
      <c r="C49" s="22"/>
      <c r="D49" s="22"/>
      <c r="E49" s="22"/>
      <c r="F49" s="22"/>
      <c r="G49" s="22"/>
      <c r="H49" s="22"/>
    </row>
    <row r="50" spans="1:8" x14ac:dyDescent="0.2">
      <c r="A50" s="22"/>
      <c r="B50" s="22"/>
      <c r="C50" s="22"/>
      <c r="D50" s="22"/>
      <c r="E50" s="22"/>
      <c r="F50" s="22"/>
      <c r="G50" s="22"/>
      <c r="H50" s="22"/>
    </row>
    <row r="51" spans="1:8" x14ac:dyDescent="0.2">
      <c r="A51" s="22"/>
      <c r="B51" s="22"/>
      <c r="C51" s="22"/>
      <c r="D51" s="22"/>
      <c r="E51" s="22"/>
      <c r="F51" s="22"/>
      <c r="G51" s="22"/>
      <c r="H51" s="22"/>
    </row>
    <row r="52" spans="1:8" x14ac:dyDescent="0.2">
      <c r="A52" s="22"/>
      <c r="B52" s="22"/>
      <c r="C52" s="22"/>
      <c r="D52" s="22"/>
      <c r="E52" s="22"/>
      <c r="F52" s="22"/>
      <c r="G52" s="22"/>
      <c r="H52" s="22"/>
    </row>
    <row r="53" spans="1:8" x14ac:dyDescent="0.2">
      <c r="A53" s="22"/>
      <c r="B53" s="22"/>
      <c r="C53" s="22"/>
      <c r="D53" s="22"/>
      <c r="E53" s="22"/>
      <c r="F53" s="22"/>
      <c r="G53" s="22"/>
      <c r="H53" s="22"/>
    </row>
    <row r="54" spans="1:8" x14ac:dyDescent="0.2">
      <c r="A54" s="22"/>
      <c r="B54" s="22"/>
      <c r="C54" s="22"/>
      <c r="D54" s="22"/>
      <c r="E54" s="22"/>
      <c r="F54" s="22"/>
      <c r="G54" s="22"/>
      <c r="H54" s="22"/>
    </row>
    <row r="55" spans="1:8" x14ac:dyDescent="0.2">
      <c r="A55" s="22"/>
      <c r="B55" s="22"/>
      <c r="C55" s="22"/>
      <c r="D55" s="22"/>
      <c r="E55" s="22"/>
      <c r="F55" s="22"/>
      <c r="G55" s="22"/>
      <c r="H55" s="22"/>
    </row>
    <row r="56" spans="1:8" x14ac:dyDescent="0.2">
      <c r="E56" s="23"/>
      <c r="F56" s="23"/>
      <c r="G56" s="23"/>
      <c r="H56" s="22"/>
    </row>
    <row r="57" spans="1:8" x14ac:dyDescent="0.2">
      <c r="A57" s="22"/>
      <c r="B57" s="22"/>
      <c r="C57" s="22"/>
      <c r="D57" s="22"/>
      <c r="E57" s="22"/>
      <c r="F57" s="22"/>
      <c r="G57" s="22"/>
      <c r="H57" s="22"/>
    </row>
    <row r="58" spans="1:8" x14ac:dyDescent="0.2">
      <c r="A58" s="22"/>
      <c r="B58" s="22"/>
      <c r="C58" s="22"/>
      <c r="D58" s="22"/>
      <c r="E58" s="22"/>
      <c r="F58" s="22"/>
      <c r="G58" s="22"/>
      <c r="H58" s="22"/>
    </row>
    <row r="59" spans="1:8" x14ac:dyDescent="0.2">
      <c r="A59" s="22"/>
      <c r="B59" s="22"/>
      <c r="C59" s="22"/>
      <c r="D59" s="22"/>
      <c r="E59" s="22"/>
      <c r="F59" s="22"/>
      <c r="G59" s="22"/>
      <c r="H59" s="22"/>
    </row>
    <row r="60" spans="1:8" x14ac:dyDescent="0.2">
      <c r="A60" s="22"/>
      <c r="B60" s="22"/>
      <c r="C60" s="22"/>
      <c r="D60" s="22"/>
      <c r="E60" s="22"/>
      <c r="F60" s="22"/>
      <c r="G60" s="22"/>
      <c r="H60" s="22"/>
    </row>
    <row r="61" spans="1:8" x14ac:dyDescent="0.2">
      <c r="A61" s="22"/>
      <c r="B61" s="22"/>
      <c r="C61" s="22"/>
      <c r="D61" s="22"/>
      <c r="E61" s="22"/>
      <c r="F61" s="22"/>
      <c r="G61" s="22"/>
      <c r="H61" s="22"/>
    </row>
    <row r="62" spans="1:8" x14ac:dyDescent="0.2">
      <c r="A62" s="22"/>
      <c r="B62" s="22"/>
      <c r="C62" s="22"/>
      <c r="D62" s="22"/>
      <c r="E62" s="22"/>
      <c r="F62" s="22"/>
      <c r="G62" s="22"/>
      <c r="H62" s="22"/>
    </row>
    <row r="63" spans="1:8" x14ac:dyDescent="0.2">
      <c r="A63" s="22"/>
      <c r="B63" s="22"/>
      <c r="C63" s="22"/>
      <c r="D63" s="22"/>
      <c r="E63" s="22"/>
      <c r="F63" s="22"/>
      <c r="G63" s="22"/>
      <c r="H63" s="22"/>
    </row>
    <row r="64" spans="1:8" s="22" customFormat="1" x14ac:dyDescent="0.2"/>
    <row r="65" s="22" customFormat="1" x14ac:dyDescent="0.2"/>
    <row r="66" s="22" customFormat="1" x14ac:dyDescent="0.2"/>
    <row r="67" s="22" customFormat="1" x14ac:dyDescent="0.2"/>
    <row r="68" s="22" customFormat="1" x14ac:dyDescent="0.2"/>
    <row r="69" s="22" customFormat="1" x14ac:dyDescent="0.2"/>
    <row r="70" s="22" customFormat="1" x14ac:dyDescent="0.2"/>
    <row r="71" s="22" customFormat="1" x14ac:dyDescent="0.2"/>
    <row r="72" s="22" customFormat="1" x14ac:dyDescent="0.2"/>
    <row r="73" s="22" customFormat="1" x14ac:dyDescent="0.2"/>
    <row r="74" s="22" customFormat="1" x14ac:dyDescent="0.2"/>
    <row r="75" s="22" customFormat="1" x14ac:dyDescent="0.2"/>
    <row r="76" s="22" customFormat="1" x14ac:dyDescent="0.2"/>
    <row r="77" s="22" customFormat="1" x14ac:dyDescent="0.2"/>
    <row r="78" s="22" customFormat="1" x14ac:dyDescent="0.2"/>
    <row r="79" s="22" customFormat="1" x14ac:dyDescent="0.2"/>
    <row r="80" s="22" customFormat="1" x14ac:dyDescent="0.2"/>
    <row r="81" s="22" customFormat="1" x14ac:dyDescent="0.2"/>
    <row r="82" s="22" customFormat="1" x14ac:dyDescent="0.2"/>
    <row r="83" s="22" customFormat="1" x14ac:dyDescent="0.2"/>
    <row r="84" s="22" customFormat="1" x14ac:dyDescent="0.2"/>
    <row r="85" s="22" customFormat="1" x14ac:dyDescent="0.2"/>
    <row r="86" s="22" customFormat="1" x14ac:dyDescent="0.2"/>
    <row r="87" s="22" customFormat="1" x14ac:dyDescent="0.2"/>
    <row r="88" s="22" customFormat="1" x14ac:dyDescent="0.2"/>
    <row r="89" s="22" customFormat="1" x14ac:dyDescent="0.2"/>
    <row r="90" s="22" customFormat="1" x14ac:dyDescent="0.2"/>
    <row r="91" s="22" customFormat="1" x14ac:dyDescent="0.2"/>
    <row r="92" s="22" customFormat="1" x14ac:dyDescent="0.2"/>
    <row r="93" s="22" customFormat="1" x14ac:dyDescent="0.2"/>
    <row r="94" s="22" customFormat="1" x14ac:dyDescent="0.2"/>
    <row r="95" s="22" customFormat="1" x14ac:dyDescent="0.2"/>
    <row r="96" s="22" customFormat="1" x14ac:dyDescent="0.2"/>
    <row r="97" s="22" customFormat="1" x14ac:dyDescent="0.2"/>
    <row r="98" s="22" customFormat="1" x14ac:dyDescent="0.2"/>
    <row r="99" s="22" customFormat="1" x14ac:dyDescent="0.2"/>
    <row r="100" s="22" customFormat="1" x14ac:dyDescent="0.2"/>
    <row r="101" s="22" customFormat="1" x14ac:dyDescent="0.2"/>
    <row r="102" s="22" customFormat="1" x14ac:dyDescent="0.2"/>
    <row r="103" s="22" customFormat="1" x14ac:dyDescent="0.2"/>
    <row r="104" s="22" customFormat="1" x14ac:dyDescent="0.2"/>
    <row r="105" s="22" customFormat="1" x14ac:dyDescent="0.2"/>
    <row r="106" s="22" customFormat="1" x14ac:dyDescent="0.2"/>
    <row r="107" s="22" customFormat="1" x14ac:dyDescent="0.2"/>
    <row r="108" s="22" customFormat="1" x14ac:dyDescent="0.2"/>
    <row r="109" s="22" customFormat="1" x14ac:dyDescent="0.2"/>
    <row r="110" s="22" customFormat="1" x14ac:dyDescent="0.2"/>
    <row r="111" s="22" customFormat="1" x14ac:dyDescent="0.2"/>
    <row r="112" s="22" customFormat="1" x14ac:dyDescent="0.2"/>
    <row r="113" s="22" customFormat="1" x14ac:dyDescent="0.2"/>
    <row r="114" s="22" customFormat="1" x14ac:dyDescent="0.2"/>
    <row r="115" s="22" customFormat="1" x14ac:dyDescent="0.2"/>
    <row r="116" s="22" customFormat="1" x14ac:dyDescent="0.2"/>
    <row r="117" s="22" customFormat="1" x14ac:dyDescent="0.2"/>
    <row r="118" s="22" customFormat="1" x14ac:dyDescent="0.2"/>
    <row r="119" s="22" customFormat="1" x14ac:dyDescent="0.2"/>
    <row r="120" s="22" customFormat="1" x14ac:dyDescent="0.2"/>
    <row r="121" s="22" customFormat="1" x14ac:dyDescent="0.2"/>
    <row r="122" s="22" customFormat="1" x14ac:dyDescent="0.2"/>
    <row r="123" s="22" customFormat="1" x14ac:dyDescent="0.2"/>
    <row r="124" s="22" customFormat="1" x14ac:dyDescent="0.2"/>
    <row r="125" s="22" customFormat="1" x14ac:dyDescent="0.2"/>
    <row r="126" s="22" customFormat="1" x14ac:dyDescent="0.2"/>
    <row r="127" s="22" customFormat="1" x14ac:dyDescent="0.2"/>
    <row r="128" s="22" customFormat="1" x14ac:dyDescent="0.2"/>
    <row r="129" s="22" customFormat="1" x14ac:dyDescent="0.2"/>
    <row r="130" s="22" customFormat="1" x14ac:dyDescent="0.2"/>
    <row r="131" s="22" customFormat="1" x14ac:dyDescent="0.2"/>
    <row r="132" s="22" customFormat="1" x14ac:dyDescent="0.2"/>
    <row r="133" s="22" customFormat="1" x14ac:dyDescent="0.2"/>
    <row r="134" s="22" customFormat="1" x14ac:dyDescent="0.2"/>
    <row r="135" s="22" customFormat="1" x14ac:dyDescent="0.2"/>
    <row r="136" s="22" customFormat="1" x14ac:dyDescent="0.2"/>
    <row r="137" s="22" customFormat="1" x14ac:dyDescent="0.2"/>
    <row r="138" s="22" customFormat="1" x14ac:dyDescent="0.2"/>
    <row r="139" s="22" customFormat="1" x14ac:dyDescent="0.2"/>
    <row r="140" s="22" customFormat="1" x14ac:dyDescent="0.2"/>
    <row r="141" s="22" customFormat="1" x14ac:dyDescent="0.2"/>
    <row r="142" s="22" customFormat="1" x14ac:dyDescent="0.2"/>
    <row r="143" s="22" customFormat="1" x14ac:dyDescent="0.2"/>
    <row r="144" s="22" customFormat="1" x14ac:dyDescent="0.2"/>
    <row r="145" s="22" customFormat="1" x14ac:dyDescent="0.2"/>
    <row r="146" s="22" customFormat="1" x14ac:dyDescent="0.2"/>
    <row r="147" s="22" customFormat="1" x14ac:dyDescent="0.2"/>
    <row r="148" s="22" customFormat="1" x14ac:dyDescent="0.2"/>
    <row r="149" s="22" customFormat="1" x14ac:dyDescent="0.2"/>
    <row r="150" s="22" customFormat="1" x14ac:dyDescent="0.2"/>
    <row r="151" s="22" customFormat="1" x14ac:dyDescent="0.2"/>
    <row r="152" s="22" customFormat="1" x14ac:dyDescent="0.2"/>
    <row r="153" s="22" customFormat="1" x14ac:dyDescent="0.2"/>
    <row r="154" s="22" customFormat="1" x14ac:dyDescent="0.2"/>
    <row r="155" s="22" customFormat="1" x14ac:dyDescent="0.2"/>
    <row r="156" s="22" customFormat="1" x14ac:dyDescent="0.2"/>
    <row r="157" s="22" customFormat="1" x14ac:dyDescent="0.2"/>
    <row r="158" s="22" customFormat="1" x14ac:dyDescent="0.2"/>
    <row r="159" s="22" customFormat="1" x14ac:dyDescent="0.2"/>
    <row r="160" s="22" customFormat="1" x14ac:dyDescent="0.2"/>
    <row r="161" s="22" customFormat="1" x14ac:dyDescent="0.2"/>
    <row r="162" s="22" customFormat="1" x14ac:dyDescent="0.2"/>
    <row r="163" s="22" customFormat="1" x14ac:dyDescent="0.2"/>
    <row r="164" s="22" customFormat="1" x14ac:dyDescent="0.2"/>
    <row r="165" s="22" customFormat="1" x14ac:dyDescent="0.2"/>
    <row r="166" s="22" customFormat="1" x14ac:dyDescent="0.2"/>
    <row r="167" s="22" customFormat="1" x14ac:dyDescent="0.2"/>
    <row r="168" s="22" customFormat="1" x14ac:dyDescent="0.2"/>
    <row r="169" s="22" customFormat="1" x14ac:dyDescent="0.2"/>
    <row r="170" s="22" customFormat="1" x14ac:dyDescent="0.2"/>
    <row r="171" s="22" customFormat="1" x14ac:dyDescent="0.2"/>
    <row r="172" s="22" customFormat="1" x14ac:dyDescent="0.2"/>
    <row r="173" s="22" customFormat="1" x14ac:dyDescent="0.2"/>
    <row r="174" s="22" customFormat="1" x14ac:dyDescent="0.2"/>
    <row r="175" s="22" customFormat="1" x14ac:dyDescent="0.2"/>
    <row r="176" s="22" customFormat="1" x14ac:dyDescent="0.2"/>
    <row r="177" s="22" customFormat="1" x14ac:dyDescent="0.2"/>
    <row r="178" s="22" customFormat="1" x14ac:dyDescent="0.2"/>
    <row r="179" s="22" customFormat="1" x14ac:dyDescent="0.2"/>
    <row r="180" s="22" customFormat="1" x14ac:dyDescent="0.2"/>
    <row r="181" s="22" customFormat="1" x14ac:dyDescent="0.2"/>
    <row r="182" s="22" customFormat="1" x14ac:dyDescent="0.2"/>
    <row r="183" s="22" customFormat="1" x14ac:dyDescent="0.2"/>
    <row r="184" s="22" customFormat="1" x14ac:dyDescent="0.2"/>
    <row r="185" s="22" customFormat="1" x14ac:dyDescent="0.2"/>
    <row r="186" s="22" customFormat="1" x14ac:dyDescent="0.2"/>
    <row r="187" s="22" customFormat="1" x14ac:dyDescent="0.2"/>
    <row r="188" s="22" customFormat="1" x14ac:dyDescent="0.2"/>
    <row r="189" s="22" customFormat="1" x14ac:dyDescent="0.2"/>
    <row r="190" s="22" customFormat="1" x14ac:dyDescent="0.2"/>
    <row r="191" s="22" customFormat="1" x14ac:dyDescent="0.2"/>
    <row r="192" s="22" customFormat="1" x14ac:dyDescent="0.2"/>
    <row r="193" s="22" customFormat="1" x14ac:dyDescent="0.2"/>
    <row r="194" s="22" customFormat="1" x14ac:dyDescent="0.2"/>
    <row r="195" s="22" customFormat="1" x14ac:dyDescent="0.2"/>
    <row r="196" s="22" customFormat="1" x14ac:dyDescent="0.2"/>
    <row r="197" s="22" customFormat="1" x14ac:dyDescent="0.2"/>
    <row r="198" s="22" customFormat="1" x14ac:dyDescent="0.2"/>
    <row r="199" s="22" customFormat="1" x14ac:dyDescent="0.2"/>
    <row r="200" s="22" customFormat="1" x14ac:dyDescent="0.2"/>
    <row r="201" s="22" customFormat="1" x14ac:dyDescent="0.2"/>
    <row r="202" s="22" customFormat="1" x14ac:dyDescent="0.2"/>
    <row r="203" s="22" customFormat="1" x14ac:dyDescent="0.2"/>
    <row r="204" s="22" customFormat="1" x14ac:dyDescent="0.2"/>
    <row r="205" s="22" customFormat="1" x14ac:dyDescent="0.2"/>
    <row r="206" s="22" customFormat="1" x14ac:dyDescent="0.2"/>
    <row r="207" s="22" customFormat="1" x14ac:dyDescent="0.2"/>
    <row r="208" s="22" customFormat="1" x14ac:dyDescent="0.2"/>
    <row r="209" s="22" customFormat="1" x14ac:dyDescent="0.2"/>
    <row r="210" s="22" customFormat="1" x14ac:dyDescent="0.2"/>
    <row r="211" s="22" customFormat="1" x14ac:dyDescent="0.2"/>
    <row r="212" s="22" customFormat="1" x14ac:dyDescent="0.2"/>
    <row r="213" s="22" customFormat="1" x14ac:dyDescent="0.2"/>
    <row r="214" s="22" customFormat="1" x14ac:dyDescent="0.2"/>
    <row r="215" s="22" customFormat="1" x14ac:dyDescent="0.2"/>
    <row r="216" s="22" customFormat="1" x14ac:dyDescent="0.2"/>
    <row r="217" s="22" customFormat="1" x14ac:dyDescent="0.2"/>
    <row r="218" s="22" customFormat="1" x14ac:dyDescent="0.2"/>
    <row r="219" s="22" customFormat="1" x14ac:dyDescent="0.2"/>
    <row r="220" s="22" customFormat="1" x14ac:dyDescent="0.2"/>
    <row r="221" s="22" customFormat="1" x14ac:dyDescent="0.2"/>
    <row r="222" s="22" customFormat="1" x14ac:dyDescent="0.2"/>
    <row r="223" s="22" customFormat="1" x14ac:dyDescent="0.2"/>
    <row r="224" s="22" customFormat="1" x14ac:dyDescent="0.2"/>
  </sheetData>
  <sortState xmlns:xlrd2="http://schemas.microsoft.com/office/spreadsheetml/2017/richdata2" ref="M3:N24">
    <sortCondition ref="N3:N24"/>
  </sortState>
  <mergeCells count="9">
    <mergeCell ref="I1:I2"/>
    <mergeCell ref="J1:J2"/>
    <mergeCell ref="H1:H2"/>
    <mergeCell ref="G1:G2"/>
    <mergeCell ref="A1:A2"/>
    <mergeCell ref="B1:C1"/>
    <mergeCell ref="D1:D2"/>
    <mergeCell ref="E1:E2"/>
    <mergeCell ref="F1:F2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 9_9_19</vt:lpstr>
      <vt:lpstr>Tues 10_9_19</vt:lpstr>
      <vt:lpstr>Wed 11_9_19</vt:lpstr>
      <vt:lpstr>Thurs 12_9_19</vt:lpstr>
      <vt:lpstr>Fri 13_9_19</vt:lpstr>
      <vt:lpstr>PAM data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Microsoft Office User</cp:lastModifiedBy>
  <cp:lastPrinted>2019-09-05T02:32:17Z</cp:lastPrinted>
  <dcterms:created xsi:type="dcterms:W3CDTF">2017-02-23T07:47:15Z</dcterms:created>
  <dcterms:modified xsi:type="dcterms:W3CDTF">2021-06-18T03:32:38Z</dcterms:modified>
</cp:coreProperties>
</file>