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emma/Documents/Emma/Coorong - All/Coorong 2.0/Algae experiments 2019/Data/30 degrees 16-9 to 20-9/"/>
    </mc:Choice>
  </mc:AlternateContent>
  <xr:revisionPtr revIDLastSave="0" documentId="13_ncr:1_{9A1A235F-ED67-E148-838B-6FC7BC320F6E}" xr6:coauthVersionLast="45" xr6:coauthVersionMax="45" xr10:uidLastSave="{00000000-0000-0000-0000-000000000000}"/>
  <bookViews>
    <workbookView xWindow="39040" yWindow="1560" windowWidth="24320" windowHeight="17140" activeTab="5" xr2:uid="{00000000-000D-0000-FFFF-FFFF00000000}"/>
  </bookViews>
  <sheets>
    <sheet name="Mon 16_9_19" sheetId="1" r:id="rId1"/>
    <sheet name="Tues 17_9_19" sheetId="3" r:id="rId2"/>
    <sheet name="Wed 18_9_19" sheetId="4" r:id="rId3"/>
    <sheet name="Thurs 19_9_19" sheetId="5" r:id="rId4"/>
    <sheet name="Fri 20_9_19" sheetId="2" r:id="rId5"/>
    <sheet name="Weight 30" sheetId="8" r:id="rId6"/>
    <sheet name="PAM data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7" i="9" l="1"/>
  <c r="L14" i="9"/>
  <c r="L21" i="9" s="1"/>
  <c r="K14" i="9"/>
  <c r="K21" i="9" s="1"/>
  <c r="J14" i="9"/>
  <c r="J21" i="9" s="1"/>
  <c r="I14" i="9"/>
  <c r="I21" i="9" s="1"/>
  <c r="L13" i="9"/>
  <c r="L20" i="9" s="1"/>
  <c r="K13" i="9"/>
  <c r="K20" i="9" s="1"/>
  <c r="J13" i="9"/>
  <c r="J20" i="9" s="1"/>
  <c r="I13" i="9"/>
  <c r="I20" i="9" s="1"/>
  <c r="L12" i="9"/>
  <c r="L19" i="9" s="1"/>
  <c r="K12" i="9"/>
  <c r="K19" i="9" s="1"/>
  <c r="J12" i="9"/>
  <c r="J19" i="9" s="1"/>
  <c r="I12" i="9"/>
  <c r="I19" i="9" s="1"/>
  <c r="L11" i="9"/>
  <c r="L18" i="9" s="1"/>
  <c r="K11" i="9"/>
  <c r="K18" i="9" s="1"/>
  <c r="J11" i="9"/>
  <c r="J18" i="9" s="1"/>
  <c r="I11" i="9"/>
  <c r="I18" i="9" s="1"/>
  <c r="J10" i="9"/>
  <c r="K10" i="9"/>
  <c r="K17" i="9" s="1"/>
  <c r="L10" i="9"/>
  <c r="L17" i="9" s="1"/>
  <c r="I10" i="9"/>
  <c r="I17" i="9" s="1"/>
  <c r="L6" i="9"/>
  <c r="K6" i="9"/>
  <c r="J6" i="9"/>
  <c r="I6" i="9"/>
  <c r="L5" i="9"/>
  <c r="K5" i="9"/>
  <c r="J5" i="9"/>
  <c r="I5" i="9"/>
  <c r="L4" i="9"/>
  <c r="K4" i="9"/>
  <c r="J4" i="9"/>
  <c r="I4" i="9"/>
  <c r="L3" i="9"/>
  <c r="K3" i="9"/>
  <c r="J3" i="9"/>
  <c r="I3" i="9"/>
  <c r="L2" i="9"/>
  <c r="J2" i="9"/>
  <c r="K2" i="9"/>
  <c r="I2" i="9"/>
  <c r="H4" i="8" l="1"/>
  <c r="I4" i="8" s="1"/>
  <c r="H5" i="8"/>
  <c r="I5" i="8" s="1"/>
  <c r="H6" i="8"/>
  <c r="I6" i="8" s="1"/>
  <c r="H7" i="8"/>
  <c r="I7" i="8" s="1"/>
  <c r="N4" i="8" s="1"/>
  <c r="H8" i="8"/>
  <c r="I8" i="8" s="1"/>
  <c r="H9" i="8"/>
  <c r="I9" i="8" s="1"/>
  <c r="H10" i="8"/>
  <c r="I10" i="8" s="1"/>
  <c r="H11" i="8"/>
  <c r="I11" i="8" s="1"/>
  <c r="H12" i="8"/>
  <c r="I12" i="8" s="1"/>
  <c r="H13" i="8"/>
  <c r="I13" i="8" s="1"/>
  <c r="H14" i="8"/>
  <c r="I14" i="8" s="1"/>
  <c r="H15" i="8"/>
  <c r="I15" i="8" s="1"/>
  <c r="H16" i="8"/>
  <c r="I16" i="8" s="1"/>
  <c r="H17" i="8"/>
  <c r="I17" i="8" s="1"/>
  <c r="H18" i="8"/>
  <c r="I18" i="8" s="1"/>
  <c r="H19" i="8"/>
  <c r="I19" i="8" s="1"/>
  <c r="H20" i="8"/>
  <c r="I20" i="8" s="1"/>
  <c r="H21" i="8"/>
  <c r="I21" i="8" s="1"/>
  <c r="H22" i="8"/>
  <c r="I22" i="8" s="1"/>
  <c r="H3" i="8"/>
  <c r="I3" i="8" s="1"/>
  <c r="N6" i="8" s="1"/>
  <c r="N5" i="8" l="1"/>
  <c r="N7" i="8"/>
  <c r="N3" i="8"/>
</calcChain>
</file>

<file path=xl/sharedStrings.xml><?xml version="1.0" encoding="utf-8"?>
<sst xmlns="http://schemas.openxmlformats.org/spreadsheetml/2006/main" count="189" uniqueCount="23">
  <si>
    <t>pH</t>
  </si>
  <si>
    <t>Comments</t>
  </si>
  <si>
    <t>Treatment</t>
  </si>
  <si>
    <t>Date</t>
  </si>
  <si>
    <t>Salinity</t>
  </si>
  <si>
    <t>Temp</t>
  </si>
  <si>
    <t>Intitial weight</t>
  </si>
  <si>
    <t>Change</t>
  </si>
  <si>
    <t>Pot #</t>
  </si>
  <si>
    <t>Temperature</t>
  </si>
  <si>
    <t>Water bath temperature</t>
  </si>
  <si>
    <t>30°C</t>
  </si>
  <si>
    <t>Final Weight</t>
  </si>
  <si>
    <t>turned heater up</t>
  </si>
  <si>
    <t>All algae look very green even the 140ppt ones</t>
  </si>
  <si>
    <t>Doesn't look like it is growing as fast as the 25degrees even a 35ppt</t>
  </si>
  <si>
    <t>Turned heater up in nally 2</t>
  </si>
  <si>
    <t>salinity</t>
  </si>
  <si>
    <t>STDEV</t>
  </si>
  <si>
    <t>% change</t>
  </si>
  <si>
    <t>average % change</t>
  </si>
  <si>
    <t>average</t>
  </si>
  <si>
    <t>standard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</si>
</sst>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indexed="64"/>
      </left>
      <right/>
      <top/>
      <bottom style="double">
        <color auto="1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</borders>
  <cellStyleXfs count="6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5" applyNumberFormat="0" applyFill="0" applyAlignment="0" applyProtection="0"/>
    <xf numFmtId="0" fontId="12" fillId="0" borderId="16" applyNumberFormat="0" applyFill="0" applyAlignment="0" applyProtection="0"/>
    <xf numFmtId="0" fontId="13" fillId="0" borderId="17" applyNumberFormat="0" applyFill="0" applyAlignment="0" applyProtection="0"/>
    <xf numFmtId="0" fontId="13" fillId="0" borderId="0" applyNumberFormat="0" applyFill="0" applyBorder="0" applyAlignment="0" applyProtection="0"/>
    <xf numFmtId="0" fontId="14" fillId="2" borderId="0" applyNumberFormat="0" applyBorder="0" applyAlignment="0" applyProtection="0"/>
    <xf numFmtId="0" fontId="15" fillId="3" borderId="0" applyNumberFormat="0" applyBorder="0" applyAlignment="0" applyProtection="0"/>
    <xf numFmtId="0" fontId="16" fillId="5" borderId="18" applyNumberFormat="0" applyAlignment="0" applyProtection="0"/>
    <xf numFmtId="0" fontId="17" fillId="6" borderId="19" applyNumberFormat="0" applyAlignment="0" applyProtection="0"/>
    <xf numFmtId="0" fontId="18" fillId="6" borderId="18" applyNumberFormat="0" applyAlignment="0" applyProtection="0"/>
    <xf numFmtId="0" fontId="19" fillId="0" borderId="20" applyNumberFormat="0" applyFill="0" applyAlignment="0" applyProtection="0"/>
    <xf numFmtId="0" fontId="20" fillId="7" borderId="21" applyNumberFormat="0" applyAlignment="0" applyProtection="0"/>
    <xf numFmtId="0" fontId="21" fillId="0" borderId="0" applyNumberFormat="0" applyFill="0" applyBorder="0" applyAlignment="0" applyProtection="0"/>
    <xf numFmtId="0" fontId="9" fillId="8" borderId="22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23" applyNumberFormat="0" applyFill="0" applyAlignment="0" applyProtection="0"/>
    <xf numFmtId="0" fontId="24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24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24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24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24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24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25" fillId="4" borderId="0" applyNumberFormat="0" applyBorder="0" applyAlignment="0" applyProtection="0"/>
    <xf numFmtId="0" fontId="24" fillId="12" borderId="0" applyNumberFormat="0" applyBorder="0" applyAlignment="0" applyProtection="0"/>
    <xf numFmtId="0" fontId="24" fillId="16" borderId="0" applyNumberFormat="0" applyBorder="0" applyAlignment="0" applyProtection="0"/>
    <xf numFmtId="0" fontId="24" fillId="20" borderId="0" applyNumberFormat="0" applyBorder="0" applyAlignment="0" applyProtection="0"/>
    <xf numFmtId="0" fontId="24" fillId="24" borderId="0" applyNumberFormat="0" applyBorder="0" applyAlignment="0" applyProtection="0"/>
    <xf numFmtId="0" fontId="24" fillId="28" borderId="0" applyNumberFormat="0" applyBorder="0" applyAlignment="0" applyProtection="0"/>
    <xf numFmtId="0" fontId="24" fillId="32" borderId="0" applyNumberFormat="0" applyBorder="0" applyAlignment="0" applyProtection="0"/>
  </cellStyleXfs>
  <cellXfs count="39">
    <xf numFmtId="0" fontId="0" fillId="0" borderId="0" xfId="0"/>
    <xf numFmtId="0" fontId="3" fillId="0" borderId="0" xfId="0" applyFont="1" applyBorder="1"/>
    <xf numFmtId="0" fontId="3" fillId="0" borderId="7" xfId="0" applyFont="1" applyBorder="1"/>
    <xf numFmtId="0" fontId="3" fillId="0" borderId="3" xfId="0" applyFont="1" applyBorder="1"/>
    <xf numFmtId="0" fontId="3" fillId="0" borderId="0" xfId="0" applyFont="1"/>
    <xf numFmtId="0" fontId="3" fillId="0" borderId="2" xfId="0" applyFont="1" applyBorder="1"/>
    <xf numFmtId="0" fontId="3" fillId="0" borderId="6" xfId="0" applyFont="1" applyBorder="1"/>
    <xf numFmtId="0" fontId="3" fillId="0" borderId="1" xfId="0" applyFont="1" applyBorder="1"/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8" fillId="0" borderId="4" xfId="0" applyFont="1" applyBorder="1"/>
    <xf numFmtId="0" fontId="8" fillId="0" borderId="2" xfId="0" applyFont="1" applyBorder="1"/>
    <xf numFmtId="0" fontId="7" fillId="0" borderId="5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8" fillId="0" borderId="3" xfId="0" applyFont="1" applyBorder="1"/>
    <xf numFmtId="14" fontId="8" fillId="0" borderId="4" xfId="0" applyNumberFormat="1" applyFont="1" applyBorder="1"/>
    <xf numFmtId="14" fontId="8" fillId="0" borderId="2" xfId="0" applyNumberFormat="1" applyFont="1" applyBorder="1"/>
    <xf numFmtId="0" fontId="8" fillId="0" borderId="0" xfId="0" applyFont="1" applyBorder="1"/>
    <xf numFmtId="0" fontId="8" fillId="0" borderId="12" xfId="0" applyFont="1" applyBorder="1" applyAlignment="1"/>
    <xf numFmtId="0" fontId="8" fillId="0" borderId="14" xfId="0" applyFont="1" applyBorder="1" applyAlignment="1"/>
    <xf numFmtId="0" fontId="8" fillId="0" borderId="13" xfId="0" applyFont="1" applyBorder="1" applyAlignment="1"/>
    <xf numFmtId="0" fontId="8" fillId="0" borderId="12" xfId="0" applyFont="1" applyBorder="1"/>
    <xf numFmtId="0" fontId="8" fillId="0" borderId="14" xfId="0" applyFont="1" applyBorder="1"/>
    <xf numFmtId="14" fontId="8" fillId="0" borderId="3" xfId="0" applyNumberFormat="1" applyFont="1" applyBorder="1"/>
    <xf numFmtId="14" fontId="1" fillId="0" borderId="0" xfId="0" applyNumberFormat="1" applyFont="1" applyBorder="1"/>
    <xf numFmtId="0" fontId="1" fillId="0" borderId="0" xfId="0" applyFont="1" applyBorder="1"/>
    <xf numFmtId="16" fontId="1" fillId="0" borderId="0" xfId="0" applyNumberFormat="1" applyFont="1" applyBorder="1"/>
    <xf numFmtId="0" fontId="0" fillId="0" borderId="0" xfId="0"/>
    <xf numFmtId="0" fontId="7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3" fillId="0" borderId="24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</cellXfs>
  <cellStyles count="60">
    <cellStyle name="20% - Accent1" xfId="36" builtinId="30" customBuiltin="1"/>
    <cellStyle name="20% - Accent2" xfId="39" builtinId="34" customBuiltin="1"/>
    <cellStyle name="20% - Accent3" xfId="42" builtinId="38" customBuiltin="1"/>
    <cellStyle name="20% - Accent4" xfId="45" builtinId="42" customBuiltin="1"/>
    <cellStyle name="20% - Accent5" xfId="48" builtinId="46" customBuiltin="1"/>
    <cellStyle name="20% - Accent6" xfId="51" builtinId="50" customBuiltin="1"/>
    <cellStyle name="40% - Accent1" xfId="37" builtinId="31" customBuiltin="1"/>
    <cellStyle name="40% - Accent2" xfId="40" builtinId="35" customBuiltin="1"/>
    <cellStyle name="40% - Accent3" xfId="43" builtinId="39" customBuiltin="1"/>
    <cellStyle name="40% - Accent4" xfId="46" builtinId="43" customBuiltin="1"/>
    <cellStyle name="40% - Accent5" xfId="49" builtinId="47" customBuiltin="1"/>
    <cellStyle name="40% - Accent6" xfId="52" builtinId="51" customBuiltin="1"/>
    <cellStyle name="60% - Accent1 2" xfId="54" xr:uid="{2022657C-BECC-4E5F-BBC0-E06BD3973C5F}"/>
    <cellStyle name="60% - Accent2 2" xfId="55" xr:uid="{3F12AAC0-9703-4CF0-BD38-2EB56D0E215C}"/>
    <cellStyle name="60% - Accent3 2" xfId="56" xr:uid="{46F6B13F-EEE4-4459-8F3F-FB45D357F8D6}"/>
    <cellStyle name="60% - Accent4 2" xfId="57" xr:uid="{25D5CE11-5F56-42C3-8E1F-61A2E3A6196E}"/>
    <cellStyle name="60% - Accent5 2" xfId="58" xr:uid="{7A8A8838-6F96-42FC-B9FF-26D0D36258A3}"/>
    <cellStyle name="60% - Accent6 2" xfId="59" xr:uid="{994B6116-13A0-405A-974D-045F510A4E2A}"/>
    <cellStyle name="Accent1" xfId="35" builtinId="29" customBuiltin="1"/>
    <cellStyle name="Accent2" xfId="38" builtinId="33" customBuiltin="1"/>
    <cellStyle name="Accent3" xfId="41" builtinId="37" customBuiltin="1"/>
    <cellStyle name="Accent4" xfId="44" builtinId="41" customBuiltin="1"/>
    <cellStyle name="Accent5" xfId="47" builtinId="45" customBuiltin="1"/>
    <cellStyle name="Accent6" xfId="50" builtinId="49" customBuiltin="1"/>
    <cellStyle name="Bad" xfId="25" builtinId="27" customBuiltin="1"/>
    <cellStyle name="Calculation" xfId="28" builtinId="22" customBuiltin="1"/>
    <cellStyle name="Check Cell" xfId="30" builtinId="23" customBuiltin="1"/>
    <cellStyle name="Explanatory Text" xfId="33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Good" xfId="24" builtinId="26" customBuiltin="1"/>
    <cellStyle name="Heading 1" xfId="20" builtinId="16" customBuiltin="1"/>
    <cellStyle name="Heading 2" xfId="21" builtinId="17" customBuiltin="1"/>
    <cellStyle name="Heading 3" xfId="22" builtinId="18" customBuiltin="1"/>
    <cellStyle name="Heading 4" xfId="23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Input" xfId="26" builtinId="20" customBuiltin="1"/>
    <cellStyle name="Linked Cell" xfId="29" builtinId="24" customBuiltin="1"/>
    <cellStyle name="Neutral 2" xfId="53" xr:uid="{D767592B-0B62-4AB0-A122-2FBAAD484611}"/>
    <cellStyle name="Normal" xfId="0" builtinId="0"/>
    <cellStyle name="Note" xfId="32" builtinId="10" customBuiltin="1"/>
    <cellStyle name="Output" xfId="27" builtinId="21" customBuiltin="1"/>
    <cellStyle name="Title" xfId="19" builtinId="15" customBuiltin="1"/>
    <cellStyle name="Total" xfId="34" builtinId="25" customBuiltin="1"/>
    <cellStyle name="Warning Text" xfId="3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'Weight 30'!$N$2</c:f>
              <c:strCache>
                <c:ptCount val="1"/>
                <c:pt idx="0">
                  <c:v>average % change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'Weight 30'!$M$3:$M$7</c:f>
              <c:numCache>
                <c:formatCode>General</c:formatCode>
                <c:ptCount val="5"/>
                <c:pt idx="0">
                  <c:v>35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  <c:pt idx="4">
                  <c:v>140</c:v>
                </c:pt>
              </c:numCache>
            </c:numRef>
          </c:cat>
          <c:val>
            <c:numRef>
              <c:f>'Weight 30'!$N$3:$N$7</c:f>
              <c:numCache>
                <c:formatCode>General</c:formatCode>
                <c:ptCount val="5"/>
                <c:pt idx="0">
                  <c:v>86.799495324716005</c:v>
                </c:pt>
                <c:pt idx="1">
                  <c:v>75.12479549673057</c:v>
                </c:pt>
                <c:pt idx="2">
                  <c:v>27.476188359908093</c:v>
                </c:pt>
                <c:pt idx="3">
                  <c:v>-2.5231915505545701</c:v>
                </c:pt>
                <c:pt idx="4">
                  <c:v>-26.51632231551736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6E-414C-B86A-4571CC5CA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6321320"/>
        <c:axId val="546315744"/>
      </c:barChart>
      <c:catAx>
        <c:axId val="546321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315744"/>
        <c:crosses val="autoZero"/>
        <c:auto val="1"/>
        <c:lblAlgn val="ctr"/>
        <c:lblOffset val="100"/>
        <c:noMultiLvlLbl val="1"/>
      </c:catAx>
      <c:valAx>
        <c:axId val="54631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321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'PAM data'!$H$2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'PAM data'!$I$1:$L$1</c:f>
              <c:numCache>
                <c:formatCode>d\-mmm</c:formatCode>
                <c:ptCount val="4"/>
                <c:pt idx="0">
                  <c:v>43725</c:v>
                </c:pt>
                <c:pt idx="1">
                  <c:v>43726</c:v>
                </c:pt>
                <c:pt idx="2">
                  <c:v>43727</c:v>
                </c:pt>
                <c:pt idx="3">
                  <c:v>43728</c:v>
                </c:pt>
              </c:numCache>
            </c:numRef>
          </c:xVal>
          <c:yVal>
            <c:numRef>
              <c:f>'PAM data'!$I$2:$L$2</c:f>
              <c:numCache>
                <c:formatCode>General</c:formatCode>
                <c:ptCount val="4"/>
                <c:pt idx="0">
                  <c:v>0.66824999999999979</c:v>
                </c:pt>
                <c:pt idx="1">
                  <c:v>0.66</c:v>
                </c:pt>
                <c:pt idx="2">
                  <c:v>0.66312500000000008</c:v>
                </c:pt>
                <c:pt idx="3">
                  <c:v>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24-4F4F-91DA-3D7470D3887F}"/>
            </c:ext>
          </c:extLst>
        </c:ser>
        <c:ser>
          <c:idx val="1"/>
          <c:order val="1"/>
          <c:tx>
            <c:strRef>
              <c:f>'PAM data'!$H$3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'PAM data'!$I$1:$L$1</c:f>
              <c:numCache>
                <c:formatCode>d\-mmm</c:formatCode>
                <c:ptCount val="4"/>
                <c:pt idx="0">
                  <c:v>43725</c:v>
                </c:pt>
                <c:pt idx="1">
                  <c:v>43726</c:v>
                </c:pt>
                <c:pt idx="2">
                  <c:v>43727</c:v>
                </c:pt>
                <c:pt idx="3">
                  <c:v>43728</c:v>
                </c:pt>
              </c:numCache>
            </c:numRef>
          </c:xVal>
          <c:yVal>
            <c:numRef>
              <c:f>'PAM data'!$I$3:$L$3</c:f>
              <c:numCache>
                <c:formatCode>General</c:formatCode>
                <c:ptCount val="4"/>
                <c:pt idx="0">
                  <c:v>0.65874999999999995</c:v>
                </c:pt>
                <c:pt idx="1">
                  <c:v>0.64887500000000009</c:v>
                </c:pt>
                <c:pt idx="2">
                  <c:v>0.63549999999999995</c:v>
                </c:pt>
                <c:pt idx="3">
                  <c:v>0.65737500000000004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24-4F4F-91DA-3D7470D3887F}"/>
            </c:ext>
          </c:extLst>
        </c:ser>
        <c:ser>
          <c:idx val="2"/>
          <c:order val="2"/>
          <c:tx>
            <c:strRef>
              <c:f>'PAM data'!$H$4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'PAM data'!$I$1:$L$1</c:f>
              <c:numCache>
                <c:formatCode>d\-mmm</c:formatCode>
                <c:ptCount val="4"/>
                <c:pt idx="0">
                  <c:v>43725</c:v>
                </c:pt>
                <c:pt idx="1">
                  <c:v>43726</c:v>
                </c:pt>
                <c:pt idx="2">
                  <c:v>43727</c:v>
                </c:pt>
                <c:pt idx="3">
                  <c:v>43728</c:v>
                </c:pt>
              </c:numCache>
            </c:numRef>
          </c:xVal>
          <c:yVal>
            <c:numRef>
              <c:f>'PAM data'!$I$4:$L$4</c:f>
              <c:numCache>
                <c:formatCode>General</c:formatCode>
                <c:ptCount val="4"/>
                <c:pt idx="0">
                  <c:v>0.59262499999999996</c:v>
                </c:pt>
                <c:pt idx="1">
                  <c:v>0.57687500000000003</c:v>
                </c:pt>
                <c:pt idx="2">
                  <c:v>0.55462499999999992</c:v>
                </c:pt>
                <c:pt idx="3">
                  <c:v>0.514625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24-4F4F-91DA-3D7470D3887F}"/>
            </c:ext>
          </c:extLst>
        </c:ser>
        <c:ser>
          <c:idx val="3"/>
          <c:order val="3"/>
          <c:tx>
            <c:strRef>
              <c:f>'PAM data'!$H$5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'PAM data'!$I$1:$L$1</c:f>
              <c:numCache>
                <c:formatCode>d\-mmm</c:formatCode>
                <c:ptCount val="4"/>
                <c:pt idx="0">
                  <c:v>43725</c:v>
                </c:pt>
                <c:pt idx="1">
                  <c:v>43726</c:v>
                </c:pt>
                <c:pt idx="2">
                  <c:v>43727</c:v>
                </c:pt>
                <c:pt idx="3">
                  <c:v>43728</c:v>
                </c:pt>
              </c:numCache>
            </c:numRef>
          </c:xVal>
          <c:yVal>
            <c:numRef>
              <c:f>'PAM data'!$I$5:$L$5</c:f>
              <c:numCache>
                <c:formatCode>General</c:formatCode>
                <c:ptCount val="4"/>
                <c:pt idx="0">
                  <c:v>0.48812500000000003</c:v>
                </c:pt>
                <c:pt idx="1">
                  <c:v>0.47187500000000004</c:v>
                </c:pt>
                <c:pt idx="2">
                  <c:v>0.41112500000000002</c:v>
                </c:pt>
                <c:pt idx="3">
                  <c:v>0.39337500000000009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24-4F4F-91DA-3D7470D3887F}"/>
            </c:ext>
          </c:extLst>
        </c:ser>
        <c:ser>
          <c:idx val="4"/>
          <c:order val="4"/>
          <c:tx>
            <c:strRef>
              <c:f>'PAM data'!$H$6</c:f>
              <c:strCache>
                <c:ptCount val="1"/>
                <c:pt idx="0">
                  <c:v>140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'PAM data'!$I$1:$L$1</c:f>
              <c:numCache>
                <c:formatCode>d\-mmm</c:formatCode>
                <c:ptCount val="4"/>
                <c:pt idx="0">
                  <c:v>43725</c:v>
                </c:pt>
                <c:pt idx="1">
                  <c:v>43726</c:v>
                </c:pt>
                <c:pt idx="2">
                  <c:v>43727</c:v>
                </c:pt>
                <c:pt idx="3">
                  <c:v>43728</c:v>
                </c:pt>
              </c:numCache>
            </c:numRef>
          </c:xVal>
          <c:yVal>
            <c:numRef>
              <c:f>'PAM data'!$I$6:$L$6</c:f>
              <c:numCache>
                <c:formatCode>General</c:formatCode>
                <c:ptCount val="4"/>
                <c:pt idx="0">
                  <c:v>0.17537499999999998</c:v>
                </c:pt>
                <c:pt idx="1">
                  <c:v>0.10725</c:v>
                </c:pt>
                <c:pt idx="2">
                  <c:v>6.7750000000000005E-2</c:v>
                </c:pt>
                <c:pt idx="3">
                  <c:v>7.5124999999999997E-2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824-4F4F-91DA-3D7470D38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475472"/>
        <c:axId val="317274016"/>
      </c:scatterChart>
      <c:valAx>
        <c:axId val="34947547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274016"/>
        <c:crosses val="autoZero"/>
        <c:crossBetween val="midCat"/>
      </c:valAx>
      <c:valAx>
        <c:axId val="31727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47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172358</xdr:colOff>
      <xdr:row>9</xdr:row>
      <xdr:rowOff>107044</xdr:rowOff>
    </xdr:from>
    <xdr:to>
      <xdr:col>23</xdr:col>
      <xdr:colOff>482599</xdr:colOff>
      <xdr:row>25</xdr:row>
      <xdr:rowOff>181429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CF1AD3-4A99-4161-8DE1-CB9B00410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155222</xdr:colOff>
      <xdr:row>0</xdr:row>
      <xdr:rowOff>159455</xdr:rowOff>
    </xdr:from>
    <xdr:to>
      <xdr:col>24</xdr:col>
      <xdr:colOff>14111</xdr:colOff>
      <xdr:row>29</xdr:row>
      <xdr:rowOff>28222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B294E4-8AE6-3B41-BF2F-BAEA161AD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8"/>
  <sheetViews>
    <sheetView workbookViewId="0">
      <selection activeCell="H9" sqref="H9"/>
    </sheetView>
  </sheetViews>
  <sheetFormatPr baseColWidth="10" defaultColWidth="8.83203125" defaultRowHeight="21"/>
  <cols>
    <col min="1" max="1" width="8" style="4" customWidth="1"/>
    <col min="2" max="2" width="17.6640625" style="4" customWidth="1"/>
    <col min="3" max="3" width="11.5" style="4" customWidth="1"/>
    <col min="4" max="4" width="11" style="4" customWidth="1"/>
    <col min="5" max="5" width="11.1640625" style="7" customWidth="1"/>
    <col min="6" max="6" width="11.83203125" style="3" customWidth="1"/>
    <col min="7" max="7" width="12.1640625" style="3" customWidth="1"/>
    <col min="8" max="8" width="41.6640625" style="3" customWidth="1"/>
    <col min="9" max="14" width="8.83203125" style="4"/>
    <col min="15" max="15" width="20" style="4" customWidth="1"/>
    <col min="16" max="16384" width="8.83203125" style="4"/>
  </cols>
  <sheetData>
    <row r="1" spans="1:8" s="6" customFormat="1" ht="23">
      <c r="A1" s="30" t="s">
        <v>8</v>
      </c>
      <c r="B1" s="34" t="s">
        <v>2</v>
      </c>
      <c r="C1" s="34"/>
      <c r="D1" s="30" t="s">
        <v>3</v>
      </c>
      <c r="E1" s="30" t="s">
        <v>4</v>
      </c>
      <c r="F1" s="30" t="s">
        <v>0</v>
      </c>
      <c r="G1" s="30" t="s">
        <v>5</v>
      </c>
      <c r="H1" s="30" t="s">
        <v>1</v>
      </c>
    </row>
    <row r="2" spans="1:8" s="1" customFormat="1" ht="24" thickBot="1">
      <c r="A2" s="31"/>
      <c r="B2" s="11" t="s">
        <v>9</v>
      </c>
      <c r="C2" s="11" t="s">
        <v>4</v>
      </c>
      <c r="D2" s="31"/>
      <c r="E2" s="31"/>
      <c r="F2" s="31"/>
      <c r="G2" s="31"/>
      <c r="H2" s="31"/>
    </row>
    <row r="3" spans="1:8" s="1" customFormat="1" ht="24" thickTop="1">
      <c r="A3" s="12">
        <v>1</v>
      </c>
      <c r="B3" s="12" t="s">
        <v>11</v>
      </c>
      <c r="C3" s="1">
        <v>90</v>
      </c>
      <c r="D3" s="17">
        <v>43724</v>
      </c>
      <c r="E3" s="1">
        <v>90</v>
      </c>
      <c r="F3" s="12">
        <v>7.92</v>
      </c>
      <c r="G3" s="12">
        <v>29.3</v>
      </c>
      <c r="H3" s="12"/>
    </row>
    <row r="4" spans="1:8" s="1" customFormat="1" ht="23">
      <c r="A4" s="13">
        <v>2</v>
      </c>
      <c r="B4" s="12" t="s">
        <v>11</v>
      </c>
      <c r="C4" s="5">
        <v>35</v>
      </c>
      <c r="D4" s="18">
        <v>43724</v>
      </c>
      <c r="E4" s="5">
        <v>35</v>
      </c>
      <c r="F4" s="13">
        <v>7.9</v>
      </c>
      <c r="G4" s="13">
        <v>29.2</v>
      </c>
      <c r="H4" s="13"/>
    </row>
    <row r="5" spans="1:8" s="1" customFormat="1" ht="23">
      <c r="A5" s="13">
        <v>3</v>
      </c>
      <c r="B5" s="12" t="s">
        <v>11</v>
      </c>
      <c r="C5" s="5">
        <v>70</v>
      </c>
      <c r="D5" s="17">
        <v>43724</v>
      </c>
      <c r="E5" s="5">
        <v>70</v>
      </c>
      <c r="F5" s="13">
        <v>8.0299999999999994</v>
      </c>
      <c r="G5" s="13">
        <v>29.4</v>
      </c>
      <c r="H5" s="13"/>
    </row>
    <row r="6" spans="1:8" s="1" customFormat="1" ht="23">
      <c r="A6" s="13">
        <v>4</v>
      </c>
      <c r="B6" s="12" t="s">
        <v>11</v>
      </c>
      <c r="C6" s="5">
        <v>140</v>
      </c>
      <c r="D6" s="18">
        <v>43724</v>
      </c>
      <c r="E6" s="5">
        <v>140</v>
      </c>
      <c r="F6" s="13">
        <v>7.79</v>
      </c>
      <c r="G6" s="13">
        <v>29.5</v>
      </c>
      <c r="H6" s="13"/>
    </row>
    <row r="7" spans="1:8" s="1" customFormat="1" ht="23">
      <c r="A7" s="13">
        <v>5</v>
      </c>
      <c r="B7" s="12" t="s">
        <v>11</v>
      </c>
      <c r="C7" s="5">
        <v>50</v>
      </c>
      <c r="D7" s="17">
        <v>43724</v>
      </c>
      <c r="E7" s="5">
        <v>50</v>
      </c>
      <c r="F7" s="13">
        <v>8.08</v>
      </c>
      <c r="G7" s="13">
        <v>29.5</v>
      </c>
      <c r="H7" s="13"/>
    </row>
    <row r="8" spans="1:8" s="1" customFormat="1" ht="23">
      <c r="A8" s="13">
        <v>6</v>
      </c>
      <c r="B8" s="12" t="s">
        <v>11</v>
      </c>
      <c r="C8" s="5">
        <v>140</v>
      </c>
      <c r="D8" s="18">
        <v>43724</v>
      </c>
      <c r="E8" s="5">
        <v>140</v>
      </c>
      <c r="F8" s="13">
        <v>7.78</v>
      </c>
      <c r="G8" s="13">
        <v>27.9</v>
      </c>
      <c r="H8" s="13" t="s">
        <v>13</v>
      </c>
    </row>
    <row r="9" spans="1:8" s="1" customFormat="1" ht="23">
      <c r="A9" s="13">
        <v>7</v>
      </c>
      <c r="B9" s="12" t="s">
        <v>11</v>
      </c>
      <c r="C9" s="5">
        <v>50</v>
      </c>
      <c r="D9" s="17">
        <v>43724</v>
      </c>
      <c r="E9" s="5">
        <v>50</v>
      </c>
      <c r="F9" s="13">
        <v>8.11</v>
      </c>
      <c r="G9" s="13">
        <v>27.9</v>
      </c>
      <c r="H9" s="13"/>
    </row>
    <row r="10" spans="1:8" s="1" customFormat="1" ht="23">
      <c r="A10" s="13">
        <v>8</v>
      </c>
      <c r="B10" s="12" t="s">
        <v>11</v>
      </c>
      <c r="C10" s="5">
        <v>70</v>
      </c>
      <c r="D10" s="18">
        <v>43724</v>
      </c>
      <c r="E10" s="5">
        <v>70</v>
      </c>
      <c r="F10" s="13">
        <v>8.09</v>
      </c>
      <c r="G10" s="13">
        <v>27.9</v>
      </c>
      <c r="H10" s="13"/>
    </row>
    <row r="11" spans="1:8" s="1" customFormat="1" ht="23">
      <c r="A11" s="13">
        <v>9</v>
      </c>
      <c r="B11" s="12" t="s">
        <v>11</v>
      </c>
      <c r="C11" s="5">
        <v>90</v>
      </c>
      <c r="D11" s="17">
        <v>43724</v>
      </c>
      <c r="E11" s="5">
        <v>90</v>
      </c>
      <c r="F11" s="13">
        <v>7.99</v>
      </c>
      <c r="G11" s="13">
        <v>27.8</v>
      </c>
      <c r="H11" s="13"/>
    </row>
    <row r="12" spans="1:8" s="1" customFormat="1" ht="23">
      <c r="A12" s="13">
        <v>10</v>
      </c>
      <c r="B12" s="12" t="s">
        <v>11</v>
      </c>
      <c r="C12" s="5">
        <v>35</v>
      </c>
      <c r="D12" s="18">
        <v>43724</v>
      </c>
      <c r="E12" s="5">
        <v>35</v>
      </c>
      <c r="F12" s="13">
        <v>8.07</v>
      </c>
      <c r="G12" s="13">
        <v>27.8</v>
      </c>
      <c r="H12" s="13"/>
    </row>
    <row r="13" spans="1:8" s="1" customFormat="1" ht="23">
      <c r="A13" s="13">
        <v>11</v>
      </c>
      <c r="B13" s="12" t="s">
        <v>11</v>
      </c>
      <c r="C13" s="5">
        <v>90</v>
      </c>
      <c r="D13" s="17">
        <v>43724</v>
      </c>
      <c r="E13" s="5">
        <v>90</v>
      </c>
      <c r="F13" s="13">
        <v>7.93</v>
      </c>
      <c r="G13" s="13">
        <v>29.4</v>
      </c>
      <c r="H13" s="13"/>
    </row>
    <row r="14" spans="1:8" s="1" customFormat="1" ht="23">
      <c r="A14" s="13">
        <v>12</v>
      </c>
      <c r="B14" s="12" t="s">
        <v>11</v>
      </c>
      <c r="C14" s="5">
        <v>35</v>
      </c>
      <c r="D14" s="18">
        <v>43724</v>
      </c>
      <c r="E14" s="5">
        <v>35</v>
      </c>
      <c r="F14" s="13">
        <v>8.1</v>
      </c>
      <c r="G14" s="13">
        <v>29.5</v>
      </c>
      <c r="H14" s="13"/>
    </row>
    <row r="15" spans="1:8" s="1" customFormat="1" ht="23">
      <c r="A15" s="13">
        <v>13</v>
      </c>
      <c r="B15" s="12" t="s">
        <v>11</v>
      </c>
      <c r="C15" s="5">
        <v>140</v>
      </c>
      <c r="D15" s="17">
        <v>43724</v>
      </c>
      <c r="E15" s="5">
        <v>140</v>
      </c>
      <c r="F15" s="13">
        <v>7.81</v>
      </c>
      <c r="G15" s="13">
        <v>29.5</v>
      </c>
      <c r="H15" s="13"/>
    </row>
    <row r="16" spans="1:8" s="1" customFormat="1" ht="23">
      <c r="A16" s="13">
        <v>14</v>
      </c>
      <c r="B16" s="12" t="s">
        <v>11</v>
      </c>
      <c r="C16" s="5">
        <v>70</v>
      </c>
      <c r="D16" s="18">
        <v>43724</v>
      </c>
      <c r="E16" s="5">
        <v>70</v>
      </c>
      <c r="F16" s="13">
        <v>8.0399999999999991</v>
      </c>
      <c r="G16" s="13">
        <v>29.5</v>
      </c>
      <c r="H16" s="13"/>
    </row>
    <row r="17" spans="1:8" s="1" customFormat="1" ht="23">
      <c r="A17" s="13">
        <v>15</v>
      </c>
      <c r="B17" s="12" t="s">
        <v>11</v>
      </c>
      <c r="C17" s="5">
        <v>50</v>
      </c>
      <c r="D17" s="17">
        <v>43724</v>
      </c>
      <c r="E17" s="5">
        <v>50</v>
      </c>
      <c r="F17" s="13">
        <v>8.1</v>
      </c>
      <c r="G17" s="13">
        <v>29.5</v>
      </c>
      <c r="H17" s="13"/>
    </row>
    <row r="18" spans="1:8" s="1" customFormat="1" ht="23">
      <c r="A18" s="13">
        <v>16</v>
      </c>
      <c r="B18" s="12" t="s">
        <v>11</v>
      </c>
      <c r="C18" s="5">
        <v>90</v>
      </c>
      <c r="D18" s="18">
        <v>43724</v>
      </c>
      <c r="E18" s="5">
        <v>90</v>
      </c>
      <c r="F18" s="13">
        <v>7.95</v>
      </c>
      <c r="G18" s="13">
        <v>29.5</v>
      </c>
      <c r="H18" s="13"/>
    </row>
    <row r="19" spans="1:8" s="1" customFormat="1" ht="23">
      <c r="A19" s="13">
        <v>17</v>
      </c>
      <c r="B19" s="12" t="s">
        <v>11</v>
      </c>
      <c r="C19" s="5">
        <v>140</v>
      </c>
      <c r="D19" s="17">
        <v>43724</v>
      </c>
      <c r="E19" s="5">
        <v>140</v>
      </c>
      <c r="F19" s="13">
        <v>7.79</v>
      </c>
      <c r="G19" s="13">
        <v>29.3</v>
      </c>
      <c r="H19" s="13"/>
    </row>
    <row r="20" spans="1:8" s="1" customFormat="1" ht="23">
      <c r="A20" s="13">
        <v>18</v>
      </c>
      <c r="B20" s="12" t="s">
        <v>11</v>
      </c>
      <c r="C20" s="5">
        <v>35</v>
      </c>
      <c r="D20" s="18">
        <v>43724</v>
      </c>
      <c r="E20" s="5">
        <v>35</v>
      </c>
      <c r="F20" s="13">
        <v>7.98</v>
      </c>
      <c r="G20" s="13">
        <v>29.5</v>
      </c>
      <c r="H20" s="13"/>
    </row>
    <row r="21" spans="1:8" s="1" customFormat="1" ht="23">
      <c r="A21" s="13">
        <v>19</v>
      </c>
      <c r="B21" s="12" t="s">
        <v>11</v>
      </c>
      <c r="C21" s="5">
        <v>70</v>
      </c>
      <c r="D21" s="17">
        <v>43724</v>
      </c>
      <c r="E21" s="5">
        <v>70</v>
      </c>
      <c r="F21" s="13">
        <v>8.06</v>
      </c>
      <c r="G21" s="13">
        <v>29.5</v>
      </c>
      <c r="H21" s="13"/>
    </row>
    <row r="22" spans="1:8" s="1" customFormat="1" ht="23">
      <c r="A22" s="13">
        <v>20</v>
      </c>
      <c r="B22" s="12" t="s">
        <v>11</v>
      </c>
      <c r="C22" s="5">
        <v>50</v>
      </c>
      <c r="D22" s="18">
        <v>43724</v>
      </c>
      <c r="E22" s="5">
        <v>50</v>
      </c>
      <c r="F22" s="13">
        <v>8.08</v>
      </c>
      <c r="G22" s="13">
        <v>29.6</v>
      </c>
      <c r="H22" s="13"/>
    </row>
    <row r="23" spans="1:8" s="1" customFormat="1" ht="23">
      <c r="A23" s="32" t="s">
        <v>10</v>
      </c>
      <c r="B23" s="33"/>
      <c r="C23" s="33"/>
      <c r="D23" s="20">
        <v>1</v>
      </c>
      <c r="E23" s="21">
        <v>30</v>
      </c>
      <c r="F23" s="22">
        <v>2</v>
      </c>
      <c r="G23" s="21">
        <v>28.3</v>
      </c>
      <c r="H23" s="19"/>
    </row>
    <row r="24" spans="1:8" s="1" customFormat="1" ht="23">
      <c r="A24" s="19"/>
      <c r="B24" s="19"/>
      <c r="C24" s="19"/>
      <c r="D24" s="23">
        <v>3</v>
      </c>
      <c r="E24" s="24">
        <v>30.2</v>
      </c>
      <c r="F24" s="23">
        <v>4</v>
      </c>
      <c r="G24" s="24">
        <v>30.2</v>
      </c>
      <c r="H24" s="19"/>
    </row>
    <row r="25" spans="1:8" s="1" customFormat="1"/>
    <row r="26" spans="1:8" s="1" customFormat="1"/>
    <row r="27" spans="1:8" s="1" customFormat="1"/>
    <row r="28" spans="1:8" s="1" customFormat="1"/>
    <row r="29" spans="1:8" s="1" customFormat="1"/>
    <row r="30" spans="1:8" s="1" customFormat="1"/>
    <row r="31" spans="1:8" s="1" customFormat="1"/>
    <row r="32" spans="1:8" s="1" customFormat="1"/>
    <row r="33" spans="2:3" s="1" customFormat="1"/>
    <row r="34" spans="2:3" s="1" customFormat="1"/>
    <row r="35" spans="2:3" s="1" customFormat="1"/>
    <row r="36" spans="2:3" s="1" customFormat="1"/>
    <row r="37" spans="2:3" s="8" customFormat="1">
      <c r="B37" s="9"/>
      <c r="C37" s="9"/>
    </row>
    <row r="38" spans="2:3" s="1" customFormat="1"/>
    <row r="39" spans="2:3" s="1" customFormat="1"/>
    <row r="40" spans="2:3" s="1" customFormat="1"/>
    <row r="41" spans="2:3" s="1" customFormat="1"/>
    <row r="42" spans="2:3" s="1" customFormat="1"/>
    <row r="43" spans="2:3" s="1" customFormat="1"/>
    <row r="44" spans="2:3" s="1" customFormat="1"/>
    <row r="45" spans="2:3" s="1" customFormat="1"/>
    <row r="46" spans="2:3" s="1" customFormat="1"/>
    <row r="47" spans="2:3" s="1" customFormat="1"/>
    <row r="48" spans="2:3" s="1" customFormat="1"/>
    <row r="49" spans="1:8" s="1" customFormat="1"/>
    <row r="50" spans="1:8" s="1" customFormat="1"/>
    <row r="51" spans="1:8" s="1" customFormat="1"/>
    <row r="52" spans="1:8" s="1" customFormat="1">
      <c r="D52" s="10"/>
    </row>
    <row r="53" spans="1:8">
      <c r="A53" s="1"/>
      <c r="B53" s="1"/>
      <c r="C53" s="1"/>
      <c r="D53" s="1"/>
      <c r="E53" s="1"/>
      <c r="F53" s="1"/>
      <c r="G53" s="1"/>
      <c r="H53" s="1"/>
    </row>
    <row r="54" spans="1:8">
      <c r="A54" s="1"/>
      <c r="B54" s="1"/>
      <c r="C54" s="1"/>
      <c r="D54" s="1"/>
      <c r="E54" s="1"/>
      <c r="F54" s="1"/>
      <c r="G54" s="1"/>
      <c r="H54" s="1"/>
    </row>
    <row r="55" spans="1:8">
      <c r="A55" s="1"/>
      <c r="B55" s="1"/>
      <c r="C55" s="1"/>
      <c r="D55" s="1"/>
      <c r="E55" s="1"/>
      <c r="F55" s="1"/>
      <c r="G55" s="1"/>
      <c r="H55" s="1"/>
    </row>
    <row r="56" spans="1:8">
      <c r="A56" s="1"/>
      <c r="B56" s="1"/>
      <c r="C56" s="1"/>
      <c r="D56" s="1"/>
      <c r="E56" s="1"/>
      <c r="F56" s="1"/>
      <c r="G56" s="1"/>
      <c r="H56" s="1"/>
    </row>
    <row r="57" spans="1:8">
      <c r="A57" s="1"/>
      <c r="B57" s="1"/>
      <c r="C57" s="1"/>
      <c r="D57" s="1"/>
      <c r="E57" s="1"/>
      <c r="F57" s="1"/>
      <c r="G57" s="1"/>
      <c r="H57" s="1"/>
    </row>
    <row r="58" spans="1:8">
      <c r="A58" s="1"/>
      <c r="B58" s="1"/>
      <c r="C58" s="1"/>
      <c r="D58" s="1"/>
      <c r="E58" s="1"/>
      <c r="F58" s="1"/>
      <c r="G58" s="1"/>
      <c r="H58" s="1"/>
    </row>
    <row r="59" spans="1:8">
      <c r="A59" s="1"/>
      <c r="B59" s="1"/>
      <c r="C59" s="1"/>
      <c r="D59" s="1"/>
      <c r="E59" s="1"/>
      <c r="F59" s="1"/>
      <c r="G59" s="1"/>
      <c r="H59" s="1"/>
    </row>
    <row r="60" spans="1:8">
      <c r="A60" s="1"/>
      <c r="B60" s="1"/>
      <c r="C60" s="1"/>
      <c r="D60" s="1"/>
      <c r="E60" s="1"/>
      <c r="F60" s="1"/>
      <c r="G60" s="1"/>
      <c r="H60" s="1"/>
    </row>
    <row r="61" spans="1:8">
      <c r="A61" s="1"/>
      <c r="B61" s="1"/>
      <c r="C61" s="1"/>
      <c r="D61" s="1"/>
      <c r="E61" s="1"/>
      <c r="F61" s="1"/>
      <c r="G61" s="1"/>
      <c r="H61" s="1"/>
    </row>
    <row r="62" spans="1:8">
      <c r="A62" s="1"/>
      <c r="B62" s="1"/>
      <c r="C62" s="1"/>
      <c r="D62" s="1"/>
      <c r="E62" s="1"/>
      <c r="F62" s="1"/>
      <c r="G62" s="1"/>
      <c r="H62" s="1"/>
    </row>
    <row r="63" spans="1:8">
      <c r="A63" s="1"/>
      <c r="B63" s="1"/>
      <c r="C63" s="1"/>
      <c r="D63" s="1"/>
      <c r="E63" s="1"/>
      <c r="F63" s="1"/>
      <c r="G63" s="1"/>
      <c r="H63" s="1"/>
    </row>
    <row r="64" spans="1:8">
      <c r="A64" s="1"/>
      <c r="B64" s="1"/>
      <c r="C64" s="1"/>
      <c r="D64" s="1"/>
      <c r="E64" s="1"/>
      <c r="F64" s="1"/>
      <c r="G64" s="1"/>
      <c r="H64" s="1"/>
    </row>
    <row r="65" spans="1:8">
      <c r="A65" s="1"/>
      <c r="B65" s="1"/>
      <c r="C65" s="1"/>
      <c r="D65" s="1"/>
      <c r="E65" s="1"/>
      <c r="F65" s="1"/>
      <c r="G65" s="1"/>
      <c r="H65" s="1"/>
    </row>
    <row r="66" spans="1:8">
      <c r="A66" s="1"/>
      <c r="B66" s="1"/>
      <c r="C66" s="1"/>
      <c r="D66" s="1"/>
      <c r="E66" s="1"/>
      <c r="F66" s="1"/>
      <c r="G66" s="1"/>
      <c r="H66" s="1"/>
    </row>
    <row r="67" spans="1:8">
      <c r="A67" s="1"/>
      <c r="B67" s="1"/>
      <c r="C67" s="1"/>
      <c r="D67" s="1"/>
      <c r="E67" s="1"/>
      <c r="F67" s="1"/>
      <c r="G67" s="1"/>
      <c r="H67" s="1"/>
    </row>
    <row r="68" spans="1:8">
      <c r="A68" s="1"/>
      <c r="B68" s="1"/>
      <c r="C68" s="1"/>
      <c r="D68" s="1"/>
      <c r="E68" s="1"/>
      <c r="F68" s="1"/>
      <c r="G68" s="1"/>
      <c r="H68" s="1"/>
    </row>
    <row r="69" spans="1:8">
      <c r="A69" s="1"/>
      <c r="B69" s="1"/>
      <c r="C69" s="1"/>
      <c r="D69" s="1"/>
      <c r="E69" s="1"/>
      <c r="F69" s="1"/>
      <c r="G69" s="1"/>
      <c r="H69" s="1"/>
    </row>
    <row r="70" spans="1:8">
      <c r="A70" s="1"/>
      <c r="B70" s="1"/>
      <c r="C70" s="1"/>
      <c r="D70" s="1"/>
      <c r="E70" s="1"/>
      <c r="F70" s="1"/>
      <c r="G70" s="1"/>
      <c r="H70" s="1"/>
    </row>
    <row r="71" spans="1:8">
      <c r="A71" s="1"/>
      <c r="B71" s="1"/>
      <c r="C71" s="1"/>
      <c r="D71" s="1"/>
      <c r="E71" s="1"/>
      <c r="F71" s="1"/>
      <c r="G71" s="1"/>
      <c r="H71" s="1"/>
    </row>
    <row r="72" spans="1:8">
      <c r="A72" s="1"/>
      <c r="B72" s="1"/>
      <c r="C72" s="1"/>
      <c r="D72" s="1"/>
      <c r="E72" s="1"/>
      <c r="F72" s="1"/>
      <c r="G72" s="1"/>
      <c r="H72" s="1"/>
    </row>
    <row r="73" spans="1:8">
      <c r="A73" s="1"/>
      <c r="B73" s="1"/>
      <c r="C73" s="1"/>
      <c r="D73" s="1"/>
      <c r="E73" s="1"/>
      <c r="F73" s="1"/>
      <c r="G73" s="1"/>
      <c r="H73" s="1"/>
    </row>
    <row r="74" spans="1:8">
      <c r="A74" s="1"/>
      <c r="B74" s="1"/>
      <c r="C74" s="1"/>
      <c r="D74" s="1"/>
      <c r="E74" s="1"/>
      <c r="F74" s="1"/>
      <c r="G74" s="1"/>
      <c r="H74" s="1"/>
    </row>
    <row r="75" spans="1:8" s="1" customFormat="1"/>
    <row r="76" spans="1:8" s="1" customFormat="1"/>
    <row r="77" spans="1:8" s="1" customFormat="1"/>
    <row r="78" spans="1:8" s="1" customFormat="1"/>
    <row r="79" spans="1:8" s="1" customFormat="1"/>
    <row r="80" spans="1:8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</sheetData>
  <sortState xmlns:xlrd2="http://schemas.microsoft.com/office/spreadsheetml/2017/richdata2" ref="K21:L25">
    <sortCondition ref="L21:L25"/>
  </sortState>
  <mergeCells count="8">
    <mergeCell ref="G1:G2"/>
    <mergeCell ref="H1:H2"/>
    <mergeCell ref="A23:C23"/>
    <mergeCell ref="A1:A2"/>
    <mergeCell ref="B1:C1"/>
    <mergeCell ref="D1:D2"/>
    <mergeCell ref="E1:E2"/>
    <mergeCell ref="F1:F2"/>
  </mergeCells>
  <phoneticPr fontId="2" type="noConversion"/>
  <pageMargins left="0.68055555599999995" right="0.41666666666666702" top="0.5" bottom="0.5" header="0.05" footer="0.3"/>
  <pageSetup paperSize="9" orientation="landscape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075DF-DCF7-3C46-9E40-2344328F8332}">
  <dimension ref="A1:H118"/>
  <sheetViews>
    <sheetView workbookViewId="0">
      <selection activeCell="G23" sqref="G23"/>
    </sheetView>
  </sheetViews>
  <sheetFormatPr baseColWidth="10" defaultColWidth="8.83203125" defaultRowHeight="21"/>
  <cols>
    <col min="1" max="1" width="8" style="4" customWidth="1"/>
    <col min="2" max="2" width="17.6640625" style="4" customWidth="1"/>
    <col min="3" max="3" width="11.5" style="4" customWidth="1"/>
    <col min="4" max="4" width="11" style="4" customWidth="1"/>
    <col min="5" max="5" width="11.1640625" style="7" customWidth="1"/>
    <col min="6" max="6" width="11.83203125" style="3" customWidth="1"/>
    <col min="7" max="7" width="12.1640625" style="3" customWidth="1"/>
    <col min="8" max="8" width="41.6640625" style="3" customWidth="1"/>
    <col min="9" max="14" width="8.83203125" style="4"/>
    <col min="15" max="15" width="20" style="4" customWidth="1"/>
    <col min="16" max="16384" width="8.83203125" style="4"/>
  </cols>
  <sheetData>
    <row r="1" spans="1:8" s="6" customFormat="1" ht="23">
      <c r="A1" s="30" t="s">
        <v>8</v>
      </c>
      <c r="B1" s="34" t="s">
        <v>2</v>
      </c>
      <c r="C1" s="34"/>
      <c r="D1" s="30" t="s">
        <v>3</v>
      </c>
      <c r="E1" s="30" t="s">
        <v>4</v>
      </c>
      <c r="F1" s="30" t="s">
        <v>0</v>
      </c>
      <c r="G1" s="30" t="s">
        <v>5</v>
      </c>
      <c r="H1" s="30" t="s">
        <v>1</v>
      </c>
    </row>
    <row r="2" spans="1:8" s="1" customFormat="1" ht="24" thickBot="1">
      <c r="A2" s="31"/>
      <c r="B2" s="11" t="s">
        <v>9</v>
      </c>
      <c r="C2" s="11" t="s">
        <v>4</v>
      </c>
      <c r="D2" s="31"/>
      <c r="E2" s="31"/>
      <c r="F2" s="31"/>
      <c r="G2" s="31"/>
      <c r="H2" s="31"/>
    </row>
    <row r="3" spans="1:8" s="1" customFormat="1" ht="24" thickTop="1">
      <c r="A3" s="12">
        <v>1</v>
      </c>
      <c r="B3" s="12" t="s">
        <v>11</v>
      </c>
      <c r="C3" s="1">
        <v>90</v>
      </c>
      <c r="D3" s="17">
        <v>43725</v>
      </c>
      <c r="E3" s="12">
        <v>90</v>
      </c>
      <c r="F3" s="12">
        <v>8.36</v>
      </c>
      <c r="G3" s="12">
        <v>29.6</v>
      </c>
      <c r="H3" s="12"/>
    </row>
    <row r="4" spans="1:8" s="1" customFormat="1" ht="23">
      <c r="A4" s="13">
        <v>2</v>
      </c>
      <c r="B4" s="12" t="s">
        <v>11</v>
      </c>
      <c r="C4" s="5">
        <v>35</v>
      </c>
      <c r="D4" s="18">
        <v>43725</v>
      </c>
      <c r="E4" s="13">
        <v>35</v>
      </c>
      <c r="F4" s="13">
        <v>8.56</v>
      </c>
      <c r="G4" s="13">
        <v>29.5</v>
      </c>
      <c r="H4" s="13"/>
    </row>
    <row r="5" spans="1:8" s="1" customFormat="1" ht="23">
      <c r="A5" s="13">
        <v>3</v>
      </c>
      <c r="B5" s="12" t="s">
        <v>11</v>
      </c>
      <c r="C5" s="5">
        <v>70</v>
      </c>
      <c r="D5" s="17">
        <v>43725</v>
      </c>
      <c r="E5" s="13">
        <v>72</v>
      </c>
      <c r="F5" s="13">
        <v>8.4700000000000006</v>
      </c>
      <c r="G5" s="13">
        <v>29.5</v>
      </c>
      <c r="H5" s="13"/>
    </row>
    <row r="6" spans="1:8" s="1" customFormat="1" ht="23">
      <c r="A6" s="13">
        <v>4</v>
      </c>
      <c r="B6" s="12" t="s">
        <v>11</v>
      </c>
      <c r="C6" s="5">
        <v>140</v>
      </c>
      <c r="D6" s="18">
        <v>43725</v>
      </c>
      <c r="E6" s="13">
        <v>143</v>
      </c>
      <c r="F6" s="13">
        <v>8.08</v>
      </c>
      <c r="G6" s="13">
        <v>29.5</v>
      </c>
      <c r="H6" s="13"/>
    </row>
    <row r="7" spans="1:8" s="1" customFormat="1" ht="23">
      <c r="A7" s="13">
        <v>5</v>
      </c>
      <c r="B7" s="12" t="s">
        <v>11</v>
      </c>
      <c r="C7" s="5">
        <v>50</v>
      </c>
      <c r="D7" s="17">
        <v>43725</v>
      </c>
      <c r="E7" s="13">
        <v>52</v>
      </c>
      <c r="F7" s="13">
        <v>8.49</v>
      </c>
      <c r="G7" s="13">
        <v>29.7</v>
      </c>
      <c r="H7" s="13"/>
    </row>
    <row r="8" spans="1:8" s="1" customFormat="1" ht="23">
      <c r="A8" s="13">
        <v>6</v>
      </c>
      <c r="B8" s="12" t="s">
        <v>11</v>
      </c>
      <c r="C8" s="5">
        <v>140</v>
      </c>
      <c r="D8" s="18">
        <v>43725</v>
      </c>
      <c r="E8" s="13">
        <v>141</v>
      </c>
      <c r="F8" s="13">
        <v>8.06</v>
      </c>
      <c r="G8" s="13">
        <v>28.4</v>
      </c>
      <c r="H8" s="13"/>
    </row>
    <row r="9" spans="1:8" s="1" customFormat="1" ht="23">
      <c r="A9" s="13">
        <v>7</v>
      </c>
      <c r="B9" s="12" t="s">
        <v>11</v>
      </c>
      <c r="C9" s="5">
        <v>50</v>
      </c>
      <c r="D9" s="17">
        <v>43725</v>
      </c>
      <c r="E9" s="13">
        <v>51</v>
      </c>
      <c r="F9" s="13">
        <v>8.4</v>
      </c>
      <c r="G9" s="13">
        <v>28.4</v>
      </c>
      <c r="H9" s="13"/>
    </row>
    <row r="10" spans="1:8" s="1" customFormat="1" ht="23">
      <c r="A10" s="13">
        <v>8</v>
      </c>
      <c r="B10" s="12" t="s">
        <v>11</v>
      </c>
      <c r="C10" s="5">
        <v>70</v>
      </c>
      <c r="D10" s="18">
        <v>43725</v>
      </c>
      <c r="E10" s="13">
        <v>71</v>
      </c>
      <c r="F10" s="13">
        <v>8.4700000000000006</v>
      </c>
      <c r="G10" s="13">
        <v>28.4</v>
      </c>
      <c r="H10" s="13"/>
    </row>
    <row r="11" spans="1:8" s="1" customFormat="1" ht="23">
      <c r="A11" s="13">
        <v>9</v>
      </c>
      <c r="B11" s="12" t="s">
        <v>11</v>
      </c>
      <c r="C11" s="5">
        <v>90</v>
      </c>
      <c r="D11" s="17">
        <v>43725</v>
      </c>
      <c r="E11" s="13">
        <v>91</v>
      </c>
      <c r="F11" s="13">
        <v>8.26</v>
      </c>
      <c r="G11" s="13">
        <v>28.4</v>
      </c>
      <c r="H11" s="13"/>
    </row>
    <row r="12" spans="1:8" s="1" customFormat="1" ht="23">
      <c r="A12" s="13">
        <v>10</v>
      </c>
      <c r="B12" s="12" t="s">
        <v>11</v>
      </c>
      <c r="C12" s="5">
        <v>35</v>
      </c>
      <c r="D12" s="18">
        <v>43725</v>
      </c>
      <c r="E12" s="13">
        <v>36</v>
      </c>
      <c r="F12" s="13">
        <v>8.56</v>
      </c>
      <c r="G12" s="13">
        <v>28.4</v>
      </c>
      <c r="H12" s="13"/>
    </row>
    <row r="13" spans="1:8" s="1" customFormat="1" ht="23">
      <c r="A13" s="13">
        <v>11</v>
      </c>
      <c r="B13" s="12" t="s">
        <v>11</v>
      </c>
      <c r="C13" s="5">
        <v>90</v>
      </c>
      <c r="D13" s="17">
        <v>43725</v>
      </c>
      <c r="E13" s="13">
        <v>91</v>
      </c>
      <c r="F13" s="13">
        <v>8.24</v>
      </c>
      <c r="G13" s="13">
        <v>29.5</v>
      </c>
      <c r="H13" s="13"/>
    </row>
    <row r="14" spans="1:8" s="1" customFormat="1" ht="23">
      <c r="A14" s="13">
        <v>12</v>
      </c>
      <c r="B14" s="12" t="s">
        <v>11</v>
      </c>
      <c r="C14" s="5">
        <v>35</v>
      </c>
      <c r="D14" s="18">
        <v>43725</v>
      </c>
      <c r="E14" s="13">
        <v>36</v>
      </c>
      <c r="F14" s="13">
        <v>8.56</v>
      </c>
      <c r="G14" s="13">
        <v>29.5</v>
      </c>
      <c r="H14" s="13"/>
    </row>
    <row r="15" spans="1:8" s="1" customFormat="1" ht="23">
      <c r="A15" s="13">
        <v>13</v>
      </c>
      <c r="B15" s="12" t="s">
        <v>11</v>
      </c>
      <c r="C15" s="5">
        <v>140</v>
      </c>
      <c r="D15" s="17">
        <v>43725</v>
      </c>
      <c r="E15" s="13">
        <v>142</v>
      </c>
      <c r="F15" s="13">
        <v>8.02</v>
      </c>
      <c r="G15" s="13">
        <v>29.5</v>
      </c>
      <c r="H15" s="13"/>
    </row>
    <row r="16" spans="1:8" s="1" customFormat="1" ht="23">
      <c r="A16" s="13">
        <v>14</v>
      </c>
      <c r="B16" s="12" t="s">
        <v>11</v>
      </c>
      <c r="C16" s="5">
        <v>70</v>
      </c>
      <c r="D16" s="18">
        <v>43725</v>
      </c>
      <c r="E16" s="13">
        <v>71</v>
      </c>
      <c r="F16" s="13">
        <v>8.32</v>
      </c>
      <c r="G16" s="13">
        <v>29.5</v>
      </c>
      <c r="H16" s="13"/>
    </row>
    <row r="17" spans="1:8" s="1" customFormat="1" ht="23">
      <c r="A17" s="13">
        <v>15</v>
      </c>
      <c r="B17" s="12" t="s">
        <v>11</v>
      </c>
      <c r="C17" s="5">
        <v>50</v>
      </c>
      <c r="D17" s="17">
        <v>43725</v>
      </c>
      <c r="E17" s="13">
        <v>52</v>
      </c>
      <c r="F17" s="13">
        <v>8.43</v>
      </c>
      <c r="G17" s="13">
        <v>29.5</v>
      </c>
      <c r="H17" s="13"/>
    </row>
    <row r="18" spans="1:8" s="1" customFormat="1" ht="23">
      <c r="A18" s="13">
        <v>16</v>
      </c>
      <c r="B18" s="12" t="s">
        <v>11</v>
      </c>
      <c r="C18" s="5">
        <v>90</v>
      </c>
      <c r="D18" s="18">
        <v>43725</v>
      </c>
      <c r="E18" s="13">
        <v>91</v>
      </c>
      <c r="F18" s="13">
        <v>8.3000000000000007</v>
      </c>
      <c r="G18" s="13">
        <v>29.5</v>
      </c>
      <c r="H18" s="13"/>
    </row>
    <row r="19" spans="1:8" s="1" customFormat="1" ht="23">
      <c r="A19" s="13">
        <v>17</v>
      </c>
      <c r="B19" s="12" t="s">
        <v>11</v>
      </c>
      <c r="C19" s="5">
        <v>140</v>
      </c>
      <c r="D19" s="17">
        <v>43725</v>
      </c>
      <c r="E19" s="13">
        <v>143</v>
      </c>
      <c r="F19" s="13">
        <v>8.01</v>
      </c>
      <c r="G19" s="13">
        <v>29.5</v>
      </c>
      <c r="H19" s="13"/>
    </row>
    <row r="20" spans="1:8" s="1" customFormat="1" ht="23">
      <c r="A20" s="13">
        <v>18</v>
      </c>
      <c r="B20" s="12" t="s">
        <v>11</v>
      </c>
      <c r="C20" s="5">
        <v>35</v>
      </c>
      <c r="D20" s="18">
        <v>43725</v>
      </c>
      <c r="E20" s="13">
        <v>36</v>
      </c>
      <c r="F20" s="13">
        <v>8.58</v>
      </c>
      <c r="G20" s="13">
        <v>29.5</v>
      </c>
      <c r="H20" s="13"/>
    </row>
    <row r="21" spans="1:8" s="1" customFormat="1" ht="23">
      <c r="A21" s="13">
        <v>19</v>
      </c>
      <c r="B21" s="12" t="s">
        <v>11</v>
      </c>
      <c r="C21" s="5">
        <v>70</v>
      </c>
      <c r="D21" s="17">
        <v>43725</v>
      </c>
      <c r="E21" s="13">
        <v>71</v>
      </c>
      <c r="F21" s="13">
        <v>8.33</v>
      </c>
      <c r="G21" s="13">
        <v>29.6</v>
      </c>
      <c r="H21" s="13"/>
    </row>
    <row r="22" spans="1:8" s="1" customFormat="1" ht="23">
      <c r="A22" s="13">
        <v>20</v>
      </c>
      <c r="B22" s="12" t="s">
        <v>11</v>
      </c>
      <c r="C22" s="5">
        <v>50</v>
      </c>
      <c r="D22" s="18">
        <v>43725</v>
      </c>
      <c r="E22" s="13">
        <v>52</v>
      </c>
      <c r="F22" s="13">
        <v>8.4700000000000006</v>
      </c>
      <c r="G22" s="13">
        <v>29.6</v>
      </c>
      <c r="H22" s="13"/>
    </row>
    <row r="23" spans="1:8" s="1" customFormat="1" ht="23">
      <c r="A23" s="32" t="s">
        <v>10</v>
      </c>
      <c r="B23" s="33"/>
      <c r="C23" s="33"/>
      <c r="D23" s="20">
        <v>1</v>
      </c>
      <c r="E23" s="21">
        <v>30.3</v>
      </c>
      <c r="F23" s="22">
        <v>2</v>
      </c>
      <c r="G23" s="21">
        <v>28.8</v>
      </c>
      <c r="H23" s="19"/>
    </row>
    <row r="24" spans="1:8" s="1" customFormat="1" ht="23">
      <c r="A24" s="19"/>
      <c r="B24" s="19"/>
      <c r="C24" s="19"/>
      <c r="D24" s="23">
        <v>3</v>
      </c>
      <c r="E24" s="24">
        <v>29.9</v>
      </c>
      <c r="F24" s="23">
        <v>4</v>
      </c>
      <c r="G24" s="24">
        <v>30.4</v>
      </c>
      <c r="H24" s="19"/>
    </row>
    <row r="25" spans="1:8" s="1" customFormat="1"/>
    <row r="26" spans="1:8" s="1" customFormat="1"/>
    <row r="27" spans="1:8" s="1" customFormat="1"/>
    <row r="28" spans="1:8" s="1" customFormat="1"/>
    <row r="29" spans="1:8" s="1" customFormat="1"/>
    <row r="30" spans="1:8" s="1" customFormat="1"/>
    <row r="31" spans="1:8" s="1" customFormat="1"/>
    <row r="32" spans="1:8" s="1" customFormat="1"/>
    <row r="33" spans="2:3" s="1" customFormat="1"/>
    <row r="34" spans="2:3" s="1" customFormat="1"/>
    <row r="35" spans="2:3" s="1" customFormat="1"/>
    <row r="36" spans="2:3" s="1" customFormat="1"/>
    <row r="37" spans="2:3" s="8" customFormat="1">
      <c r="B37" s="9"/>
      <c r="C37" s="9"/>
    </row>
    <row r="38" spans="2:3" s="1" customFormat="1"/>
    <row r="39" spans="2:3" s="1" customFormat="1"/>
    <row r="40" spans="2:3" s="1" customFormat="1"/>
    <row r="41" spans="2:3" s="1" customFormat="1"/>
    <row r="42" spans="2:3" s="1" customFormat="1"/>
    <row r="43" spans="2:3" s="1" customFormat="1"/>
    <row r="44" spans="2:3" s="1" customFormat="1"/>
    <row r="45" spans="2:3" s="1" customFormat="1"/>
    <row r="46" spans="2:3" s="1" customFormat="1"/>
    <row r="47" spans="2:3" s="1" customFormat="1"/>
    <row r="48" spans="2:3" s="1" customFormat="1"/>
    <row r="49" spans="1:8" s="1" customFormat="1"/>
    <row r="50" spans="1:8" s="1" customFormat="1"/>
    <row r="51" spans="1:8" s="1" customFormat="1"/>
    <row r="52" spans="1:8" s="1" customFormat="1">
      <c r="D52" s="10"/>
    </row>
    <row r="53" spans="1:8">
      <c r="A53" s="1"/>
      <c r="B53" s="1"/>
      <c r="C53" s="1"/>
      <c r="D53" s="1"/>
      <c r="E53" s="1"/>
      <c r="F53" s="1"/>
      <c r="G53" s="1"/>
      <c r="H53" s="1"/>
    </row>
    <row r="54" spans="1:8">
      <c r="A54" s="1"/>
      <c r="B54" s="1"/>
      <c r="C54" s="1"/>
      <c r="D54" s="1"/>
      <c r="E54" s="1"/>
      <c r="F54" s="1"/>
      <c r="G54" s="1"/>
      <c r="H54" s="1"/>
    </row>
    <row r="55" spans="1:8">
      <c r="A55" s="1"/>
      <c r="B55" s="1"/>
      <c r="C55" s="1"/>
      <c r="D55" s="1"/>
      <c r="E55" s="1"/>
      <c r="F55" s="1"/>
      <c r="G55" s="1"/>
      <c r="H55" s="1"/>
    </row>
    <row r="56" spans="1:8">
      <c r="A56" s="1"/>
      <c r="B56" s="1"/>
      <c r="C56" s="1"/>
      <c r="D56" s="1"/>
      <c r="E56" s="1"/>
      <c r="F56" s="1"/>
      <c r="G56" s="1"/>
      <c r="H56" s="1"/>
    </row>
    <row r="57" spans="1:8">
      <c r="A57" s="1"/>
      <c r="B57" s="1"/>
      <c r="C57" s="1"/>
      <c r="D57" s="1"/>
      <c r="E57" s="1"/>
      <c r="F57" s="1"/>
      <c r="G57" s="1"/>
      <c r="H57" s="1"/>
    </row>
    <row r="58" spans="1:8">
      <c r="A58" s="1"/>
      <c r="B58" s="1"/>
      <c r="C58" s="1"/>
      <c r="D58" s="1"/>
      <c r="E58" s="1"/>
      <c r="F58" s="1"/>
      <c r="G58" s="1"/>
      <c r="H58" s="1"/>
    </row>
    <row r="59" spans="1:8">
      <c r="A59" s="1"/>
      <c r="B59" s="1"/>
      <c r="C59" s="1"/>
      <c r="D59" s="1"/>
      <c r="E59" s="1"/>
      <c r="F59" s="1"/>
      <c r="G59" s="1"/>
      <c r="H59" s="1"/>
    </row>
    <row r="60" spans="1:8">
      <c r="A60" s="1"/>
      <c r="B60" s="1"/>
      <c r="C60" s="1"/>
      <c r="D60" s="1"/>
      <c r="E60" s="1"/>
      <c r="F60" s="1"/>
      <c r="G60" s="1"/>
      <c r="H60" s="1"/>
    </row>
    <row r="61" spans="1:8">
      <c r="A61" s="1"/>
      <c r="B61" s="1"/>
      <c r="C61" s="1"/>
      <c r="D61" s="1"/>
      <c r="E61" s="1"/>
      <c r="F61" s="1"/>
      <c r="G61" s="1"/>
      <c r="H61" s="1"/>
    </row>
    <row r="62" spans="1:8">
      <c r="A62" s="1"/>
      <c r="B62" s="1"/>
      <c r="C62" s="1"/>
      <c r="D62" s="1"/>
      <c r="E62" s="1"/>
      <c r="F62" s="1"/>
      <c r="G62" s="1"/>
      <c r="H62" s="1"/>
    </row>
    <row r="63" spans="1:8">
      <c r="A63" s="1"/>
      <c r="B63" s="1"/>
      <c r="C63" s="1"/>
      <c r="D63" s="1"/>
      <c r="E63" s="1"/>
      <c r="F63" s="1"/>
      <c r="G63" s="1"/>
      <c r="H63" s="1"/>
    </row>
    <row r="64" spans="1:8">
      <c r="A64" s="1"/>
      <c r="B64" s="1"/>
      <c r="C64" s="1"/>
      <c r="D64" s="1"/>
      <c r="E64" s="1"/>
      <c r="F64" s="1"/>
      <c r="G64" s="1"/>
      <c r="H64" s="1"/>
    </row>
    <row r="65" spans="1:8">
      <c r="A65" s="1"/>
      <c r="B65" s="1"/>
      <c r="C65" s="1"/>
      <c r="D65" s="1"/>
      <c r="E65" s="1"/>
      <c r="F65" s="1"/>
      <c r="G65" s="1"/>
      <c r="H65" s="1"/>
    </row>
    <row r="66" spans="1:8">
      <c r="A66" s="1"/>
      <c r="B66" s="1"/>
      <c r="C66" s="1"/>
      <c r="D66" s="1"/>
      <c r="E66" s="1"/>
      <c r="F66" s="1"/>
      <c r="G66" s="1"/>
      <c r="H66" s="1"/>
    </row>
    <row r="67" spans="1:8">
      <c r="A67" s="1"/>
      <c r="B67" s="1"/>
      <c r="C67" s="1"/>
      <c r="D67" s="1"/>
      <c r="E67" s="1"/>
      <c r="F67" s="1"/>
      <c r="G67" s="1"/>
      <c r="H67" s="1"/>
    </row>
    <row r="68" spans="1:8">
      <c r="A68" s="1"/>
      <c r="B68" s="1"/>
      <c r="C68" s="1"/>
      <c r="D68" s="1"/>
      <c r="E68" s="1"/>
      <c r="F68" s="1"/>
      <c r="G68" s="1"/>
      <c r="H68" s="1"/>
    </row>
    <row r="69" spans="1:8">
      <c r="A69" s="1"/>
      <c r="B69" s="1"/>
      <c r="C69" s="1"/>
      <c r="D69" s="1"/>
      <c r="E69" s="1"/>
      <c r="F69" s="1"/>
      <c r="G69" s="1"/>
      <c r="H69" s="1"/>
    </row>
    <row r="70" spans="1:8">
      <c r="A70" s="1"/>
      <c r="B70" s="1"/>
      <c r="C70" s="1"/>
      <c r="D70" s="1"/>
      <c r="E70" s="1"/>
      <c r="F70" s="1"/>
      <c r="G70" s="1"/>
      <c r="H70" s="1"/>
    </row>
    <row r="71" spans="1:8">
      <c r="A71" s="1"/>
      <c r="B71" s="1"/>
      <c r="C71" s="1"/>
      <c r="D71" s="1"/>
      <c r="E71" s="1"/>
      <c r="F71" s="1"/>
      <c r="G71" s="1"/>
      <c r="H71" s="1"/>
    </row>
    <row r="72" spans="1:8">
      <c r="A72" s="1"/>
      <c r="B72" s="1"/>
      <c r="C72" s="1"/>
      <c r="D72" s="1"/>
      <c r="E72" s="1"/>
      <c r="F72" s="1"/>
      <c r="G72" s="1"/>
      <c r="H72" s="1"/>
    </row>
    <row r="73" spans="1:8">
      <c r="A73" s="1"/>
      <c r="B73" s="1"/>
      <c r="C73" s="1"/>
      <c r="D73" s="1"/>
      <c r="E73" s="1"/>
      <c r="F73" s="1"/>
      <c r="G73" s="1"/>
      <c r="H73" s="1"/>
    </row>
    <row r="74" spans="1:8">
      <c r="A74" s="1"/>
      <c r="B74" s="1"/>
      <c r="C74" s="1"/>
      <c r="D74" s="1"/>
      <c r="E74" s="1"/>
      <c r="F74" s="1"/>
      <c r="G74" s="1"/>
      <c r="H74" s="1"/>
    </row>
    <row r="75" spans="1:8" s="1" customFormat="1"/>
    <row r="76" spans="1:8" s="1" customFormat="1"/>
    <row r="77" spans="1:8" s="1" customFormat="1"/>
    <row r="78" spans="1:8" s="1" customFormat="1"/>
    <row r="79" spans="1:8" s="1" customFormat="1"/>
    <row r="80" spans="1:8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</sheetData>
  <mergeCells count="8">
    <mergeCell ref="H1:H2"/>
    <mergeCell ref="A23:C23"/>
    <mergeCell ref="A1:A2"/>
    <mergeCell ref="B1:C1"/>
    <mergeCell ref="D1:D2"/>
    <mergeCell ref="E1:E2"/>
    <mergeCell ref="F1:F2"/>
    <mergeCell ref="G1:G2"/>
  </mergeCells>
  <pageMargins left="0.45" right="0.45" top="0.5" bottom="0.5" header="0.3" footer="0.3"/>
  <pageSetup paperSize="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8378C-74E0-B541-9C45-D328D78C942A}">
  <dimension ref="A1:G118"/>
  <sheetViews>
    <sheetView workbookViewId="0">
      <selection activeCell="B29" sqref="B29"/>
    </sheetView>
  </sheetViews>
  <sheetFormatPr baseColWidth="10" defaultColWidth="8.83203125" defaultRowHeight="21"/>
  <cols>
    <col min="1" max="1" width="8" style="4" customWidth="1"/>
    <col min="2" max="2" width="17.6640625" style="4" customWidth="1"/>
    <col min="3" max="3" width="11.5" style="4" customWidth="1"/>
    <col min="4" max="4" width="11" style="4" customWidth="1"/>
    <col min="5" max="5" width="11.1640625" style="7" customWidth="1"/>
    <col min="6" max="6" width="11.83203125" style="3" customWidth="1"/>
    <col min="7" max="7" width="12.1640625" style="3" customWidth="1"/>
    <col min="8" max="13" width="8.83203125" style="4"/>
    <col min="14" max="14" width="20" style="4" customWidth="1"/>
    <col min="15" max="16384" width="8.83203125" style="4"/>
  </cols>
  <sheetData>
    <row r="1" spans="1:7" s="6" customFormat="1" ht="23">
      <c r="A1" s="30" t="s">
        <v>8</v>
      </c>
      <c r="B1" s="34" t="s">
        <v>2</v>
      </c>
      <c r="C1" s="34"/>
      <c r="D1" s="30" t="s">
        <v>3</v>
      </c>
      <c r="E1" s="30" t="s">
        <v>4</v>
      </c>
      <c r="F1" s="30" t="s">
        <v>0</v>
      </c>
      <c r="G1" s="30" t="s">
        <v>5</v>
      </c>
    </row>
    <row r="2" spans="1:7" s="1" customFormat="1" ht="24" thickBot="1">
      <c r="A2" s="31"/>
      <c r="B2" s="11" t="s">
        <v>9</v>
      </c>
      <c r="C2" s="11" t="s">
        <v>4</v>
      </c>
      <c r="D2" s="31"/>
      <c r="E2" s="31"/>
      <c r="F2" s="31"/>
      <c r="G2" s="31"/>
    </row>
    <row r="3" spans="1:7" s="1" customFormat="1" ht="24" thickTop="1">
      <c r="A3" s="12">
        <v>1</v>
      </c>
      <c r="B3" s="12" t="s">
        <v>11</v>
      </c>
      <c r="C3" s="1">
        <v>90</v>
      </c>
      <c r="D3" s="17">
        <v>43726</v>
      </c>
      <c r="E3" s="12">
        <v>93</v>
      </c>
      <c r="F3" s="12">
        <v>8.3699999999999992</v>
      </c>
      <c r="G3" s="12">
        <v>29.4</v>
      </c>
    </row>
    <row r="4" spans="1:7" s="1" customFormat="1" ht="23">
      <c r="A4" s="13">
        <v>2</v>
      </c>
      <c r="B4" s="12" t="s">
        <v>11</v>
      </c>
      <c r="C4" s="5">
        <v>35</v>
      </c>
      <c r="D4" s="18">
        <v>43726</v>
      </c>
      <c r="E4" s="13">
        <v>37</v>
      </c>
      <c r="F4" s="13">
        <v>8.7200000000000006</v>
      </c>
      <c r="G4" s="13">
        <v>29.4</v>
      </c>
    </row>
    <row r="5" spans="1:7" s="1" customFormat="1" ht="23">
      <c r="A5" s="13">
        <v>3</v>
      </c>
      <c r="B5" s="12" t="s">
        <v>11</v>
      </c>
      <c r="C5" s="5">
        <v>70</v>
      </c>
      <c r="D5" s="17">
        <v>43726</v>
      </c>
      <c r="E5" s="13">
        <v>75</v>
      </c>
      <c r="F5" s="13">
        <v>8.5</v>
      </c>
      <c r="G5" s="13">
        <v>29.6</v>
      </c>
    </row>
    <row r="6" spans="1:7" s="1" customFormat="1" ht="23">
      <c r="A6" s="13">
        <v>4</v>
      </c>
      <c r="B6" s="12" t="s">
        <v>11</v>
      </c>
      <c r="C6" s="5">
        <v>140</v>
      </c>
      <c r="D6" s="18">
        <v>43726</v>
      </c>
      <c r="E6" s="13">
        <v>148</v>
      </c>
      <c r="F6" s="13">
        <v>8.07</v>
      </c>
      <c r="G6" s="13">
        <v>29.6</v>
      </c>
    </row>
    <row r="7" spans="1:7" s="1" customFormat="1" ht="23">
      <c r="A7" s="13">
        <v>5</v>
      </c>
      <c r="B7" s="12" t="s">
        <v>11</v>
      </c>
      <c r="C7" s="5">
        <v>50</v>
      </c>
      <c r="D7" s="17">
        <v>43726</v>
      </c>
      <c r="E7" s="13">
        <v>55</v>
      </c>
      <c r="F7" s="13">
        <v>8.59</v>
      </c>
      <c r="G7" s="13">
        <v>29.6</v>
      </c>
    </row>
    <row r="8" spans="1:7" s="1" customFormat="1" ht="23">
      <c r="A8" s="13">
        <v>6</v>
      </c>
      <c r="B8" s="12" t="s">
        <v>11</v>
      </c>
      <c r="C8" s="5">
        <v>140</v>
      </c>
      <c r="D8" s="18">
        <v>43726</v>
      </c>
      <c r="E8" s="13">
        <v>148</v>
      </c>
      <c r="F8" s="13">
        <v>8.0399999999999991</v>
      </c>
      <c r="G8" s="13">
        <v>28.4</v>
      </c>
    </row>
    <row r="9" spans="1:7" s="1" customFormat="1" ht="23">
      <c r="A9" s="13">
        <v>7</v>
      </c>
      <c r="B9" s="12" t="s">
        <v>11</v>
      </c>
      <c r="C9" s="5">
        <v>50</v>
      </c>
      <c r="D9" s="17">
        <v>43726</v>
      </c>
      <c r="E9" s="13">
        <v>56</v>
      </c>
      <c r="F9" s="13">
        <v>8.44</v>
      </c>
      <c r="G9" s="13">
        <v>28.4</v>
      </c>
    </row>
    <row r="10" spans="1:7" s="1" customFormat="1" ht="23">
      <c r="A10" s="13">
        <v>8</v>
      </c>
      <c r="B10" s="12" t="s">
        <v>11</v>
      </c>
      <c r="C10" s="5">
        <v>70</v>
      </c>
      <c r="D10" s="18">
        <v>43726</v>
      </c>
      <c r="E10" s="13">
        <v>73</v>
      </c>
      <c r="F10" s="13">
        <v>8.52</v>
      </c>
      <c r="G10" s="13">
        <v>28.4</v>
      </c>
    </row>
    <row r="11" spans="1:7" s="1" customFormat="1" ht="23">
      <c r="A11" s="13">
        <v>9</v>
      </c>
      <c r="B11" s="12" t="s">
        <v>11</v>
      </c>
      <c r="C11" s="5">
        <v>90</v>
      </c>
      <c r="D11" s="17">
        <v>43726</v>
      </c>
      <c r="E11" s="13">
        <v>98</v>
      </c>
      <c r="F11" s="13">
        <v>8.25</v>
      </c>
      <c r="G11" s="13">
        <v>28.4</v>
      </c>
    </row>
    <row r="12" spans="1:7" s="1" customFormat="1" ht="23">
      <c r="A12" s="13">
        <v>10</v>
      </c>
      <c r="B12" s="12" t="s">
        <v>11</v>
      </c>
      <c r="C12" s="5">
        <v>35</v>
      </c>
      <c r="D12" s="18">
        <v>43726</v>
      </c>
      <c r="E12" s="13">
        <v>38</v>
      </c>
      <c r="F12" s="13">
        <v>8.6199999999999992</v>
      </c>
      <c r="G12" s="13">
        <v>28.4</v>
      </c>
    </row>
    <row r="13" spans="1:7" s="1" customFormat="1" ht="23">
      <c r="A13" s="13">
        <v>11</v>
      </c>
      <c r="B13" s="12" t="s">
        <v>11</v>
      </c>
      <c r="C13" s="5">
        <v>90</v>
      </c>
      <c r="D13" s="17">
        <v>43726</v>
      </c>
      <c r="E13" s="13">
        <v>96</v>
      </c>
      <c r="F13" s="13">
        <v>8.2799999999999994</v>
      </c>
      <c r="G13" s="13">
        <v>29.4</v>
      </c>
    </row>
    <row r="14" spans="1:7" s="1" customFormat="1" ht="23">
      <c r="A14" s="13">
        <v>12</v>
      </c>
      <c r="B14" s="12" t="s">
        <v>11</v>
      </c>
      <c r="C14" s="5">
        <v>35</v>
      </c>
      <c r="D14" s="18">
        <v>43726</v>
      </c>
      <c r="E14" s="13">
        <v>37</v>
      </c>
      <c r="F14" s="13">
        <v>8.7200000000000006</v>
      </c>
      <c r="G14" s="13">
        <v>29.4</v>
      </c>
    </row>
    <row r="15" spans="1:7" s="1" customFormat="1" ht="23">
      <c r="A15" s="13">
        <v>13</v>
      </c>
      <c r="B15" s="12" t="s">
        <v>11</v>
      </c>
      <c r="C15" s="5">
        <v>140</v>
      </c>
      <c r="D15" s="17">
        <v>43726</v>
      </c>
      <c r="E15" s="13">
        <v>148</v>
      </c>
      <c r="F15" s="13">
        <v>8</v>
      </c>
      <c r="G15" s="13">
        <v>29.4</v>
      </c>
    </row>
    <row r="16" spans="1:7" s="1" customFormat="1" ht="23">
      <c r="A16" s="13">
        <v>14</v>
      </c>
      <c r="B16" s="12" t="s">
        <v>11</v>
      </c>
      <c r="C16" s="5">
        <v>70</v>
      </c>
      <c r="D16" s="18">
        <v>43726</v>
      </c>
      <c r="E16" s="13">
        <v>75</v>
      </c>
      <c r="F16" s="13">
        <v>8.42</v>
      </c>
      <c r="G16" s="13">
        <v>29.4</v>
      </c>
    </row>
    <row r="17" spans="1:7" s="1" customFormat="1" ht="23">
      <c r="A17" s="13">
        <v>15</v>
      </c>
      <c r="B17" s="12" t="s">
        <v>11</v>
      </c>
      <c r="C17" s="5">
        <v>50</v>
      </c>
      <c r="D17" s="17">
        <v>43726</v>
      </c>
      <c r="E17" s="13">
        <v>55</v>
      </c>
      <c r="F17" s="13">
        <v>8.5299999999999994</v>
      </c>
      <c r="G17" s="13">
        <v>29.4</v>
      </c>
    </row>
    <row r="18" spans="1:7" s="1" customFormat="1" ht="23">
      <c r="A18" s="13">
        <v>16</v>
      </c>
      <c r="B18" s="12" t="s">
        <v>11</v>
      </c>
      <c r="C18" s="5">
        <v>90</v>
      </c>
      <c r="D18" s="18">
        <v>43726</v>
      </c>
      <c r="E18" s="13">
        <v>97</v>
      </c>
      <c r="F18" s="13">
        <v>8.2899999999999991</v>
      </c>
      <c r="G18" s="13">
        <v>29.4</v>
      </c>
    </row>
    <row r="19" spans="1:7" s="1" customFormat="1" ht="23">
      <c r="A19" s="13">
        <v>17</v>
      </c>
      <c r="B19" s="12" t="s">
        <v>11</v>
      </c>
      <c r="C19" s="5">
        <v>140</v>
      </c>
      <c r="D19" s="17">
        <v>43726</v>
      </c>
      <c r="E19" s="13">
        <v>145</v>
      </c>
      <c r="F19" s="13">
        <v>8</v>
      </c>
      <c r="G19" s="13">
        <v>29.4</v>
      </c>
    </row>
    <row r="20" spans="1:7" s="1" customFormat="1" ht="23">
      <c r="A20" s="13">
        <v>18</v>
      </c>
      <c r="B20" s="12" t="s">
        <v>11</v>
      </c>
      <c r="C20" s="5">
        <v>35</v>
      </c>
      <c r="D20" s="18">
        <v>43726</v>
      </c>
      <c r="E20" s="13">
        <v>38</v>
      </c>
      <c r="F20" s="13">
        <v>8.7799999999999994</v>
      </c>
      <c r="G20" s="13">
        <v>29.5</v>
      </c>
    </row>
    <row r="21" spans="1:7" s="1" customFormat="1" ht="23">
      <c r="A21" s="13">
        <v>19</v>
      </c>
      <c r="B21" s="12" t="s">
        <v>11</v>
      </c>
      <c r="C21" s="5">
        <v>70</v>
      </c>
      <c r="D21" s="17">
        <v>43726</v>
      </c>
      <c r="E21" s="13">
        <v>76</v>
      </c>
      <c r="F21" s="13">
        <v>8.4</v>
      </c>
      <c r="G21" s="13">
        <v>29.5</v>
      </c>
    </row>
    <row r="22" spans="1:7" s="1" customFormat="1" ht="23">
      <c r="A22" s="13">
        <v>20</v>
      </c>
      <c r="B22" s="12" t="s">
        <v>11</v>
      </c>
      <c r="C22" s="5">
        <v>50</v>
      </c>
      <c r="D22" s="18">
        <v>43726</v>
      </c>
      <c r="E22" s="13">
        <v>55</v>
      </c>
      <c r="F22" s="13">
        <v>8.5500000000000007</v>
      </c>
      <c r="G22" s="13">
        <v>29.6</v>
      </c>
    </row>
    <row r="23" spans="1:7" s="1" customFormat="1" ht="23">
      <c r="A23" s="32" t="s">
        <v>10</v>
      </c>
      <c r="B23" s="33"/>
      <c r="C23" s="33"/>
      <c r="D23" s="20">
        <v>1</v>
      </c>
      <c r="E23" s="21">
        <v>30.2</v>
      </c>
      <c r="F23" s="22">
        <v>2</v>
      </c>
      <c r="G23" s="21">
        <v>29</v>
      </c>
    </row>
    <row r="24" spans="1:7" s="1" customFormat="1" ht="23">
      <c r="A24" s="19"/>
      <c r="B24" s="19"/>
      <c r="C24" s="19"/>
      <c r="D24" s="23">
        <v>3</v>
      </c>
      <c r="E24" s="24">
        <v>30.4</v>
      </c>
      <c r="F24" s="23">
        <v>4</v>
      </c>
      <c r="G24" s="24">
        <v>30.3</v>
      </c>
    </row>
    <row r="25" spans="1:7" s="1" customFormat="1"/>
    <row r="26" spans="1:7" s="1" customFormat="1">
      <c r="B26" s="1" t="s">
        <v>14</v>
      </c>
    </row>
    <row r="27" spans="1:7" s="1" customFormat="1">
      <c r="B27" s="1" t="s">
        <v>15</v>
      </c>
    </row>
    <row r="28" spans="1:7" s="1" customFormat="1">
      <c r="B28" s="1" t="s">
        <v>16</v>
      </c>
    </row>
    <row r="29" spans="1:7" s="1" customFormat="1"/>
    <row r="30" spans="1:7" s="1" customFormat="1"/>
    <row r="31" spans="1:7" s="1" customFormat="1"/>
    <row r="32" spans="1:7" s="1" customFormat="1"/>
    <row r="33" spans="2:3" s="1" customFormat="1"/>
    <row r="34" spans="2:3" s="1" customFormat="1"/>
    <row r="35" spans="2:3" s="1" customFormat="1"/>
    <row r="36" spans="2:3" s="1" customFormat="1"/>
    <row r="37" spans="2:3" s="8" customFormat="1">
      <c r="B37" s="9"/>
      <c r="C37" s="9"/>
    </row>
    <row r="38" spans="2:3" s="1" customFormat="1"/>
    <row r="39" spans="2:3" s="1" customFormat="1"/>
    <row r="40" spans="2:3" s="1" customFormat="1"/>
    <row r="41" spans="2:3" s="1" customFormat="1"/>
    <row r="42" spans="2:3" s="1" customFormat="1"/>
    <row r="43" spans="2:3" s="1" customFormat="1"/>
    <row r="44" spans="2:3" s="1" customFormat="1"/>
    <row r="45" spans="2:3" s="1" customFormat="1"/>
    <row r="46" spans="2:3" s="1" customFormat="1"/>
    <row r="47" spans="2:3" s="1" customFormat="1"/>
    <row r="48" spans="2:3" s="1" customFormat="1"/>
    <row r="49" spans="1:7" s="1" customFormat="1"/>
    <row r="50" spans="1:7" s="1" customFormat="1"/>
    <row r="51" spans="1:7" s="1" customFormat="1"/>
    <row r="52" spans="1:7" s="1" customFormat="1">
      <c r="D52" s="10"/>
    </row>
    <row r="53" spans="1:7">
      <c r="A53" s="1"/>
      <c r="B53" s="1"/>
      <c r="C53" s="1"/>
      <c r="D53" s="1"/>
      <c r="E53" s="1"/>
      <c r="F53" s="1"/>
      <c r="G53" s="1"/>
    </row>
    <row r="54" spans="1:7">
      <c r="A54" s="1"/>
      <c r="B54" s="1"/>
      <c r="C54" s="1"/>
      <c r="D54" s="1"/>
      <c r="E54" s="1"/>
      <c r="F54" s="1"/>
      <c r="G54" s="1"/>
    </row>
    <row r="55" spans="1:7">
      <c r="A55" s="1"/>
      <c r="B55" s="1"/>
      <c r="C55" s="1"/>
      <c r="D55" s="1"/>
      <c r="E55" s="1"/>
      <c r="F55" s="1"/>
      <c r="G55" s="1"/>
    </row>
    <row r="56" spans="1:7">
      <c r="A56" s="1"/>
      <c r="B56" s="1"/>
      <c r="C56" s="1"/>
      <c r="D56" s="1"/>
      <c r="E56" s="1"/>
      <c r="F56" s="1"/>
      <c r="G56" s="1"/>
    </row>
    <row r="57" spans="1:7">
      <c r="A57" s="1"/>
      <c r="B57" s="1"/>
      <c r="C57" s="1"/>
      <c r="D57" s="1"/>
      <c r="E57" s="1"/>
      <c r="F57" s="1"/>
      <c r="G57" s="1"/>
    </row>
    <row r="58" spans="1:7">
      <c r="A58" s="1"/>
      <c r="B58" s="1"/>
      <c r="C58" s="1"/>
      <c r="D58" s="1"/>
      <c r="E58" s="1"/>
      <c r="F58" s="1"/>
      <c r="G58" s="1"/>
    </row>
    <row r="59" spans="1:7">
      <c r="A59" s="1"/>
      <c r="B59" s="1"/>
      <c r="C59" s="1"/>
      <c r="D59" s="1"/>
      <c r="E59" s="1"/>
      <c r="F59" s="1"/>
      <c r="G59" s="1"/>
    </row>
    <row r="60" spans="1:7">
      <c r="A60" s="1"/>
      <c r="B60" s="1"/>
      <c r="C60" s="1"/>
      <c r="D60" s="1"/>
      <c r="E60" s="1"/>
      <c r="F60" s="1"/>
      <c r="G60" s="1"/>
    </row>
    <row r="61" spans="1:7">
      <c r="A61" s="1"/>
      <c r="B61" s="1"/>
      <c r="C61" s="1"/>
      <c r="D61" s="1"/>
      <c r="E61" s="1"/>
      <c r="F61" s="1"/>
      <c r="G61" s="1"/>
    </row>
    <row r="62" spans="1:7">
      <c r="A62" s="1"/>
      <c r="B62" s="1"/>
      <c r="C62" s="1"/>
      <c r="D62" s="1"/>
      <c r="E62" s="1"/>
      <c r="F62" s="1"/>
      <c r="G62" s="1"/>
    </row>
    <row r="63" spans="1:7">
      <c r="A63" s="1"/>
      <c r="B63" s="1"/>
      <c r="C63" s="1"/>
      <c r="D63" s="1"/>
      <c r="E63" s="1"/>
      <c r="F63" s="1"/>
      <c r="G63" s="1"/>
    </row>
    <row r="64" spans="1:7">
      <c r="A64" s="1"/>
      <c r="B64" s="1"/>
      <c r="C64" s="1"/>
      <c r="D64" s="1"/>
      <c r="E64" s="1"/>
      <c r="F64" s="1"/>
      <c r="G64" s="1"/>
    </row>
    <row r="65" spans="1:7">
      <c r="A65" s="1"/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/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/>
      <c r="B69" s="1"/>
      <c r="C69" s="1"/>
      <c r="D69" s="1"/>
      <c r="E69" s="1"/>
      <c r="F69" s="1"/>
      <c r="G69" s="1"/>
    </row>
    <row r="70" spans="1:7">
      <c r="A70" s="1"/>
      <c r="B70" s="1"/>
      <c r="C70" s="1"/>
      <c r="D70" s="1"/>
      <c r="E70" s="1"/>
      <c r="F70" s="1"/>
      <c r="G70" s="1"/>
    </row>
    <row r="71" spans="1:7">
      <c r="A71" s="1"/>
      <c r="B71" s="1"/>
      <c r="C71" s="1"/>
      <c r="D71" s="1"/>
      <c r="E71" s="1"/>
      <c r="F71" s="1"/>
      <c r="G71" s="1"/>
    </row>
    <row r="72" spans="1:7">
      <c r="A72" s="1"/>
      <c r="B72" s="1"/>
      <c r="C72" s="1"/>
      <c r="D72" s="1"/>
      <c r="E72" s="1"/>
      <c r="F72" s="1"/>
      <c r="G72" s="1"/>
    </row>
    <row r="73" spans="1:7">
      <c r="A73" s="1"/>
      <c r="B73" s="1"/>
      <c r="C73" s="1"/>
      <c r="D73" s="1"/>
      <c r="E73" s="1"/>
      <c r="F73" s="1"/>
      <c r="G73" s="1"/>
    </row>
    <row r="74" spans="1:7">
      <c r="A74" s="1"/>
      <c r="B74" s="1"/>
      <c r="C74" s="1"/>
      <c r="D74" s="1"/>
      <c r="E74" s="1"/>
      <c r="F74" s="1"/>
      <c r="G74" s="1"/>
    </row>
    <row r="75" spans="1:7" s="1" customFormat="1"/>
    <row r="76" spans="1:7" s="1" customFormat="1"/>
    <row r="77" spans="1:7" s="1" customFormat="1"/>
    <row r="78" spans="1:7" s="1" customFormat="1"/>
    <row r="79" spans="1:7" s="1" customFormat="1"/>
    <row r="80" spans="1:7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</sheetData>
  <sortState xmlns:xlrd2="http://schemas.microsoft.com/office/spreadsheetml/2017/richdata2" ref="N21:O25">
    <sortCondition ref="N21:N25"/>
  </sortState>
  <mergeCells count="7">
    <mergeCell ref="F1:F2"/>
    <mergeCell ref="G1:G2"/>
    <mergeCell ref="A23:C23"/>
    <mergeCell ref="A1:A2"/>
    <mergeCell ref="B1:C1"/>
    <mergeCell ref="D1:D2"/>
    <mergeCell ref="E1:E2"/>
  </mergeCells>
  <pageMargins left="0.45" right="0.45" top="0.5" bottom="0.5" header="0.3" footer="0.3"/>
  <pageSetup paperSize="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B4D4E-63B3-7941-8B6E-54804AD724F9}">
  <dimension ref="A1:H118"/>
  <sheetViews>
    <sheetView workbookViewId="0">
      <selection activeCell="G25" sqref="G25"/>
    </sheetView>
  </sheetViews>
  <sheetFormatPr baseColWidth="10" defaultColWidth="8.83203125" defaultRowHeight="21"/>
  <cols>
    <col min="1" max="1" width="8" style="4" customWidth="1"/>
    <col min="2" max="2" width="17.6640625" style="4" customWidth="1"/>
    <col min="3" max="3" width="11.5" style="4" customWidth="1"/>
    <col min="4" max="4" width="11" style="4" customWidth="1"/>
    <col min="5" max="5" width="11.1640625" style="7" customWidth="1"/>
    <col min="6" max="6" width="11.83203125" style="3" customWidth="1"/>
    <col min="7" max="7" width="12.1640625" style="3" customWidth="1"/>
    <col min="8" max="8" width="41.6640625" style="3" customWidth="1"/>
    <col min="9" max="14" width="8.83203125" style="4"/>
    <col min="15" max="15" width="20" style="4" customWidth="1"/>
    <col min="16" max="16384" width="8.83203125" style="4"/>
  </cols>
  <sheetData>
    <row r="1" spans="1:8" s="6" customFormat="1" ht="23">
      <c r="A1" s="30" t="s">
        <v>8</v>
      </c>
      <c r="B1" s="34" t="s">
        <v>2</v>
      </c>
      <c r="C1" s="34"/>
      <c r="D1" s="30" t="s">
        <v>3</v>
      </c>
      <c r="E1" s="30" t="s">
        <v>4</v>
      </c>
      <c r="F1" s="30" t="s">
        <v>0</v>
      </c>
      <c r="G1" s="30" t="s">
        <v>5</v>
      </c>
      <c r="H1" s="30" t="s">
        <v>1</v>
      </c>
    </row>
    <row r="2" spans="1:8" s="1" customFormat="1" ht="24" thickBot="1">
      <c r="A2" s="31"/>
      <c r="B2" s="11" t="s">
        <v>9</v>
      </c>
      <c r="C2" s="11" t="s">
        <v>4</v>
      </c>
      <c r="D2" s="31"/>
      <c r="E2" s="31"/>
      <c r="F2" s="31"/>
      <c r="G2" s="31"/>
      <c r="H2" s="31"/>
    </row>
    <row r="3" spans="1:8" s="1" customFormat="1" ht="24" thickTop="1">
      <c r="A3" s="12">
        <v>1</v>
      </c>
      <c r="B3" s="12" t="s">
        <v>11</v>
      </c>
      <c r="C3" s="1">
        <v>90</v>
      </c>
      <c r="D3" s="17">
        <v>43727</v>
      </c>
      <c r="E3" s="12">
        <v>99</v>
      </c>
      <c r="F3" s="12">
        <v>8.35</v>
      </c>
      <c r="G3" s="12">
        <v>29.5</v>
      </c>
      <c r="H3" s="12"/>
    </row>
    <row r="4" spans="1:8" s="1" customFormat="1" ht="23">
      <c r="A4" s="13">
        <v>2</v>
      </c>
      <c r="B4" s="12" t="s">
        <v>11</v>
      </c>
      <c r="C4" s="5">
        <v>35</v>
      </c>
      <c r="D4" s="18">
        <v>43727</v>
      </c>
      <c r="E4" s="13">
        <v>39</v>
      </c>
      <c r="F4" s="13">
        <v>8.86</v>
      </c>
      <c r="G4" s="13">
        <v>29.5</v>
      </c>
      <c r="H4" s="13"/>
    </row>
    <row r="5" spans="1:8" s="1" customFormat="1" ht="23">
      <c r="A5" s="13">
        <v>3</v>
      </c>
      <c r="B5" s="12" t="s">
        <v>11</v>
      </c>
      <c r="C5" s="5">
        <v>70</v>
      </c>
      <c r="D5" s="17">
        <v>43727</v>
      </c>
      <c r="E5" s="13">
        <v>78</v>
      </c>
      <c r="F5" s="13">
        <v>8.5399999999999991</v>
      </c>
      <c r="G5" s="13">
        <v>29.6</v>
      </c>
      <c r="H5" s="13"/>
    </row>
    <row r="6" spans="1:8" s="1" customFormat="1" ht="23">
      <c r="A6" s="13">
        <v>4</v>
      </c>
      <c r="B6" s="12" t="s">
        <v>11</v>
      </c>
      <c r="C6" s="5">
        <v>140</v>
      </c>
      <c r="D6" s="18">
        <v>43727</v>
      </c>
      <c r="E6" s="13">
        <v>149</v>
      </c>
      <c r="F6" s="13">
        <v>8.06</v>
      </c>
      <c r="G6" s="13">
        <v>29.6</v>
      </c>
      <c r="H6" s="13"/>
    </row>
    <row r="7" spans="1:8" s="1" customFormat="1" ht="23">
      <c r="A7" s="13">
        <v>5</v>
      </c>
      <c r="B7" s="12" t="s">
        <v>11</v>
      </c>
      <c r="C7" s="5">
        <v>50</v>
      </c>
      <c r="D7" s="17">
        <v>43727</v>
      </c>
      <c r="E7" s="13">
        <v>59</v>
      </c>
      <c r="F7" s="13">
        <v>8.68</v>
      </c>
      <c r="G7" s="13">
        <v>29.6</v>
      </c>
      <c r="H7" s="13"/>
    </row>
    <row r="8" spans="1:8" s="1" customFormat="1" ht="23">
      <c r="A8" s="13">
        <v>6</v>
      </c>
      <c r="B8" s="12" t="s">
        <v>11</v>
      </c>
      <c r="C8" s="5">
        <v>140</v>
      </c>
      <c r="D8" s="18">
        <v>43727</v>
      </c>
      <c r="E8" s="13">
        <v>148</v>
      </c>
      <c r="F8" s="13">
        <v>8.0500000000000007</v>
      </c>
      <c r="G8" s="13">
        <v>29.2</v>
      </c>
      <c r="H8" s="13"/>
    </row>
    <row r="9" spans="1:8" s="1" customFormat="1" ht="23">
      <c r="A9" s="13">
        <v>7</v>
      </c>
      <c r="B9" s="12" t="s">
        <v>11</v>
      </c>
      <c r="C9" s="5">
        <v>50</v>
      </c>
      <c r="D9" s="17">
        <v>43727</v>
      </c>
      <c r="E9" s="13">
        <v>59</v>
      </c>
      <c r="F9" s="13">
        <v>8.41</v>
      </c>
      <c r="G9" s="13">
        <v>29.2</v>
      </c>
      <c r="H9" s="13"/>
    </row>
    <row r="10" spans="1:8" s="1" customFormat="1" ht="23">
      <c r="A10" s="13">
        <v>8</v>
      </c>
      <c r="B10" s="12" t="s">
        <v>11</v>
      </c>
      <c r="C10" s="5">
        <v>70</v>
      </c>
      <c r="D10" s="18">
        <v>43727</v>
      </c>
      <c r="E10" s="13">
        <v>76</v>
      </c>
      <c r="F10" s="13">
        <v>8.61</v>
      </c>
      <c r="G10" s="13">
        <v>29.2</v>
      </c>
      <c r="H10" s="13"/>
    </row>
    <row r="11" spans="1:8" s="1" customFormat="1" ht="23">
      <c r="A11" s="13">
        <v>9</v>
      </c>
      <c r="B11" s="12" t="s">
        <v>11</v>
      </c>
      <c r="C11" s="5">
        <v>90</v>
      </c>
      <c r="D11" s="17">
        <v>43727</v>
      </c>
      <c r="E11" s="13">
        <v>99</v>
      </c>
      <c r="F11" s="13">
        <v>8.24</v>
      </c>
      <c r="G11" s="13">
        <v>29.2</v>
      </c>
      <c r="H11" s="13"/>
    </row>
    <row r="12" spans="1:8" s="1" customFormat="1" ht="23">
      <c r="A12" s="13">
        <v>10</v>
      </c>
      <c r="B12" s="12" t="s">
        <v>11</v>
      </c>
      <c r="C12" s="5">
        <v>35</v>
      </c>
      <c r="D12" s="18">
        <v>43727</v>
      </c>
      <c r="E12" s="13">
        <v>39</v>
      </c>
      <c r="F12" s="13">
        <v>8.67</v>
      </c>
      <c r="G12" s="13">
        <v>29.3</v>
      </c>
      <c r="H12" s="13"/>
    </row>
    <row r="13" spans="1:8" s="1" customFormat="1" ht="23">
      <c r="A13" s="13">
        <v>11</v>
      </c>
      <c r="B13" s="12" t="s">
        <v>11</v>
      </c>
      <c r="C13" s="5">
        <v>90</v>
      </c>
      <c r="D13" s="17">
        <v>43727</v>
      </c>
      <c r="E13" s="13">
        <v>98</v>
      </c>
      <c r="F13" s="13">
        <v>8.24</v>
      </c>
      <c r="G13" s="13">
        <v>29.3</v>
      </c>
      <c r="H13" s="13"/>
    </row>
    <row r="14" spans="1:8" s="1" customFormat="1" ht="23">
      <c r="A14" s="13">
        <v>12</v>
      </c>
      <c r="B14" s="12" t="s">
        <v>11</v>
      </c>
      <c r="C14" s="5">
        <v>35</v>
      </c>
      <c r="D14" s="18">
        <v>43727</v>
      </c>
      <c r="E14" s="13">
        <v>38</v>
      </c>
      <c r="F14" s="13">
        <v>8.84</v>
      </c>
      <c r="G14" s="13">
        <v>29.4</v>
      </c>
      <c r="H14" s="13"/>
    </row>
    <row r="15" spans="1:8" s="1" customFormat="1" ht="23">
      <c r="A15" s="13">
        <v>13</v>
      </c>
      <c r="B15" s="12" t="s">
        <v>11</v>
      </c>
      <c r="C15" s="5">
        <v>140</v>
      </c>
      <c r="D15" s="17">
        <v>43727</v>
      </c>
      <c r="E15" s="13">
        <v>149</v>
      </c>
      <c r="F15" s="13">
        <v>7.99</v>
      </c>
      <c r="G15" s="13">
        <v>29.3</v>
      </c>
      <c r="H15" s="13"/>
    </row>
    <row r="16" spans="1:8" s="1" customFormat="1" ht="23">
      <c r="A16" s="13">
        <v>14</v>
      </c>
      <c r="B16" s="12" t="s">
        <v>11</v>
      </c>
      <c r="C16" s="5">
        <v>70</v>
      </c>
      <c r="D16" s="18">
        <v>43727</v>
      </c>
      <c r="E16" s="13">
        <v>77</v>
      </c>
      <c r="F16" s="13">
        <v>8.52</v>
      </c>
      <c r="G16" s="13">
        <v>29.4</v>
      </c>
      <c r="H16" s="13"/>
    </row>
    <row r="17" spans="1:8" s="1" customFormat="1" ht="23">
      <c r="A17" s="13">
        <v>15</v>
      </c>
      <c r="B17" s="12" t="s">
        <v>11</v>
      </c>
      <c r="C17" s="5">
        <v>50</v>
      </c>
      <c r="D17" s="17">
        <v>43727</v>
      </c>
      <c r="E17" s="13">
        <v>58</v>
      </c>
      <c r="F17" s="13">
        <v>8.59</v>
      </c>
      <c r="G17" s="13">
        <v>29.4</v>
      </c>
      <c r="H17" s="13"/>
    </row>
    <row r="18" spans="1:8" s="1" customFormat="1" ht="23">
      <c r="A18" s="13">
        <v>16</v>
      </c>
      <c r="B18" s="12" t="s">
        <v>11</v>
      </c>
      <c r="C18" s="5">
        <v>90</v>
      </c>
      <c r="D18" s="18">
        <v>43727</v>
      </c>
      <c r="E18" s="13">
        <v>98</v>
      </c>
      <c r="F18" s="13">
        <v>8.2799999999999994</v>
      </c>
      <c r="G18" s="13">
        <v>29.5</v>
      </c>
      <c r="H18" s="13"/>
    </row>
    <row r="19" spans="1:8" s="1" customFormat="1" ht="23">
      <c r="A19" s="13">
        <v>17</v>
      </c>
      <c r="B19" s="12" t="s">
        <v>11</v>
      </c>
      <c r="C19" s="5">
        <v>140</v>
      </c>
      <c r="D19" s="17">
        <v>43727</v>
      </c>
      <c r="E19" s="13">
        <v>149</v>
      </c>
      <c r="F19" s="13">
        <v>7.99</v>
      </c>
      <c r="G19" s="13">
        <v>29.5</v>
      </c>
      <c r="H19" s="13"/>
    </row>
    <row r="20" spans="1:8" s="1" customFormat="1" ht="23">
      <c r="A20" s="13">
        <v>18</v>
      </c>
      <c r="B20" s="12" t="s">
        <v>11</v>
      </c>
      <c r="C20" s="5">
        <v>35</v>
      </c>
      <c r="D20" s="18">
        <v>43727</v>
      </c>
      <c r="E20" s="13">
        <v>39</v>
      </c>
      <c r="F20" s="13">
        <v>9.0399999999999991</v>
      </c>
      <c r="G20" s="13">
        <v>29.5</v>
      </c>
      <c r="H20" s="13"/>
    </row>
    <row r="21" spans="1:8" s="1" customFormat="1" ht="23">
      <c r="A21" s="13">
        <v>19</v>
      </c>
      <c r="B21" s="12" t="s">
        <v>11</v>
      </c>
      <c r="C21" s="5">
        <v>70</v>
      </c>
      <c r="D21" s="17">
        <v>43727</v>
      </c>
      <c r="E21" s="13">
        <v>78</v>
      </c>
      <c r="F21" s="13">
        <v>8.4700000000000006</v>
      </c>
      <c r="G21" s="13">
        <v>29.5</v>
      </c>
      <c r="H21" s="13"/>
    </row>
    <row r="22" spans="1:8" s="1" customFormat="1" ht="23">
      <c r="A22" s="13">
        <v>20</v>
      </c>
      <c r="B22" s="12" t="s">
        <v>11</v>
      </c>
      <c r="C22" s="5">
        <v>50</v>
      </c>
      <c r="D22" s="18">
        <v>43727</v>
      </c>
      <c r="E22" s="13">
        <v>59</v>
      </c>
      <c r="F22" s="13">
        <v>8.6199999999999992</v>
      </c>
      <c r="G22" s="13">
        <v>29.6</v>
      </c>
      <c r="H22" s="13"/>
    </row>
    <row r="23" spans="1:8" s="1" customFormat="1" ht="23">
      <c r="A23" s="32" t="s">
        <v>10</v>
      </c>
      <c r="B23" s="33"/>
      <c r="C23" s="33"/>
      <c r="D23" s="20">
        <v>1</v>
      </c>
      <c r="E23" s="21">
        <v>30.3</v>
      </c>
      <c r="F23" s="22">
        <v>2</v>
      </c>
      <c r="G23" s="21">
        <v>30</v>
      </c>
      <c r="H23" s="19"/>
    </row>
    <row r="24" spans="1:8" s="1" customFormat="1" ht="23">
      <c r="A24" s="19"/>
      <c r="B24" s="19"/>
      <c r="C24" s="19"/>
      <c r="D24" s="23">
        <v>3</v>
      </c>
      <c r="E24" s="24">
        <v>30.4</v>
      </c>
      <c r="F24" s="23">
        <v>4</v>
      </c>
      <c r="G24" s="24">
        <v>30.4</v>
      </c>
      <c r="H24" s="19"/>
    </row>
    <row r="25" spans="1:8" s="1" customFormat="1"/>
    <row r="26" spans="1:8" s="1" customFormat="1"/>
    <row r="27" spans="1:8" s="1" customFormat="1"/>
    <row r="28" spans="1:8" s="1" customFormat="1"/>
    <row r="29" spans="1:8" s="1" customFormat="1"/>
    <row r="30" spans="1:8" s="1" customFormat="1"/>
    <row r="31" spans="1:8" s="1" customFormat="1"/>
    <row r="32" spans="1:8" s="1" customFormat="1"/>
    <row r="33" spans="2:3" s="1" customFormat="1"/>
    <row r="34" spans="2:3" s="1" customFormat="1"/>
    <row r="35" spans="2:3" s="1" customFormat="1"/>
    <row r="36" spans="2:3" s="1" customFormat="1"/>
    <row r="37" spans="2:3" s="8" customFormat="1">
      <c r="B37" s="9"/>
      <c r="C37" s="9"/>
    </row>
    <row r="38" spans="2:3" s="1" customFormat="1"/>
    <row r="39" spans="2:3" s="1" customFormat="1"/>
    <row r="40" spans="2:3" s="1" customFormat="1"/>
    <row r="41" spans="2:3" s="1" customFormat="1"/>
    <row r="42" spans="2:3" s="1" customFormat="1"/>
    <row r="43" spans="2:3" s="1" customFormat="1"/>
    <row r="44" spans="2:3" s="1" customFormat="1"/>
    <row r="45" spans="2:3" s="1" customFormat="1"/>
    <row r="46" spans="2:3" s="1" customFormat="1"/>
    <row r="47" spans="2:3" s="1" customFormat="1"/>
    <row r="48" spans="2:3" s="1" customFormat="1"/>
    <row r="49" spans="1:8" s="1" customFormat="1"/>
    <row r="50" spans="1:8" s="1" customFormat="1"/>
    <row r="51" spans="1:8" s="1" customFormat="1"/>
    <row r="52" spans="1:8" s="1" customFormat="1">
      <c r="D52" s="10"/>
    </row>
    <row r="53" spans="1:8">
      <c r="A53" s="1"/>
      <c r="B53" s="1"/>
      <c r="C53" s="1"/>
      <c r="D53" s="1"/>
      <c r="E53" s="1"/>
      <c r="F53" s="1"/>
      <c r="G53" s="1"/>
      <c r="H53" s="1"/>
    </row>
    <row r="54" spans="1:8">
      <c r="A54" s="1"/>
      <c r="B54" s="1"/>
      <c r="C54" s="1"/>
      <c r="D54" s="1"/>
      <c r="E54" s="1"/>
      <c r="F54" s="1"/>
      <c r="G54" s="1"/>
      <c r="H54" s="1"/>
    </row>
    <row r="55" spans="1:8">
      <c r="A55" s="1"/>
      <c r="B55" s="1"/>
      <c r="C55" s="1"/>
      <c r="D55" s="1"/>
      <c r="E55" s="1"/>
      <c r="F55" s="1"/>
      <c r="G55" s="1"/>
      <c r="H55" s="1"/>
    </row>
    <row r="56" spans="1:8">
      <c r="A56" s="1"/>
      <c r="B56" s="1"/>
      <c r="C56" s="1"/>
      <c r="D56" s="1"/>
      <c r="E56" s="1"/>
      <c r="F56" s="1"/>
      <c r="G56" s="1"/>
      <c r="H56" s="1"/>
    </row>
    <row r="57" spans="1:8">
      <c r="A57" s="1"/>
      <c r="B57" s="1"/>
      <c r="C57" s="1"/>
      <c r="D57" s="1"/>
      <c r="E57" s="1"/>
      <c r="F57" s="1"/>
      <c r="G57" s="1"/>
      <c r="H57" s="1"/>
    </row>
    <row r="58" spans="1:8">
      <c r="A58" s="1"/>
      <c r="B58" s="1"/>
      <c r="C58" s="1"/>
      <c r="D58" s="1"/>
      <c r="E58" s="1"/>
      <c r="F58" s="1"/>
      <c r="G58" s="1"/>
      <c r="H58" s="1"/>
    </row>
    <row r="59" spans="1:8">
      <c r="A59" s="1"/>
      <c r="B59" s="1"/>
      <c r="C59" s="1"/>
      <c r="D59" s="1"/>
      <c r="E59" s="1"/>
      <c r="F59" s="1"/>
      <c r="G59" s="1"/>
      <c r="H59" s="1"/>
    </row>
    <row r="60" spans="1:8">
      <c r="A60" s="1"/>
      <c r="B60" s="1"/>
      <c r="C60" s="1"/>
      <c r="D60" s="1"/>
      <c r="E60" s="1"/>
      <c r="F60" s="1"/>
      <c r="G60" s="1"/>
      <c r="H60" s="1"/>
    </row>
    <row r="61" spans="1:8">
      <c r="A61" s="1"/>
      <c r="B61" s="1"/>
      <c r="C61" s="1"/>
      <c r="D61" s="1"/>
      <c r="E61" s="1"/>
      <c r="F61" s="1"/>
      <c r="G61" s="1"/>
      <c r="H61" s="1"/>
    </row>
    <row r="62" spans="1:8">
      <c r="A62" s="1"/>
      <c r="B62" s="1"/>
      <c r="C62" s="1"/>
      <c r="D62" s="1"/>
      <c r="E62" s="1"/>
      <c r="F62" s="1"/>
      <c r="G62" s="1"/>
      <c r="H62" s="1"/>
    </row>
    <row r="63" spans="1:8">
      <c r="A63" s="1"/>
      <c r="B63" s="1"/>
      <c r="C63" s="1"/>
      <c r="D63" s="1"/>
      <c r="E63" s="1"/>
      <c r="F63" s="1"/>
      <c r="G63" s="1"/>
      <c r="H63" s="1"/>
    </row>
    <row r="64" spans="1:8">
      <c r="A64" s="1"/>
      <c r="B64" s="1"/>
      <c r="C64" s="1"/>
      <c r="D64" s="1"/>
      <c r="E64" s="1"/>
      <c r="F64" s="1"/>
      <c r="G64" s="1"/>
      <c r="H64" s="1"/>
    </row>
    <row r="65" spans="1:8">
      <c r="A65" s="1"/>
      <c r="B65" s="1"/>
      <c r="C65" s="1"/>
      <c r="D65" s="1"/>
      <c r="E65" s="1"/>
      <c r="F65" s="1"/>
      <c r="G65" s="1"/>
      <c r="H65" s="1"/>
    </row>
    <row r="66" spans="1:8">
      <c r="A66" s="1"/>
      <c r="B66" s="1"/>
      <c r="C66" s="1"/>
      <c r="D66" s="1"/>
      <c r="E66" s="1"/>
      <c r="F66" s="1"/>
      <c r="G66" s="1"/>
      <c r="H66" s="1"/>
    </row>
    <row r="67" spans="1:8">
      <c r="A67" s="1"/>
      <c r="B67" s="1"/>
      <c r="C67" s="1"/>
      <c r="D67" s="1"/>
      <c r="E67" s="1"/>
      <c r="F67" s="1"/>
      <c r="G67" s="1"/>
      <c r="H67" s="1"/>
    </row>
    <row r="68" spans="1:8">
      <c r="A68" s="1"/>
      <c r="B68" s="1"/>
      <c r="C68" s="1"/>
      <c r="D68" s="1"/>
      <c r="E68" s="1"/>
      <c r="F68" s="1"/>
      <c r="G68" s="1"/>
      <c r="H68" s="1"/>
    </row>
    <row r="69" spans="1:8">
      <c r="A69" s="1"/>
      <c r="B69" s="1"/>
      <c r="C69" s="1"/>
      <c r="D69" s="1"/>
      <c r="E69" s="1"/>
      <c r="F69" s="1"/>
      <c r="G69" s="1"/>
      <c r="H69" s="1"/>
    </row>
    <row r="70" spans="1:8">
      <c r="A70" s="1"/>
      <c r="B70" s="1"/>
      <c r="C70" s="1"/>
      <c r="D70" s="1"/>
      <c r="E70" s="1"/>
      <c r="F70" s="1"/>
      <c r="G70" s="1"/>
      <c r="H70" s="1"/>
    </row>
    <row r="71" spans="1:8">
      <c r="A71" s="1"/>
      <c r="B71" s="1"/>
      <c r="C71" s="1"/>
      <c r="D71" s="1"/>
      <c r="E71" s="1"/>
      <c r="F71" s="1"/>
      <c r="G71" s="1"/>
      <c r="H71" s="1"/>
    </row>
    <row r="72" spans="1:8">
      <c r="A72" s="1"/>
      <c r="B72" s="1"/>
      <c r="C72" s="1"/>
      <c r="D72" s="1"/>
      <c r="E72" s="1"/>
      <c r="F72" s="1"/>
      <c r="G72" s="1"/>
      <c r="H72" s="1"/>
    </row>
    <row r="73" spans="1:8">
      <c r="A73" s="1"/>
      <c r="B73" s="1"/>
      <c r="C73" s="1"/>
      <c r="D73" s="1"/>
      <c r="E73" s="1"/>
      <c r="F73" s="1"/>
      <c r="G73" s="1"/>
      <c r="H73" s="1"/>
    </row>
    <row r="74" spans="1:8">
      <c r="A74" s="1"/>
      <c r="B74" s="1"/>
      <c r="C74" s="1"/>
      <c r="D74" s="1"/>
      <c r="E74" s="1"/>
      <c r="F74" s="1"/>
      <c r="G74" s="1"/>
      <c r="H74" s="1"/>
    </row>
    <row r="75" spans="1:8" s="1" customFormat="1"/>
    <row r="76" spans="1:8" s="1" customFormat="1"/>
    <row r="77" spans="1:8" s="1" customFormat="1"/>
    <row r="78" spans="1:8" s="1" customFormat="1"/>
    <row r="79" spans="1:8" s="1" customFormat="1"/>
    <row r="80" spans="1:8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</sheetData>
  <mergeCells count="8">
    <mergeCell ref="H1:H2"/>
    <mergeCell ref="A23:C23"/>
    <mergeCell ref="A1:A2"/>
    <mergeCell ref="B1:C1"/>
    <mergeCell ref="D1:D2"/>
    <mergeCell ref="E1:E2"/>
    <mergeCell ref="F1:F2"/>
    <mergeCell ref="G1:G2"/>
  </mergeCells>
  <pageMargins left="0.45" right="0.45" top="0.5" bottom="0.5" header="0.3" footer="0.3"/>
  <pageSetup paperSize="9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8"/>
  <sheetViews>
    <sheetView topLeftCell="A3" zoomScale="80" zoomScaleNormal="80" workbookViewId="0">
      <selection activeCell="G23" sqref="G23"/>
    </sheetView>
  </sheetViews>
  <sheetFormatPr baseColWidth="10" defaultColWidth="8.83203125" defaultRowHeight="21"/>
  <cols>
    <col min="1" max="1" width="8" style="4" customWidth="1"/>
    <col min="2" max="2" width="17.6640625" style="4" customWidth="1"/>
    <col min="3" max="3" width="11.5" style="4" customWidth="1"/>
    <col min="4" max="4" width="18.5" style="4" customWidth="1"/>
    <col min="5" max="5" width="11.1640625" style="7" customWidth="1"/>
    <col min="6" max="6" width="11.83203125" style="3" customWidth="1"/>
    <col min="7" max="7" width="12.1640625" style="3" customWidth="1"/>
    <col min="8" max="8" width="41.6640625" style="3" customWidth="1"/>
    <col min="9" max="14" width="8.83203125" style="4"/>
    <col min="15" max="15" width="20" style="4" customWidth="1"/>
    <col min="16" max="16384" width="8.83203125" style="4"/>
  </cols>
  <sheetData>
    <row r="1" spans="1:8" s="6" customFormat="1" ht="23">
      <c r="A1" s="30" t="s">
        <v>8</v>
      </c>
      <c r="B1" s="34" t="s">
        <v>2</v>
      </c>
      <c r="C1" s="34"/>
      <c r="D1" s="30" t="s">
        <v>3</v>
      </c>
      <c r="E1" s="30" t="s">
        <v>4</v>
      </c>
      <c r="F1" s="30" t="s">
        <v>0</v>
      </c>
      <c r="G1" s="30" t="s">
        <v>5</v>
      </c>
      <c r="H1" s="30" t="s">
        <v>1</v>
      </c>
    </row>
    <row r="2" spans="1:8" s="1" customFormat="1" ht="24" thickBot="1">
      <c r="A2" s="31"/>
      <c r="B2" s="11" t="s">
        <v>9</v>
      </c>
      <c r="C2" s="11" t="s">
        <v>4</v>
      </c>
      <c r="D2" s="31"/>
      <c r="E2" s="31"/>
      <c r="F2" s="31"/>
      <c r="G2" s="31"/>
      <c r="H2" s="31"/>
    </row>
    <row r="3" spans="1:8" s="1" customFormat="1" ht="24" thickTop="1">
      <c r="A3" s="12">
        <v>1</v>
      </c>
      <c r="B3" s="12" t="s">
        <v>11</v>
      </c>
      <c r="C3" s="1">
        <v>90</v>
      </c>
      <c r="D3" s="17">
        <v>43728</v>
      </c>
      <c r="E3" s="12">
        <v>100</v>
      </c>
      <c r="F3" s="12">
        <v>8.33</v>
      </c>
      <c r="G3" s="12">
        <v>29.8</v>
      </c>
      <c r="H3" s="12"/>
    </row>
    <row r="4" spans="1:8" s="1" customFormat="1" ht="23">
      <c r="A4" s="13">
        <v>2</v>
      </c>
      <c r="B4" s="12" t="s">
        <v>11</v>
      </c>
      <c r="C4" s="5">
        <v>35</v>
      </c>
      <c r="D4" s="18">
        <v>43728</v>
      </c>
      <c r="E4" s="13">
        <v>40</v>
      </c>
      <c r="F4" s="1">
        <v>8.9</v>
      </c>
      <c r="G4" s="13">
        <v>29.9</v>
      </c>
      <c r="H4" s="13"/>
    </row>
    <row r="5" spans="1:8" s="1" customFormat="1" ht="23">
      <c r="A5" s="13">
        <v>3</v>
      </c>
      <c r="B5" s="12" t="s">
        <v>11</v>
      </c>
      <c r="C5" s="5">
        <v>70</v>
      </c>
      <c r="D5" s="17">
        <v>43728</v>
      </c>
      <c r="E5" s="13">
        <v>79</v>
      </c>
      <c r="F5" s="13">
        <v>8.3699999999999992</v>
      </c>
      <c r="G5" s="13">
        <v>30</v>
      </c>
      <c r="H5" s="13"/>
    </row>
    <row r="6" spans="1:8" s="1" customFormat="1" ht="23">
      <c r="A6" s="13">
        <v>4</v>
      </c>
      <c r="B6" s="12" t="s">
        <v>11</v>
      </c>
      <c r="C6" s="5">
        <v>140</v>
      </c>
      <c r="D6" s="18">
        <v>43728</v>
      </c>
      <c r="E6" s="13">
        <v>149</v>
      </c>
      <c r="F6" s="13">
        <v>8.0500000000000007</v>
      </c>
      <c r="G6" s="13">
        <v>30</v>
      </c>
      <c r="H6" s="13"/>
    </row>
    <row r="7" spans="1:8" s="1" customFormat="1" ht="23">
      <c r="A7" s="13">
        <v>5</v>
      </c>
      <c r="B7" s="12" t="s">
        <v>11</v>
      </c>
      <c r="C7" s="5">
        <v>50</v>
      </c>
      <c r="D7" s="17">
        <v>43728</v>
      </c>
      <c r="E7" s="13">
        <v>60</v>
      </c>
      <c r="F7" s="13">
        <v>8.4</v>
      </c>
      <c r="G7" s="13">
        <v>30</v>
      </c>
      <c r="H7" s="13"/>
    </row>
    <row r="8" spans="1:8" s="1" customFormat="1" ht="23">
      <c r="A8" s="13">
        <v>6</v>
      </c>
      <c r="B8" s="12" t="s">
        <v>11</v>
      </c>
      <c r="C8" s="5">
        <v>140</v>
      </c>
      <c r="D8" s="18">
        <v>43728</v>
      </c>
      <c r="E8" s="13">
        <v>149</v>
      </c>
      <c r="F8" s="13">
        <v>8.0299999999999994</v>
      </c>
      <c r="G8" s="13">
        <v>29.6</v>
      </c>
      <c r="H8" s="13"/>
    </row>
    <row r="9" spans="1:8" s="1" customFormat="1" ht="23">
      <c r="A9" s="13">
        <v>7</v>
      </c>
      <c r="B9" s="12" t="s">
        <v>11</v>
      </c>
      <c r="C9" s="5">
        <v>50</v>
      </c>
      <c r="D9" s="17">
        <v>43728</v>
      </c>
      <c r="E9" s="13">
        <v>60</v>
      </c>
      <c r="F9" s="13">
        <v>8.33</v>
      </c>
      <c r="G9" s="13">
        <v>29.6</v>
      </c>
      <c r="H9" s="13"/>
    </row>
    <row r="10" spans="1:8" s="1" customFormat="1" ht="23">
      <c r="A10" s="13">
        <v>8</v>
      </c>
      <c r="B10" s="12" t="s">
        <v>11</v>
      </c>
      <c r="C10" s="5">
        <v>70</v>
      </c>
      <c r="D10" s="18">
        <v>43728</v>
      </c>
      <c r="E10" s="13">
        <v>79</v>
      </c>
      <c r="F10" s="13">
        <v>8.4</v>
      </c>
      <c r="G10" s="13">
        <v>29.6</v>
      </c>
      <c r="H10" s="13"/>
    </row>
    <row r="11" spans="1:8" s="1" customFormat="1" ht="23">
      <c r="A11" s="13">
        <v>9</v>
      </c>
      <c r="B11" s="12" t="s">
        <v>11</v>
      </c>
      <c r="C11" s="5">
        <v>90</v>
      </c>
      <c r="D11" s="17">
        <v>43728</v>
      </c>
      <c r="E11" s="13">
        <v>100</v>
      </c>
      <c r="F11" s="13">
        <v>8.2100000000000009</v>
      </c>
      <c r="G11" s="13">
        <v>29.6</v>
      </c>
      <c r="H11" s="13"/>
    </row>
    <row r="12" spans="1:8" s="1" customFormat="1" ht="23">
      <c r="A12" s="13">
        <v>10</v>
      </c>
      <c r="B12" s="12" t="s">
        <v>11</v>
      </c>
      <c r="C12" s="5">
        <v>35</v>
      </c>
      <c r="D12" s="18">
        <v>43728</v>
      </c>
      <c r="E12" s="13">
        <v>41</v>
      </c>
      <c r="F12" s="13">
        <v>8.57</v>
      </c>
      <c r="G12" s="13">
        <v>29.7</v>
      </c>
      <c r="H12" s="13"/>
    </row>
    <row r="13" spans="1:8" s="1" customFormat="1" ht="23">
      <c r="A13" s="13">
        <v>11</v>
      </c>
      <c r="B13" s="12" t="s">
        <v>11</v>
      </c>
      <c r="C13" s="5">
        <v>90</v>
      </c>
      <c r="D13" s="17">
        <v>43728</v>
      </c>
      <c r="E13" s="13">
        <v>99</v>
      </c>
      <c r="F13" s="13">
        <v>8.23</v>
      </c>
      <c r="G13" s="13">
        <v>29.4</v>
      </c>
      <c r="H13" s="13"/>
    </row>
    <row r="14" spans="1:8" s="1" customFormat="1" ht="23">
      <c r="A14" s="13">
        <v>12</v>
      </c>
      <c r="B14" s="12" t="s">
        <v>11</v>
      </c>
      <c r="C14" s="5">
        <v>35</v>
      </c>
      <c r="D14" s="18">
        <v>43728</v>
      </c>
      <c r="E14" s="13">
        <v>40</v>
      </c>
      <c r="F14" s="13">
        <v>8.75</v>
      </c>
      <c r="G14" s="13">
        <v>29.5</v>
      </c>
      <c r="H14" s="13"/>
    </row>
    <row r="15" spans="1:8" s="1" customFormat="1" ht="23">
      <c r="A15" s="13">
        <v>13</v>
      </c>
      <c r="B15" s="12" t="s">
        <v>11</v>
      </c>
      <c r="C15" s="5">
        <v>140</v>
      </c>
      <c r="D15" s="17">
        <v>43728</v>
      </c>
      <c r="E15" s="13">
        <v>150</v>
      </c>
      <c r="F15" s="13">
        <v>7.96</v>
      </c>
      <c r="G15" s="13">
        <v>29.5</v>
      </c>
      <c r="H15" s="13"/>
    </row>
    <row r="16" spans="1:8" s="1" customFormat="1" ht="23">
      <c r="A16" s="13">
        <v>14</v>
      </c>
      <c r="B16" s="12" t="s">
        <v>11</v>
      </c>
      <c r="C16" s="5">
        <v>70</v>
      </c>
      <c r="D16" s="18">
        <v>43728</v>
      </c>
      <c r="E16" s="13">
        <v>79</v>
      </c>
      <c r="F16" s="13">
        <v>8.5500000000000007</v>
      </c>
      <c r="G16" s="13">
        <v>29.5</v>
      </c>
      <c r="H16" s="13"/>
    </row>
    <row r="17" spans="1:8" s="1" customFormat="1" ht="23">
      <c r="A17" s="13">
        <v>15</v>
      </c>
      <c r="B17" s="12" t="s">
        <v>11</v>
      </c>
      <c r="C17" s="5">
        <v>50</v>
      </c>
      <c r="D17" s="17">
        <v>43728</v>
      </c>
      <c r="E17" s="13">
        <v>59</v>
      </c>
      <c r="F17" s="13">
        <v>8.68</v>
      </c>
      <c r="G17" s="13">
        <v>29.5</v>
      </c>
      <c r="H17" s="13"/>
    </row>
    <row r="18" spans="1:8" s="1" customFormat="1" ht="23">
      <c r="A18" s="13">
        <v>16</v>
      </c>
      <c r="B18" s="12" t="s">
        <v>11</v>
      </c>
      <c r="C18" s="5">
        <v>90</v>
      </c>
      <c r="D18" s="18">
        <v>43728</v>
      </c>
      <c r="E18" s="13">
        <v>100</v>
      </c>
      <c r="F18" s="13">
        <v>8.26</v>
      </c>
      <c r="G18" s="13">
        <v>29.7</v>
      </c>
      <c r="H18" s="13"/>
    </row>
    <row r="19" spans="1:8" s="1" customFormat="1" ht="23">
      <c r="A19" s="13">
        <v>17</v>
      </c>
      <c r="B19" s="12" t="s">
        <v>11</v>
      </c>
      <c r="C19" s="5">
        <v>140</v>
      </c>
      <c r="D19" s="17">
        <v>43728</v>
      </c>
      <c r="E19" s="13">
        <v>149</v>
      </c>
      <c r="F19" s="13">
        <v>7.98</v>
      </c>
      <c r="G19" s="13">
        <v>29.6</v>
      </c>
      <c r="H19" s="13"/>
    </row>
    <row r="20" spans="1:8" s="1" customFormat="1" ht="23">
      <c r="A20" s="13">
        <v>18</v>
      </c>
      <c r="B20" s="12" t="s">
        <v>11</v>
      </c>
      <c r="C20" s="5">
        <v>35</v>
      </c>
      <c r="D20" s="18">
        <v>43728</v>
      </c>
      <c r="E20" s="13">
        <v>40</v>
      </c>
      <c r="F20" s="13">
        <v>9.1300000000000008</v>
      </c>
      <c r="G20" s="13">
        <v>29.9</v>
      </c>
      <c r="H20" s="13"/>
    </row>
    <row r="21" spans="1:8" s="1" customFormat="1" ht="23">
      <c r="A21" s="13">
        <v>19</v>
      </c>
      <c r="B21" s="12" t="s">
        <v>11</v>
      </c>
      <c r="C21" s="5">
        <v>70</v>
      </c>
      <c r="D21" s="17">
        <v>43728</v>
      </c>
      <c r="E21" s="13">
        <v>79</v>
      </c>
      <c r="F21" s="13">
        <v>8.48</v>
      </c>
      <c r="G21" s="13">
        <v>29.8</v>
      </c>
      <c r="H21" s="13"/>
    </row>
    <row r="22" spans="1:8" s="1" customFormat="1" ht="23">
      <c r="A22" s="13">
        <v>20</v>
      </c>
      <c r="B22" s="12" t="s">
        <v>11</v>
      </c>
      <c r="C22" s="5">
        <v>50</v>
      </c>
      <c r="D22" s="18">
        <v>43728</v>
      </c>
      <c r="E22" s="13">
        <v>60</v>
      </c>
      <c r="F22" s="13">
        <v>8.41</v>
      </c>
      <c r="G22" s="13">
        <v>29.9</v>
      </c>
      <c r="H22" s="13"/>
    </row>
    <row r="23" spans="1:8" s="1" customFormat="1" ht="23">
      <c r="A23" s="32" t="s">
        <v>10</v>
      </c>
      <c r="B23" s="33"/>
      <c r="C23" s="33"/>
      <c r="D23" s="20">
        <v>1</v>
      </c>
      <c r="E23" s="21">
        <v>30.4</v>
      </c>
      <c r="F23" s="22">
        <v>2</v>
      </c>
      <c r="G23" s="21">
        <v>30.3</v>
      </c>
      <c r="H23" s="19"/>
    </row>
    <row r="24" spans="1:8" s="1" customFormat="1" ht="23">
      <c r="A24" s="19"/>
      <c r="B24" s="19"/>
      <c r="C24" s="19"/>
      <c r="D24" s="23">
        <v>3</v>
      </c>
      <c r="E24" s="24">
        <v>30.4</v>
      </c>
      <c r="F24" s="23">
        <v>4</v>
      </c>
      <c r="G24" s="24">
        <v>30.3</v>
      </c>
      <c r="H24" s="19"/>
    </row>
    <row r="25" spans="1:8" s="1" customFormat="1"/>
    <row r="26" spans="1:8" s="1" customFormat="1"/>
    <row r="27" spans="1:8" s="1" customFormat="1"/>
    <row r="28" spans="1:8" s="1" customFormat="1"/>
    <row r="29" spans="1:8" s="1" customFormat="1"/>
    <row r="30" spans="1:8" s="1" customFormat="1"/>
    <row r="31" spans="1:8" s="1" customFormat="1"/>
    <row r="32" spans="1:8" s="1" customFormat="1"/>
    <row r="33" spans="2:3" s="1" customFormat="1"/>
    <row r="34" spans="2:3" s="1" customFormat="1"/>
    <row r="35" spans="2:3" s="1" customFormat="1"/>
    <row r="36" spans="2:3" s="1" customFormat="1"/>
    <row r="37" spans="2:3" s="8" customFormat="1">
      <c r="B37" s="9"/>
      <c r="C37" s="9"/>
    </row>
    <row r="38" spans="2:3" s="1" customFormat="1"/>
    <row r="39" spans="2:3" s="1" customFormat="1"/>
    <row r="40" spans="2:3" s="1" customFormat="1"/>
    <row r="41" spans="2:3" s="1" customFormat="1"/>
    <row r="42" spans="2:3" s="1" customFormat="1"/>
    <row r="43" spans="2:3" s="1" customFormat="1"/>
    <row r="44" spans="2:3" s="1" customFormat="1"/>
    <row r="45" spans="2:3" s="1" customFormat="1"/>
    <row r="46" spans="2:3" s="1" customFormat="1"/>
    <row r="47" spans="2:3" s="1" customFormat="1"/>
    <row r="48" spans="2:3" s="1" customFormat="1"/>
    <row r="49" spans="1:8" s="1" customFormat="1"/>
    <row r="50" spans="1:8" s="1" customFormat="1"/>
    <row r="51" spans="1:8" s="1" customFormat="1"/>
    <row r="52" spans="1:8" s="1" customFormat="1">
      <c r="D52" s="10"/>
    </row>
    <row r="53" spans="1:8">
      <c r="A53" s="1"/>
      <c r="B53" s="1"/>
      <c r="C53" s="1"/>
      <c r="D53" s="1"/>
      <c r="E53" s="1"/>
      <c r="F53" s="1"/>
      <c r="G53" s="1"/>
      <c r="H53" s="1"/>
    </row>
    <row r="54" spans="1:8">
      <c r="A54" s="1"/>
      <c r="B54" s="1"/>
      <c r="C54" s="1"/>
      <c r="D54" s="1"/>
      <c r="E54" s="1"/>
      <c r="F54" s="1"/>
      <c r="G54" s="1"/>
      <c r="H54" s="1"/>
    </row>
    <row r="55" spans="1:8">
      <c r="A55" s="1"/>
      <c r="B55" s="1"/>
      <c r="C55" s="1"/>
      <c r="D55" s="1"/>
      <c r="E55" s="1"/>
      <c r="F55" s="1"/>
      <c r="G55" s="1"/>
      <c r="H55" s="1"/>
    </row>
    <row r="56" spans="1:8">
      <c r="A56" s="1"/>
      <c r="B56" s="1"/>
      <c r="C56" s="1"/>
      <c r="D56" s="1"/>
      <c r="E56" s="1"/>
      <c r="F56" s="1"/>
      <c r="G56" s="1"/>
      <c r="H56" s="1"/>
    </row>
    <row r="57" spans="1:8">
      <c r="A57" s="1"/>
      <c r="B57" s="1"/>
      <c r="C57" s="1"/>
      <c r="D57" s="1"/>
      <c r="E57" s="1"/>
      <c r="F57" s="1"/>
      <c r="G57" s="1"/>
      <c r="H57" s="1"/>
    </row>
    <row r="58" spans="1:8">
      <c r="A58" s="1"/>
      <c r="B58" s="1"/>
      <c r="C58" s="1"/>
      <c r="D58" s="1"/>
      <c r="E58" s="1"/>
      <c r="F58" s="1"/>
      <c r="G58" s="1"/>
      <c r="H58" s="1"/>
    </row>
    <row r="59" spans="1:8">
      <c r="A59" s="1"/>
      <c r="B59" s="1"/>
      <c r="C59" s="1"/>
      <c r="D59" s="1"/>
      <c r="E59" s="1"/>
      <c r="F59" s="1"/>
      <c r="G59" s="1"/>
      <c r="H59" s="1"/>
    </row>
    <row r="60" spans="1:8">
      <c r="A60" s="1"/>
      <c r="B60" s="1"/>
      <c r="C60" s="1"/>
      <c r="D60" s="1"/>
      <c r="E60" s="1"/>
      <c r="F60" s="1"/>
      <c r="G60" s="1"/>
      <c r="H60" s="1"/>
    </row>
    <row r="61" spans="1:8">
      <c r="A61" s="1"/>
      <c r="B61" s="1"/>
      <c r="C61" s="1"/>
      <c r="D61" s="1"/>
      <c r="E61" s="1"/>
      <c r="F61" s="1"/>
      <c r="G61" s="1"/>
      <c r="H61" s="1"/>
    </row>
    <row r="62" spans="1:8">
      <c r="A62" s="1"/>
      <c r="B62" s="1"/>
      <c r="C62" s="1"/>
      <c r="D62" s="1"/>
      <c r="E62" s="1"/>
      <c r="F62" s="1"/>
      <c r="G62" s="1"/>
      <c r="H62" s="1"/>
    </row>
    <row r="63" spans="1:8">
      <c r="A63" s="1"/>
      <c r="B63" s="1"/>
      <c r="C63" s="1"/>
      <c r="D63" s="1"/>
      <c r="E63" s="1"/>
      <c r="F63" s="1"/>
      <c r="G63" s="1"/>
      <c r="H63" s="1"/>
    </row>
    <row r="64" spans="1:8">
      <c r="A64" s="1"/>
      <c r="B64" s="1"/>
      <c r="C64" s="1"/>
      <c r="D64" s="1"/>
      <c r="E64" s="1"/>
      <c r="F64" s="1"/>
      <c r="G64" s="1"/>
      <c r="H64" s="1"/>
    </row>
    <row r="65" spans="1:8">
      <c r="A65" s="1"/>
      <c r="B65" s="1"/>
      <c r="C65" s="1"/>
      <c r="D65" s="1"/>
      <c r="E65" s="1"/>
      <c r="F65" s="1"/>
      <c r="G65" s="1"/>
      <c r="H65" s="1"/>
    </row>
    <row r="66" spans="1:8">
      <c r="A66" s="1"/>
      <c r="B66" s="1"/>
      <c r="C66" s="1"/>
      <c r="D66" s="1"/>
      <c r="E66" s="1"/>
      <c r="F66" s="1"/>
      <c r="G66" s="1"/>
      <c r="H66" s="1"/>
    </row>
    <row r="67" spans="1:8">
      <c r="A67" s="1"/>
      <c r="B67" s="1"/>
      <c r="C67" s="1"/>
      <c r="D67" s="1"/>
      <c r="E67" s="1"/>
      <c r="F67" s="1"/>
      <c r="G67" s="1"/>
      <c r="H67" s="1"/>
    </row>
    <row r="68" spans="1:8">
      <c r="A68" s="1"/>
      <c r="B68" s="1"/>
      <c r="C68" s="1"/>
      <c r="D68" s="1"/>
      <c r="E68" s="1"/>
      <c r="F68" s="1"/>
      <c r="G68" s="1"/>
      <c r="H68" s="1"/>
    </row>
    <row r="69" spans="1:8">
      <c r="A69" s="1"/>
      <c r="B69" s="1"/>
      <c r="C69" s="1"/>
      <c r="D69" s="1"/>
      <c r="E69" s="1"/>
      <c r="F69" s="1"/>
      <c r="G69" s="1"/>
      <c r="H69" s="1"/>
    </row>
    <row r="70" spans="1:8">
      <c r="A70" s="1"/>
      <c r="B70" s="1"/>
      <c r="C70" s="1"/>
      <c r="D70" s="1"/>
      <c r="E70" s="1"/>
      <c r="F70" s="1"/>
      <c r="G70" s="1"/>
      <c r="H70" s="1"/>
    </row>
    <row r="71" spans="1:8">
      <c r="A71" s="1"/>
      <c r="B71" s="1"/>
      <c r="C71" s="1"/>
      <c r="D71" s="1"/>
      <c r="E71" s="1"/>
      <c r="F71" s="1"/>
      <c r="G71" s="1"/>
      <c r="H71" s="1"/>
    </row>
    <row r="72" spans="1:8">
      <c r="A72" s="1"/>
      <c r="B72" s="1"/>
      <c r="C72" s="1"/>
      <c r="D72" s="1"/>
      <c r="E72" s="1"/>
      <c r="F72" s="1"/>
      <c r="G72" s="1"/>
      <c r="H72" s="1"/>
    </row>
    <row r="73" spans="1:8">
      <c r="A73" s="1"/>
      <c r="B73" s="1"/>
      <c r="C73" s="1"/>
      <c r="D73" s="1"/>
      <c r="E73" s="1"/>
      <c r="F73" s="1"/>
      <c r="G73" s="1"/>
      <c r="H73" s="1"/>
    </row>
    <row r="74" spans="1:8">
      <c r="A74" s="1"/>
      <c r="B74" s="1"/>
      <c r="C74" s="1"/>
      <c r="D74" s="1"/>
      <c r="E74" s="1"/>
      <c r="F74" s="1"/>
      <c r="G74" s="1"/>
      <c r="H74" s="1"/>
    </row>
    <row r="75" spans="1:8" s="1" customFormat="1"/>
    <row r="76" spans="1:8" s="1" customFormat="1"/>
    <row r="77" spans="1:8" s="1" customFormat="1"/>
    <row r="78" spans="1:8" s="1" customFormat="1"/>
    <row r="79" spans="1:8" s="1" customFormat="1"/>
    <row r="80" spans="1:8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</sheetData>
  <mergeCells count="8">
    <mergeCell ref="A23:C23"/>
    <mergeCell ref="H1:H2"/>
    <mergeCell ref="F1:F2"/>
    <mergeCell ref="B1:C1"/>
    <mergeCell ref="A1:A2"/>
    <mergeCell ref="D1:D2"/>
    <mergeCell ref="E1:E2"/>
    <mergeCell ref="G1:G2"/>
  </mergeCells>
  <phoneticPr fontId="2" type="noConversion"/>
  <pageMargins left="0.48611111099999998" right="0.41666666666666702" top="0.5" bottom="0.59722222199999997" header="0.3" footer="0.3"/>
  <pageSetup paperSize="9" orientation="landscape"/>
  <extLst>
    <ext xmlns:mx="http://schemas.microsoft.com/office/mac/excel/2008/main" uri="{64002731-A6B0-56B0-2670-7721B7C09600}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EE1D1-C277-F64A-860A-1443F8EB2F3F}">
  <dimension ref="A1:BL232"/>
  <sheetViews>
    <sheetView tabSelected="1" zoomScale="70" zoomScaleNormal="70" workbookViewId="0">
      <selection activeCell="H18" sqref="H18"/>
    </sheetView>
  </sheetViews>
  <sheetFormatPr baseColWidth="10" defaultColWidth="8.83203125" defaultRowHeight="21"/>
  <cols>
    <col min="1" max="1" width="9.6640625" style="4" customWidth="1"/>
    <col min="2" max="2" width="14.33203125" style="4" customWidth="1"/>
    <col min="3" max="3" width="16.33203125" style="4" customWidth="1"/>
    <col min="4" max="4" width="12.1640625" style="4" customWidth="1"/>
    <col min="5" max="5" width="23.5" style="7" customWidth="1"/>
    <col min="6" max="6" width="16.6640625" style="3" customWidth="1"/>
    <col min="7" max="7" width="24" style="3" customWidth="1"/>
    <col min="8" max="8" width="21.6640625" style="1" customWidth="1"/>
    <col min="9" max="9" width="20.1640625" style="1" customWidth="1"/>
    <col min="10" max="64" width="8.83203125" style="1"/>
    <col min="65" max="16384" width="8.83203125" style="4"/>
  </cols>
  <sheetData>
    <row r="1" spans="1:64" ht="23">
      <c r="A1" s="30" t="s">
        <v>8</v>
      </c>
      <c r="B1" s="36" t="s">
        <v>2</v>
      </c>
      <c r="C1" s="37"/>
      <c r="D1" s="36" t="s">
        <v>3</v>
      </c>
      <c r="E1" s="30" t="s">
        <v>6</v>
      </c>
      <c r="F1" s="30" t="s">
        <v>3</v>
      </c>
      <c r="G1" s="30" t="s">
        <v>12</v>
      </c>
      <c r="H1" s="30" t="s">
        <v>7</v>
      </c>
      <c r="I1" s="35" t="s">
        <v>19</v>
      </c>
    </row>
    <row r="2" spans="1:64" s="2" customFormat="1" ht="24" thickBot="1">
      <c r="A2" s="31"/>
      <c r="B2" s="14" t="s">
        <v>4</v>
      </c>
      <c r="C2" s="15" t="s">
        <v>9</v>
      </c>
      <c r="D2" s="38"/>
      <c r="E2" s="31"/>
      <c r="F2" s="31"/>
      <c r="G2" s="31"/>
      <c r="H2" s="31"/>
      <c r="I2" s="35"/>
      <c r="J2" s="1"/>
      <c r="K2" s="1"/>
      <c r="L2" s="1"/>
      <c r="M2" s="1" t="s">
        <v>17</v>
      </c>
      <c r="N2" s="1" t="s">
        <v>20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</row>
    <row r="3" spans="1:64" ht="24" thickTop="1">
      <c r="A3" s="12">
        <v>1</v>
      </c>
      <c r="B3" s="1">
        <v>90</v>
      </c>
      <c r="C3" s="12" t="s">
        <v>11</v>
      </c>
      <c r="D3" s="25">
        <v>43724</v>
      </c>
      <c r="E3" s="16">
        <v>460.45</v>
      </c>
      <c r="F3" s="25">
        <v>43728</v>
      </c>
      <c r="G3" s="12">
        <v>449.21</v>
      </c>
      <c r="H3" s="5">
        <f>G3-E3</f>
        <v>-11.240000000000009</v>
      </c>
      <c r="I3" s="1">
        <f>H3/E3*100</f>
        <v>-2.4410902378108394</v>
      </c>
      <c r="M3" s="1">
        <v>35</v>
      </c>
      <c r="N3" s="1">
        <f>AVERAGEIF($B$3:$B$22,M3,$I$3:$I$22)</f>
        <v>86.799495324716005</v>
      </c>
    </row>
    <row r="4" spans="1:64" ht="23">
      <c r="A4" s="13">
        <v>2</v>
      </c>
      <c r="B4" s="5">
        <v>35</v>
      </c>
      <c r="C4" s="12" t="s">
        <v>11</v>
      </c>
      <c r="D4" s="18">
        <v>43724</v>
      </c>
      <c r="E4" s="13">
        <v>521.91999999999996</v>
      </c>
      <c r="F4" s="18">
        <v>43728</v>
      </c>
      <c r="G4" s="13">
        <v>954.05</v>
      </c>
      <c r="H4" s="5">
        <f t="shared" ref="H4:H22" si="0">G4-E4</f>
        <v>432.13</v>
      </c>
      <c r="I4" s="1">
        <f t="shared" ref="I4:I22" si="1">H4/E4*100</f>
        <v>82.796213979153904</v>
      </c>
      <c r="M4" s="1">
        <v>50</v>
      </c>
      <c r="N4" s="1">
        <f>AVERAGEIF($B$3:$B$22,M4,$I$3:$I$22)</f>
        <v>75.12479549673057</v>
      </c>
    </row>
    <row r="5" spans="1:64" ht="23">
      <c r="A5" s="13">
        <v>3</v>
      </c>
      <c r="B5" s="5">
        <v>70</v>
      </c>
      <c r="C5" s="12" t="s">
        <v>11</v>
      </c>
      <c r="D5" s="25">
        <v>43724</v>
      </c>
      <c r="E5" s="13">
        <v>533.47</v>
      </c>
      <c r="F5" s="25">
        <v>43728</v>
      </c>
      <c r="G5" s="13">
        <v>757.75</v>
      </c>
      <c r="H5" s="5">
        <f t="shared" si="0"/>
        <v>224.27999999999997</v>
      </c>
      <c r="I5" s="1">
        <f t="shared" si="1"/>
        <v>42.041726807505569</v>
      </c>
      <c r="M5" s="1">
        <v>70</v>
      </c>
      <c r="N5" s="1">
        <f t="shared" ref="N5:N7" si="2">AVERAGEIF($B$3:$B$22,M5,$I$3:$I$22)</f>
        <v>27.476188359908093</v>
      </c>
    </row>
    <row r="6" spans="1:64" ht="23">
      <c r="A6" s="13">
        <v>4</v>
      </c>
      <c r="B6" s="5">
        <v>140</v>
      </c>
      <c r="C6" s="12" t="s">
        <v>11</v>
      </c>
      <c r="D6" s="18">
        <v>43724</v>
      </c>
      <c r="E6" s="13">
        <v>640.79999999999995</v>
      </c>
      <c r="F6" s="18">
        <v>43728</v>
      </c>
      <c r="G6" s="13">
        <v>481.28</v>
      </c>
      <c r="H6" s="5">
        <f t="shared" si="0"/>
        <v>-159.51999999999998</v>
      </c>
      <c r="I6" s="1">
        <f t="shared" si="1"/>
        <v>-24.893882646691633</v>
      </c>
      <c r="M6" s="1">
        <v>90</v>
      </c>
      <c r="N6" s="1">
        <f t="shared" si="2"/>
        <v>-2.5231915505545701</v>
      </c>
    </row>
    <row r="7" spans="1:64" ht="23">
      <c r="A7" s="13">
        <v>5</v>
      </c>
      <c r="B7" s="5">
        <v>50</v>
      </c>
      <c r="C7" s="12" t="s">
        <v>11</v>
      </c>
      <c r="D7" s="25">
        <v>43724</v>
      </c>
      <c r="E7" s="13">
        <v>542.70000000000005</v>
      </c>
      <c r="F7" s="25">
        <v>43728</v>
      </c>
      <c r="G7" s="13">
        <v>967.06</v>
      </c>
      <c r="H7" s="5">
        <f t="shared" si="0"/>
        <v>424.3599999999999</v>
      </c>
      <c r="I7" s="1">
        <f t="shared" si="1"/>
        <v>78.194214114612109</v>
      </c>
      <c r="M7" s="1">
        <v>140</v>
      </c>
      <c r="N7" s="1">
        <f t="shared" si="2"/>
        <v>-26.51632231551736</v>
      </c>
    </row>
    <row r="8" spans="1:64" ht="23">
      <c r="A8" s="13">
        <v>6</v>
      </c>
      <c r="B8" s="5">
        <v>140</v>
      </c>
      <c r="C8" s="12" t="s">
        <v>11</v>
      </c>
      <c r="D8" s="18">
        <v>43724</v>
      </c>
      <c r="E8" s="13">
        <v>540.89</v>
      </c>
      <c r="F8" s="18">
        <v>43728</v>
      </c>
      <c r="G8" s="13">
        <v>385.66</v>
      </c>
      <c r="H8" s="5">
        <f t="shared" si="0"/>
        <v>-155.22999999999996</v>
      </c>
      <c r="I8" s="1">
        <f t="shared" si="1"/>
        <v>-28.698996099021979</v>
      </c>
    </row>
    <row r="9" spans="1:64" ht="23">
      <c r="A9" s="13">
        <v>7</v>
      </c>
      <c r="B9" s="5">
        <v>50</v>
      </c>
      <c r="C9" s="12" t="s">
        <v>11</v>
      </c>
      <c r="D9" s="25">
        <v>43724</v>
      </c>
      <c r="E9" s="13">
        <v>413.37</v>
      </c>
      <c r="F9" s="25">
        <v>43728</v>
      </c>
      <c r="G9" s="13">
        <v>728.69</v>
      </c>
      <c r="H9" s="5">
        <f t="shared" si="0"/>
        <v>315.32000000000005</v>
      </c>
      <c r="I9" s="1">
        <f t="shared" si="1"/>
        <v>76.280329970728417</v>
      </c>
    </row>
    <row r="10" spans="1:64" ht="23">
      <c r="A10" s="13">
        <v>8</v>
      </c>
      <c r="B10" s="5">
        <v>70</v>
      </c>
      <c r="C10" s="12" t="s">
        <v>11</v>
      </c>
      <c r="D10" s="18">
        <v>43724</v>
      </c>
      <c r="E10" s="13">
        <v>463.91</v>
      </c>
      <c r="F10" s="18">
        <v>43728</v>
      </c>
      <c r="G10" s="13">
        <v>688.71</v>
      </c>
      <c r="H10" s="5">
        <f t="shared" si="0"/>
        <v>224.8</v>
      </c>
      <c r="I10" s="1">
        <f t="shared" si="1"/>
        <v>48.457674980060787</v>
      </c>
    </row>
    <row r="11" spans="1:64" ht="23">
      <c r="A11" s="13">
        <v>9</v>
      </c>
      <c r="B11" s="5">
        <v>90</v>
      </c>
      <c r="C11" s="12" t="s">
        <v>11</v>
      </c>
      <c r="D11" s="25">
        <v>43724</v>
      </c>
      <c r="E11" s="13">
        <v>521.95000000000005</v>
      </c>
      <c r="F11" s="25">
        <v>43728</v>
      </c>
      <c r="G11" s="13">
        <v>487.05</v>
      </c>
      <c r="H11" s="5">
        <f t="shared" si="0"/>
        <v>-34.900000000000034</v>
      </c>
      <c r="I11" s="1">
        <f t="shared" si="1"/>
        <v>-6.6864642207108016</v>
      </c>
    </row>
    <row r="12" spans="1:64" ht="23">
      <c r="A12" s="13">
        <v>10</v>
      </c>
      <c r="B12" s="5">
        <v>35</v>
      </c>
      <c r="C12" s="12" t="s">
        <v>11</v>
      </c>
      <c r="D12" s="18">
        <v>43724</v>
      </c>
      <c r="E12" s="13">
        <v>581.57000000000005</v>
      </c>
      <c r="F12" s="18">
        <v>43728</v>
      </c>
      <c r="G12" s="13">
        <v>1230.1500000000001</v>
      </c>
      <c r="H12" s="5">
        <f t="shared" si="0"/>
        <v>648.58000000000004</v>
      </c>
      <c r="I12" s="1">
        <f t="shared" si="1"/>
        <v>111.52225871348247</v>
      </c>
    </row>
    <row r="13" spans="1:64" ht="23">
      <c r="A13" s="13">
        <v>11</v>
      </c>
      <c r="B13" s="5">
        <v>90</v>
      </c>
      <c r="C13" s="12" t="s">
        <v>11</v>
      </c>
      <c r="D13" s="25">
        <v>43724</v>
      </c>
      <c r="E13" s="13">
        <v>425.16</v>
      </c>
      <c r="F13" s="25">
        <v>43728</v>
      </c>
      <c r="G13" s="13">
        <v>440.68</v>
      </c>
      <c r="H13" s="5">
        <f t="shared" si="0"/>
        <v>15.519999999999982</v>
      </c>
      <c r="I13" s="1">
        <f t="shared" si="1"/>
        <v>3.6503904412456443</v>
      </c>
    </row>
    <row r="14" spans="1:64" ht="23">
      <c r="A14" s="13">
        <v>12</v>
      </c>
      <c r="B14" s="5">
        <v>35</v>
      </c>
      <c r="C14" s="12" t="s">
        <v>11</v>
      </c>
      <c r="D14" s="18">
        <v>43724</v>
      </c>
      <c r="E14" s="13">
        <v>561.30999999999995</v>
      </c>
      <c r="F14" s="18">
        <v>43728</v>
      </c>
      <c r="G14" s="13">
        <v>980.7</v>
      </c>
      <c r="H14" s="5">
        <f t="shared" si="0"/>
        <v>419.3900000000001</v>
      </c>
      <c r="I14" s="1">
        <f t="shared" si="1"/>
        <v>74.716288681833603</v>
      </c>
    </row>
    <row r="15" spans="1:64" ht="23">
      <c r="A15" s="13">
        <v>13</v>
      </c>
      <c r="B15" s="5">
        <v>140</v>
      </c>
      <c r="C15" s="12" t="s">
        <v>11</v>
      </c>
      <c r="D15" s="25">
        <v>43724</v>
      </c>
      <c r="E15" s="13">
        <v>611.25</v>
      </c>
      <c r="F15" s="25">
        <v>43728</v>
      </c>
      <c r="G15" s="13">
        <v>455.7</v>
      </c>
      <c r="H15" s="5">
        <f t="shared" si="0"/>
        <v>-155.55000000000001</v>
      </c>
      <c r="I15" s="1">
        <f t="shared" si="1"/>
        <v>-25.4478527607362</v>
      </c>
    </row>
    <row r="16" spans="1:64" ht="23">
      <c r="A16" s="13">
        <v>14</v>
      </c>
      <c r="B16" s="5">
        <v>70</v>
      </c>
      <c r="C16" s="12" t="s">
        <v>11</v>
      </c>
      <c r="D16" s="18">
        <v>43724</v>
      </c>
      <c r="E16" s="13">
        <v>463.32</v>
      </c>
      <c r="F16" s="18">
        <v>43728</v>
      </c>
      <c r="G16" s="13">
        <v>483.86</v>
      </c>
      <c r="H16" s="5">
        <f t="shared" si="0"/>
        <v>20.54000000000002</v>
      </c>
      <c r="I16" s="1">
        <f t="shared" si="1"/>
        <v>4.4332210998877715</v>
      </c>
    </row>
    <row r="17" spans="1:9" ht="23">
      <c r="A17" s="13">
        <v>15</v>
      </c>
      <c r="B17" s="5">
        <v>50</v>
      </c>
      <c r="C17" s="12" t="s">
        <v>11</v>
      </c>
      <c r="D17" s="25">
        <v>43724</v>
      </c>
      <c r="E17" s="13">
        <v>535.98</v>
      </c>
      <c r="F17" s="25">
        <v>43728</v>
      </c>
      <c r="G17" s="13">
        <v>911.28</v>
      </c>
      <c r="H17" s="5">
        <f t="shared" si="0"/>
        <v>375.29999999999995</v>
      </c>
      <c r="I17" s="1">
        <f t="shared" si="1"/>
        <v>70.021269450352619</v>
      </c>
    </row>
    <row r="18" spans="1:9" ht="23">
      <c r="A18" s="13">
        <v>16</v>
      </c>
      <c r="B18" s="5">
        <v>90</v>
      </c>
      <c r="C18" s="12" t="s">
        <v>11</v>
      </c>
      <c r="D18" s="18">
        <v>43724</v>
      </c>
      <c r="E18" s="13">
        <v>565.69000000000005</v>
      </c>
      <c r="F18" s="18">
        <v>43728</v>
      </c>
      <c r="G18" s="13">
        <v>539.58000000000004</v>
      </c>
      <c r="H18" s="5">
        <f t="shared" si="0"/>
        <v>-26.110000000000014</v>
      </c>
      <c r="I18" s="1">
        <f t="shared" si="1"/>
        <v>-4.6156021849422846</v>
      </c>
    </row>
    <row r="19" spans="1:9" ht="23">
      <c r="A19" s="13">
        <v>17</v>
      </c>
      <c r="B19" s="5">
        <v>140</v>
      </c>
      <c r="C19" s="12" t="s">
        <v>11</v>
      </c>
      <c r="D19" s="25">
        <v>43724</v>
      </c>
      <c r="E19" s="13">
        <v>634.83000000000004</v>
      </c>
      <c r="F19" s="25">
        <v>43728</v>
      </c>
      <c r="G19" s="13">
        <v>463.27</v>
      </c>
      <c r="H19" s="5">
        <f t="shared" si="0"/>
        <v>-171.56000000000006</v>
      </c>
      <c r="I19" s="1">
        <f t="shared" si="1"/>
        <v>-27.024557755619622</v>
      </c>
    </row>
    <row r="20" spans="1:9" ht="23">
      <c r="A20" s="13">
        <v>18</v>
      </c>
      <c r="B20" s="5">
        <v>35</v>
      </c>
      <c r="C20" s="12" t="s">
        <v>11</v>
      </c>
      <c r="D20" s="18">
        <v>43724</v>
      </c>
      <c r="E20" s="13">
        <v>449.7</v>
      </c>
      <c r="F20" s="18">
        <v>43728</v>
      </c>
      <c r="G20" s="13">
        <v>801.2</v>
      </c>
      <c r="H20" s="5">
        <f t="shared" si="0"/>
        <v>351.50000000000006</v>
      </c>
      <c r="I20" s="1">
        <f t="shared" si="1"/>
        <v>78.163219924394056</v>
      </c>
    </row>
    <row r="21" spans="1:9" ht="23">
      <c r="A21" s="13">
        <v>19</v>
      </c>
      <c r="B21" s="5">
        <v>70</v>
      </c>
      <c r="C21" s="12" t="s">
        <v>11</v>
      </c>
      <c r="D21" s="25">
        <v>43724</v>
      </c>
      <c r="E21" s="13">
        <v>633.30999999999995</v>
      </c>
      <c r="F21" s="25">
        <v>43728</v>
      </c>
      <c r="G21" s="13">
        <v>728.13</v>
      </c>
      <c r="H21" s="5">
        <f t="shared" si="0"/>
        <v>94.82000000000005</v>
      </c>
      <c r="I21" s="1">
        <f t="shared" si="1"/>
        <v>14.972130552178248</v>
      </c>
    </row>
    <row r="22" spans="1:9" ht="23">
      <c r="A22" s="13">
        <v>20</v>
      </c>
      <c r="B22" s="5">
        <v>50</v>
      </c>
      <c r="C22" s="12" t="s">
        <v>11</v>
      </c>
      <c r="D22" s="18">
        <v>43724</v>
      </c>
      <c r="E22" s="13">
        <v>558.12</v>
      </c>
      <c r="F22" s="18">
        <v>43728</v>
      </c>
      <c r="G22" s="13">
        <v>982.31</v>
      </c>
      <c r="H22" s="5">
        <f t="shared" si="0"/>
        <v>424.18999999999994</v>
      </c>
      <c r="I22" s="1">
        <f t="shared" si="1"/>
        <v>76.003368451229107</v>
      </c>
    </row>
    <row r="23" spans="1:9">
      <c r="A23" s="1"/>
      <c r="B23" s="1"/>
      <c r="C23" s="1"/>
      <c r="D23" s="1"/>
      <c r="E23" s="1"/>
      <c r="F23" s="1"/>
      <c r="G23" s="1"/>
    </row>
    <row r="24" spans="1:9">
      <c r="A24" s="1"/>
      <c r="B24" s="1"/>
      <c r="C24" s="1"/>
      <c r="D24" s="1"/>
      <c r="E24" s="1"/>
      <c r="F24" s="1"/>
      <c r="G24" s="1"/>
    </row>
    <row r="25" spans="1:9">
      <c r="A25" s="1"/>
      <c r="B25" s="1"/>
      <c r="C25" s="1"/>
      <c r="D25" s="1"/>
      <c r="E25" s="1"/>
      <c r="F25" s="1"/>
      <c r="G25" s="1"/>
    </row>
    <row r="26" spans="1:9">
      <c r="A26" s="1"/>
      <c r="B26" s="1"/>
      <c r="C26" s="1"/>
      <c r="D26" s="1"/>
      <c r="E26" s="1"/>
      <c r="F26" s="1"/>
      <c r="G26" s="1"/>
    </row>
    <row r="27" spans="1:9">
      <c r="A27" s="1"/>
      <c r="B27" s="1"/>
      <c r="C27" s="1"/>
      <c r="D27" s="1"/>
      <c r="E27" s="1"/>
      <c r="F27" s="1"/>
      <c r="G27" s="1"/>
    </row>
    <row r="28" spans="1:9">
      <c r="A28" s="1"/>
      <c r="B28" s="1"/>
      <c r="C28" s="1"/>
      <c r="D28" s="1"/>
      <c r="E28" s="1"/>
      <c r="F28" s="1"/>
      <c r="G28" s="1"/>
    </row>
    <row r="29" spans="1:9">
      <c r="A29" s="1"/>
      <c r="B29" s="1"/>
      <c r="C29" s="1"/>
      <c r="D29" s="1"/>
      <c r="E29" s="1"/>
      <c r="F29" s="1"/>
      <c r="G29" s="1"/>
    </row>
    <row r="30" spans="1:9">
      <c r="A30" s="1"/>
      <c r="B30" s="1"/>
      <c r="C30" s="1"/>
      <c r="D30" s="1"/>
      <c r="E30" s="1"/>
      <c r="F30" s="1"/>
      <c r="G30" s="1"/>
    </row>
    <row r="31" spans="1:9">
      <c r="A31" s="1"/>
      <c r="B31" s="1"/>
      <c r="C31" s="1"/>
      <c r="D31" s="1"/>
      <c r="E31" s="1"/>
      <c r="F31" s="1"/>
      <c r="G31" s="1"/>
    </row>
    <row r="32" spans="1:9">
      <c r="A32" s="1"/>
      <c r="B32" s="1"/>
      <c r="C32" s="1"/>
      <c r="D32" s="1"/>
      <c r="E32" s="1"/>
      <c r="F32" s="1"/>
      <c r="G32" s="1"/>
    </row>
    <row r="33" spans="1:64">
      <c r="A33" s="1"/>
      <c r="B33" s="1"/>
      <c r="C33" s="1"/>
      <c r="D33" s="1"/>
      <c r="E33" s="1"/>
      <c r="F33" s="1"/>
      <c r="G33" s="1"/>
    </row>
    <row r="34" spans="1:64">
      <c r="A34" s="1"/>
      <c r="B34" s="1"/>
      <c r="C34" s="1"/>
      <c r="D34" s="1"/>
      <c r="E34" s="1"/>
      <c r="F34" s="1"/>
      <c r="G34" s="1"/>
    </row>
    <row r="35" spans="1:64">
      <c r="A35" s="1"/>
      <c r="B35" s="1"/>
      <c r="C35" s="1"/>
      <c r="D35" s="1"/>
      <c r="E35" s="1"/>
      <c r="F35" s="1"/>
      <c r="G35" s="1"/>
    </row>
    <row r="36" spans="1:64">
      <c r="A36" s="1"/>
      <c r="B36" s="1"/>
      <c r="C36" s="1"/>
      <c r="D36" s="1"/>
      <c r="E36" s="1"/>
      <c r="F36" s="1"/>
      <c r="G36" s="1"/>
    </row>
    <row r="37" spans="1:64">
      <c r="A37" s="1"/>
      <c r="B37" s="10"/>
      <c r="C37" s="10"/>
      <c r="D37" s="10"/>
      <c r="E37" s="1"/>
      <c r="F37" s="1"/>
      <c r="G37" s="1"/>
    </row>
    <row r="38" spans="1:64">
      <c r="A38" s="1"/>
      <c r="B38" s="1"/>
      <c r="C38" s="1"/>
      <c r="D38" s="1"/>
      <c r="E38" s="1"/>
      <c r="F38" s="1"/>
      <c r="G38" s="1"/>
    </row>
    <row r="39" spans="1:64">
      <c r="A39" s="1"/>
      <c r="B39" s="1"/>
      <c r="C39" s="1"/>
      <c r="D39" s="1"/>
      <c r="E39" s="1"/>
      <c r="F39" s="1"/>
      <c r="G39" s="1"/>
    </row>
    <row r="40" spans="1:64">
      <c r="A40" s="1"/>
      <c r="B40" s="1"/>
      <c r="C40" s="1"/>
      <c r="D40" s="1"/>
      <c r="E40" s="1"/>
      <c r="F40" s="1"/>
      <c r="G40" s="1"/>
    </row>
    <row r="41" spans="1:64" s="1" customFormat="1"/>
    <row r="42" spans="1:64" s="6" customForma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</row>
    <row r="43" spans="1:64">
      <c r="A43" s="1"/>
      <c r="B43" s="1"/>
      <c r="C43" s="1"/>
      <c r="D43" s="1"/>
      <c r="E43" s="1"/>
      <c r="F43" s="1"/>
      <c r="G43" s="1"/>
    </row>
    <row r="44" spans="1:64">
      <c r="A44" s="1"/>
      <c r="B44" s="1"/>
      <c r="C44" s="1"/>
      <c r="D44" s="1"/>
      <c r="E44" s="1"/>
      <c r="F44" s="1"/>
      <c r="G44" s="1"/>
    </row>
    <row r="45" spans="1:64">
      <c r="A45" s="1"/>
      <c r="B45" s="1"/>
      <c r="C45" s="1"/>
      <c r="D45" s="1"/>
      <c r="E45" s="1"/>
      <c r="F45" s="1"/>
      <c r="G45" s="1"/>
    </row>
    <row r="46" spans="1:64">
      <c r="A46" s="1"/>
      <c r="B46" s="1"/>
      <c r="C46" s="1"/>
      <c r="D46" s="1"/>
      <c r="E46" s="1"/>
      <c r="F46" s="1"/>
      <c r="G46" s="1"/>
    </row>
    <row r="47" spans="1:64">
      <c r="A47" s="1"/>
      <c r="B47" s="1"/>
      <c r="C47" s="1"/>
      <c r="D47" s="1"/>
      <c r="E47" s="1"/>
      <c r="F47" s="1"/>
      <c r="G47" s="1"/>
    </row>
    <row r="48" spans="1:64">
      <c r="A48" s="1"/>
      <c r="B48" s="1"/>
      <c r="C48" s="1"/>
      <c r="D48" s="1"/>
      <c r="E48" s="1"/>
      <c r="F48" s="1"/>
      <c r="G48" s="1"/>
    </row>
    <row r="49" spans="1:64">
      <c r="A49" s="1"/>
      <c r="B49" s="1"/>
      <c r="C49" s="1"/>
      <c r="D49" s="1"/>
      <c r="E49" s="1"/>
      <c r="F49" s="1"/>
      <c r="G49" s="1"/>
    </row>
    <row r="50" spans="1:64">
      <c r="A50" s="1"/>
      <c r="B50" s="1"/>
      <c r="C50" s="1"/>
      <c r="D50" s="1"/>
      <c r="E50" s="1"/>
      <c r="F50" s="1"/>
      <c r="G50" s="1"/>
    </row>
    <row r="51" spans="1:64">
      <c r="A51" s="1"/>
      <c r="B51" s="1"/>
      <c r="C51" s="1"/>
      <c r="D51" s="1"/>
      <c r="E51" s="1"/>
      <c r="F51" s="1"/>
      <c r="G51" s="1"/>
    </row>
    <row r="52" spans="1:64">
      <c r="A52" s="1"/>
      <c r="B52" s="1"/>
      <c r="C52" s="1"/>
      <c r="D52" s="1"/>
      <c r="E52" s="1"/>
      <c r="F52" s="1"/>
      <c r="G52" s="1"/>
    </row>
    <row r="53" spans="1:64" s="5" customForma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</row>
    <row r="54" spans="1:64">
      <c r="A54" s="1"/>
      <c r="B54" s="1"/>
      <c r="C54" s="1"/>
      <c r="D54" s="1"/>
      <c r="E54" s="1"/>
      <c r="F54" s="1"/>
      <c r="G54" s="1"/>
    </row>
    <row r="55" spans="1:64">
      <c r="A55" s="1"/>
      <c r="B55" s="1"/>
      <c r="C55" s="1"/>
      <c r="D55" s="1"/>
      <c r="E55" s="1"/>
      <c r="F55" s="1"/>
      <c r="G55" s="1"/>
    </row>
    <row r="56" spans="1:64">
      <c r="A56" s="1"/>
      <c r="B56" s="1"/>
      <c r="C56" s="1"/>
      <c r="D56" s="1"/>
      <c r="E56" s="1"/>
      <c r="F56" s="1"/>
      <c r="G56" s="1"/>
    </row>
    <row r="57" spans="1:64">
      <c r="A57" s="1"/>
      <c r="B57" s="1"/>
      <c r="C57" s="1"/>
      <c r="D57" s="1"/>
      <c r="E57" s="1"/>
      <c r="F57" s="1"/>
      <c r="G57" s="1"/>
    </row>
    <row r="58" spans="1:64">
      <c r="A58" s="1"/>
      <c r="B58" s="1"/>
      <c r="C58" s="1"/>
      <c r="D58" s="1"/>
      <c r="E58" s="1"/>
      <c r="F58" s="1"/>
      <c r="G58" s="1"/>
    </row>
    <row r="59" spans="1:64">
      <c r="A59" s="1"/>
      <c r="B59" s="1"/>
      <c r="C59" s="1"/>
      <c r="D59" s="1"/>
      <c r="E59" s="1"/>
      <c r="F59" s="1"/>
      <c r="G59" s="1"/>
    </row>
    <row r="60" spans="1:64">
      <c r="A60" s="1"/>
      <c r="B60" s="1"/>
      <c r="C60" s="1"/>
      <c r="D60" s="1"/>
      <c r="E60" s="1"/>
      <c r="F60" s="1"/>
      <c r="G60" s="1"/>
    </row>
    <row r="61" spans="1:64">
      <c r="A61" s="1"/>
      <c r="B61" s="1"/>
      <c r="C61" s="1"/>
      <c r="D61" s="1"/>
      <c r="E61" s="1"/>
      <c r="F61" s="1"/>
      <c r="G61" s="1"/>
    </row>
    <row r="62" spans="1:64">
      <c r="A62" s="1"/>
      <c r="B62" s="1"/>
      <c r="C62" s="1"/>
      <c r="D62" s="1"/>
      <c r="E62" s="1"/>
      <c r="F62" s="1"/>
      <c r="G62" s="1"/>
    </row>
    <row r="63" spans="1:64">
      <c r="A63" s="1"/>
      <c r="B63" s="1"/>
      <c r="C63" s="1"/>
      <c r="D63" s="1"/>
      <c r="E63" s="1"/>
      <c r="F63" s="1"/>
      <c r="G63" s="1"/>
    </row>
    <row r="64" spans="1:64">
      <c r="E64" s="4"/>
      <c r="F64" s="4"/>
      <c r="G64" s="1"/>
    </row>
    <row r="65" spans="1:7">
      <c r="A65" s="1"/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/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/>
      <c r="B69" s="1"/>
      <c r="C69" s="1"/>
      <c r="D69" s="1"/>
      <c r="E69" s="1"/>
      <c r="F69" s="1"/>
      <c r="G69" s="1"/>
    </row>
    <row r="70" spans="1:7">
      <c r="A70" s="1"/>
      <c r="B70" s="1"/>
      <c r="C70" s="1"/>
      <c r="D70" s="1"/>
      <c r="E70" s="1"/>
      <c r="F70" s="1"/>
      <c r="G70" s="1"/>
    </row>
    <row r="71" spans="1:7">
      <c r="A71" s="1"/>
      <c r="B71" s="1"/>
      <c r="C71" s="1"/>
      <c r="D71" s="1"/>
      <c r="E71" s="1"/>
      <c r="F71" s="1"/>
      <c r="G71" s="1"/>
    </row>
    <row r="72" spans="1:7" s="1" customFormat="1"/>
    <row r="73" spans="1:7" s="1" customFormat="1"/>
    <row r="74" spans="1:7" s="1" customFormat="1"/>
    <row r="75" spans="1:7" s="1" customFormat="1"/>
    <row r="76" spans="1:7" s="1" customFormat="1"/>
    <row r="77" spans="1:7" s="1" customFormat="1"/>
    <row r="78" spans="1:7" s="1" customFormat="1"/>
    <row r="79" spans="1:7" s="1" customFormat="1"/>
    <row r="80" spans="1:7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</sheetData>
  <mergeCells count="8">
    <mergeCell ref="I1:I2"/>
    <mergeCell ref="H1:H2"/>
    <mergeCell ref="G1:G2"/>
    <mergeCell ref="A1:A2"/>
    <mergeCell ref="B1:C1"/>
    <mergeCell ref="D1:D2"/>
    <mergeCell ref="E1:E2"/>
    <mergeCell ref="F1:F2"/>
  </mergeCells>
  <pageMargins left="0.7" right="0.7" top="0.75" bottom="0.75" header="0.3" footer="0.3"/>
  <pageSetup paperSize="9" orientation="landscape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7BD52-A32B-D740-82EF-67D3179F0DF1}">
  <dimension ref="A1:L41"/>
  <sheetViews>
    <sheetView zoomScale="90" zoomScaleNormal="90" workbookViewId="0">
      <selection activeCell="H24" sqref="H24"/>
    </sheetView>
  </sheetViews>
  <sheetFormatPr baseColWidth="10" defaultColWidth="8.83203125" defaultRowHeight="16"/>
  <cols>
    <col min="1" max="2" width="8.83203125" style="27"/>
    <col min="3" max="3" width="13.1640625" style="27" customWidth="1"/>
    <col min="4" max="4" width="11.5" style="27" customWidth="1"/>
    <col min="5" max="5" width="13.33203125" style="27" customWidth="1"/>
    <col min="6" max="6" width="11.6640625" style="27" customWidth="1"/>
    <col min="7" max="16384" width="8.83203125" style="27"/>
  </cols>
  <sheetData>
    <row r="1" spans="1:12">
      <c r="B1" s="27" t="s">
        <v>17</v>
      </c>
      <c r="C1" s="26">
        <v>43725</v>
      </c>
      <c r="D1" s="26">
        <v>43726</v>
      </c>
      <c r="E1" s="26">
        <v>43727</v>
      </c>
      <c r="F1" s="26">
        <v>43728</v>
      </c>
      <c r="H1" s="27" t="s">
        <v>21</v>
      </c>
      <c r="I1" s="28">
        <v>43725</v>
      </c>
      <c r="J1" s="28">
        <v>43726</v>
      </c>
      <c r="K1" s="28">
        <v>43727</v>
      </c>
      <c r="L1" s="28">
        <v>43728</v>
      </c>
    </row>
    <row r="2" spans="1:12">
      <c r="A2" s="27">
        <v>2</v>
      </c>
      <c r="B2" s="27">
        <v>35</v>
      </c>
      <c r="C2" s="27">
        <v>0.63900000000000001</v>
      </c>
      <c r="D2">
        <v>0.60499999999999998</v>
      </c>
      <c r="E2">
        <v>0.65300000000000002</v>
      </c>
      <c r="F2" s="29">
        <v>0.62</v>
      </c>
      <c r="H2" s="27">
        <v>35</v>
      </c>
      <c r="I2" s="27">
        <f>AVERAGE(C2:C9)</f>
        <v>0.66824999999999979</v>
      </c>
      <c r="J2" s="27">
        <f t="shared" ref="J2:K2" si="0">AVERAGE(D2:D9)</f>
        <v>0.66</v>
      </c>
      <c r="K2" s="27">
        <f t="shared" si="0"/>
        <v>0.66312500000000008</v>
      </c>
      <c r="L2" s="27">
        <f>AVERAGE(F2:F9)</f>
        <v>0.65</v>
      </c>
    </row>
    <row r="3" spans="1:12">
      <c r="A3" s="27">
        <v>2</v>
      </c>
      <c r="B3" s="27">
        <v>35</v>
      </c>
      <c r="C3" s="27">
        <v>0.69299999999999995</v>
      </c>
      <c r="D3">
        <v>0.68300000000000005</v>
      </c>
      <c r="E3">
        <v>0.61699999999999999</v>
      </c>
      <c r="F3" s="29">
        <v>0.60299999999999998</v>
      </c>
      <c r="H3" s="27">
        <v>50</v>
      </c>
      <c r="I3" s="27">
        <f>AVERAGE(C10:C17)</f>
        <v>0.65874999999999995</v>
      </c>
      <c r="J3" s="27">
        <f>AVERAGE(D10:D17)</f>
        <v>0.64887500000000009</v>
      </c>
      <c r="K3" s="27">
        <f>AVERAGE(E10:E17)</f>
        <v>0.63549999999999995</v>
      </c>
      <c r="L3" s="27">
        <f>AVERAGE(F10:F17)</f>
        <v>0.65737500000000004</v>
      </c>
    </row>
    <row r="4" spans="1:12">
      <c r="A4" s="27">
        <v>10</v>
      </c>
      <c r="B4" s="27">
        <v>35</v>
      </c>
      <c r="C4" s="27">
        <v>0.69499999999999995</v>
      </c>
      <c r="D4">
        <v>0.7</v>
      </c>
      <c r="E4">
        <v>0.69399999999999995</v>
      </c>
      <c r="F4" s="29">
        <v>0.64300000000000002</v>
      </c>
      <c r="H4" s="27">
        <v>70</v>
      </c>
      <c r="I4" s="27">
        <f>AVERAGE(C18:C25)</f>
        <v>0.59262499999999996</v>
      </c>
      <c r="J4" s="27">
        <f>AVERAGE(D18:D25)</f>
        <v>0.57687500000000003</v>
      </c>
      <c r="K4" s="27">
        <f>AVERAGE(E18:E25)</f>
        <v>0.55462499999999992</v>
      </c>
      <c r="L4" s="27">
        <f>AVERAGE(F18:F25)</f>
        <v>0.514625</v>
      </c>
    </row>
    <row r="5" spans="1:12">
      <c r="A5" s="27">
        <v>10</v>
      </c>
      <c r="B5" s="27">
        <v>35</v>
      </c>
      <c r="C5" s="27">
        <v>0.7</v>
      </c>
      <c r="D5">
        <v>0.65300000000000002</v>
      </c>
      <c r="E5">
        <v>0.69399999999999995</v>
      </c>
      <c r="F5" s="29">
        <v>0.67800000000000005</v>
      </c>
      <c r="H5" s="27">
        <v>90</v>
      </c>
      <c r="I5" s="27">
        <f>AVERAGE(C26:C33)</f>
        <v>0.48812500000000003</v>
      </c>
      <c r="J5" s="27">
        <f>AVERAGE(D26:D33)</f>
        <v>0.47187500000000004</v>
      </c>
      <c r="K5" s="27">
        <f>AVERAGE(E26:E33)</f>
        <v>0.41112500000000002</v>
      </c>
      <c r="L5" s="27">
        <f>AVERAGE(F26:F33)</f>
        <v>0.39337500000000009</v>
      </c>
    </row>
    <row r="6" spans="1:12">
      <c r="A6" s="27">
        <v>12</v>
      </c>
      <c r="B6" s="27">
        <v>35</v>
      </c>
      <c r="C6" s="27">
        <v>0.67500000000000004</v>
      </c>
      <c r="D6">
        <v>0.65600000000000003</v>
      </c>
      <c r="E6">
        <v>0.69399999999999995</v>
      </c>
      <c r="F6" s="29">
        <v>0.67300000000000004</v>
      </c>
      <c r="H6" s="27">
        <v>140</v>
      </c>
      <c r="I6" s="27">
        <f>AVERAGE(C34:C41)</f>
        <v>0.17537499999999998</v>
      </c>
      <c r="J6" s="27">
        <f>AVERAGE(D34:D41)</f>
        <v>0.10725</v>
      </c>
      <c r="K6" s="27">
        <f>AVERAGE(E34:E41)</f>
        <v>6.7750000000000005E-2</v>
      </c>
      <c r="L6" s="27">
        <f>AVERAGE(F34:F41)</f>
        <v>7.5124999999999997E-2</v>
      </c>
    </row>
    <row r="7" spans="1:12">
      <c r="A7" s="27">
        <v>12</v>
      </c>
      <c r="B7" s="27">
        <v>35</v>
      </c>
      <c r="C7" s="27">
        <v>0.63200000000000001</v>
      </c>
      <c r="D7">
        <v>0.66</v>
      </c>
      <c r="E7">
        <v>0.65700000000000003</v>
      </c>
      <c r="F7" s="29">
        <v>0.71299999999999997</v>
      </c>
    </row>
    <row r="8" spans="1:12">
      <c r="A8" s="27">
        <v>18</v>
      </c>
      <c r="B8" s="27">
        <v>35</v>
      </c>
      <c r="C8" s="27">
        <v>0.68</v>
      </c>
      <c r="D8">
        <v>0.69499999999999995</v>
      </c>
      <c r="E8">
        <v>0.61799999999999999</v>
      </c>
      <c r="F8" s="29">
        <v>0.59</v>
      </c>
    </row>
    <row r="9" spans="1:12">
      <c r="A9" s="27">
        <v>18</v>
      </c>
      <c r="B9" s="27">
        <v>35</v>
      </c>
      <c r="C9" s="27">
        <v>0.63200000000000001</v>
      </c>
      <c r="D9">
        <v>0.628</v>
      </c>
      <c r="E9">
        <v>0.67800000000000005</v>
      </c>
      <c r="F9" s="29">
        <v>0.68</v>
      </c>
      <c r="H9" s="27" t="s">
        <v>18</v>
      </c>
      <c r="I9" s="28">
        <v>43725</v>
      </c>
      <c r="J9" s="28">
        <v>43726</v>
      </c>
      <c r="K9" s="28">
        <v>43727</v>
      </c>
      <c r="L9" s="28">
        <v>43728</v>
      </c>
    </row>
    <row r="10" spans="1:12">
      <c r="A10" s="27">
        <v>5</v>
      </c>
      <c r="B10" s="27">
        <v>50</v>
      </c>
      <c r="C10" s="27">
        <v>0.64900000000000002</v>
      </c>
      <c r="D10">
        <v>0.60399999999999998</v>
      </c>
      <c r="E10">
        <v>0.58299999999999996</v>
      </c>
      <c r="F10" s="29">
        <v>0.65</v>
      </c>
      <c r="H10" s="27">
        <v>35</v>
      </c>
      <c r="I10" s="27">
        <f>STDEV(C2:C9)</f>
        <v>2.9285540069168198E-2</v>
      </c>
      <c r="J10" s="27">
        <f t="shared" ref="J10:L10" si="1">STDEV(D2:D9)</f>
        <v>3.2662779166157042E-2</v>
      </c>
      <c r="K10" s="27">
        <f t="shared" si="1"/>
        <v>3.2480488648681714E-2</v>
      </c>
      <c r="L10" s="27">
        <f t="shared" si="1"/>
        <v>4.2995016322492891E-2</v>
      </c>
    </row>
    <row r="11" spans="1:12">
      <c r="A11" s="27">
        <v>5</v>
      </c>
      <c r="B11" s="27">
        <v>50</v>
      </c>
      <c r="C11" s="27">
        <v>0.67300000000000004</v>
      </c>
      <c r="D11">
        <v>0.63300000000000001</v>
      </c>
      <c r="E11">
        <v>0.625</v>
      </c>
      <c r="F11" s="29">
        <v>0.65100000000000002</v>
      </c>
      <c r="H11" s="27">
        <v>50</v>
      </c>
      <c r="I11" s="27">
        <f>STDEV(C10:C17)</f>
        <v>4.0460739347810103E-2</v>
      </c>
      <c r="J11" s="27">
        <f>STDEV(D10:D17)</f>
        <v>4.7302786085267445E-2</v>
      </c>
      <c r="K11" s="27">
        <f>STDEV(E10:E17)</f>
        <v>5.644719403376678E-2</v>
      </c>
      <c r="L11" s="27">
        <f>STDEV(F10:F17)</f>
        <v>2.7794847929581677E-2</v>
      </c>
    </row>
    <row r="12" spans="1:12">
      <c r="A12" s="27">
        <v>7</v>
      </c>
      <c r="B12" s="27">
        <v>50</v>
      </c>
      <c r="C12" s="27">
        <v>0.69099999999999995</v>
      </c>
      <c r="D12">
        <v>0.68700000000000006</v>
      </c>
      <c r="E12">
        <v>0.69599999999999995</v>
      </c>
      <c r="F12" s="29">
        <v>0.66400000000000003</v>
      </c>
      <c r="H12" s="27">
        <v>70</v>
      </c>
      <c r="I12" s="27">
        <f>STDEV(C18:C25)</f>
        <v>3.1345710574631598E-2</v>
      </c>
      <c r="J12" s="27">
        <f>STDEV(D18:D25)</f>
        <v>3.6771252358330134E-2</v>
      </c>
      <c r="K12" s="27">
        <f>STDEV(E18:E25)</f>
        <v>5.5897706316346912E-2</v>
      </c>
      <c r="L12" s="27">
        <f>STDEV(F18:F25)</f>
        <v>5.7624244649527707E-2</v>
      </c>
    </row>
    <row r="13" spans="1:12">
      <c r="A13" s="27">
        <v>7</v>
      </c>
      <c r="B13" s="27">
        <v>50</v>
      </c>
      <c r="C13" s="27">
        <v>0.69</v>
      </c>
      <c r="D13">
        <v>0.67</v>
      </c>
      <c r="E13">
        <v>0.69399999999999995</v>
      </c>
      <c r="F13" s="29">
        <v>0.66500000000000004</v>
      </c>
      <c r="H13" s="27">
        <v>90</v>
      </c>
      <c r="I13" s="27">
        <f>STDEV(C26:C33)</f>
        <v>5.8354672967490979E-2</v>
      </c>
      <c r="J13" s="27">
        <f>STDEV(D26:D33)</f>
        <v>7.3452487072547937E-2</v>
      </c>
      <c r="K13" s="27">
        <f>STDEV(E26:E33)</f>
        <v>5.7798758019281075E-2</v>
      </c>
      <c r="L13" s="27">
        <f>STDEV(F26:F33)</f>
        <v>7.3363941123298318E-2</v>
      </c>
    </row>
    <row r="14" spans="1:12">
      <c r="A14" s="27">
        <v>15</v>
      </c>
      <c r="B14" s="27">
        <v>50</v>
      </c>
      <c r="C14" s="27">
        <v>0.69199999999999995</v>
      </c>
      <c r="D14">
        <v>0.70299999999999996</v>
      </c>
      <c r="E14">
        <v>0.66900000000000004</v>
      </c>
      <c r="F14" s="29">
        <v>0.71699999999999997</v>
      </c>
      <c r="H14" s="27">
        <v>140</v>
      </c>
      <c r="I14" s="27">
        <f>STDEV(C34:C41)</f>
        <v>2.7784566630724171E-2</v>
      </c>
      <c r="J14" s="27">
        <f>STDEV(D34:D41)</f>
        <v>3.3673855903780511E-2</v>
      </c>
      <c r="K14" s="27">
        <f>STDEV(E34:E41)</f>
        <v>3.6389755230205718E-2</v>
      </c>
      <c r="L14" s="27">
        <f>STDEV(F34:F41)</f>
        <v>4.7660817989503397E-2</v>
      </c>
    </row>
    <row r="15" spans="1:12">
      <c r="A15" s="27">
        <v>15</v>
      </c>
      <c r="B15" s="27">
        <v>50</v>
      </c>
      <c r="C15" s="27">
        <v>0.64600000000000002</v>
      </c>
      <c r="D15">
        <v>0.70099999999999996</v>
      </c>
      <c r="E15">
        <v>0.68100000000000005</v>
      </c>
      <c r="F15" s="29">
        <v>0.63800000000000001</v>
      </c>
    </row>
    <row r="16" spans="1:12">
      <c r="A16" s="27">
        <v>20</v>
      </c>
      <c r="B16" s="27">
        <v>50</v>
      </c>
      <c r="C16" s="27">
        <v>0.65900000000000003</v>
      </c>
      <c r="D16">
        <v>0.58299999999999996</v>
      </c>
      <c r="E16">
        <v>0.57299999999999995</v>
      </c>
      <c r="F16" s="29">
        <v>0.65200000000000002</v>
      </c>
      <c r="H16" s="27" t="s">
        <v>22</v>
      </c>
      <c r="I16" s="28">
        <v>43725</v>
      </c>
      <c r="J16" s="28">
        <v>43726</v>
      </c>
      <c r="K16" s="28">
        <v>43727</v>
      </c>
      <c r="L16" s="28">
        <v>43728</v>
      </c>
    </row>
    <row r="17" spans="1:12">
      <c r="A17" s="27">
        <v>20</v>
      </c>
      <c r="B17" s="27">
        <v>50</v>
      </c>
      <c r="C17" s="27">
        <v>0.56999999999999995</v>
      </c>
      <c r="D17">
        <v>0.61</v>
      </c>
      <c r="E17">
        <v>0.56299999999999994</v>
      </c>
      <c r="F17" s="29">
        <v>0.622</v>
      </c>
      <c r="H17" s="27">
        <v>35</v>
      </c>
      <c r="I17" s="27">
        <f>I10/SQRT(COUNT(C2:C9))</f>
        <v>1.0354001986809592E-2</v>
      </c>
      <c r="J17" s="27">
        <f t="shared" ref="J17:L17" si="2">J10/SQRT(COUNT(D2:D9))</f>
        <v>1.1548036320394165E-2</v>
      </c>
      <c r="K17" s="27">
        <f t="shared" si="2"/>
        <v>1.148358688986776E-2</v>
      </c>
      <c r="L17" s="27">
        <f t="shared" si="2"/>
        <v>1.5201033799430509E-2</v>
      </c>
    </row>
    <row r="18" spans="1:12">
      <c r="A18" s="27">
        <v>3</v>
      </c>
      <c r="B18" s="27">
        <v>70</v>
      </c>
      <c r="C18" s="27">
        <v>0.57999999999999996</v>
      </c>
      <c r="D18">
        <v>0.63800000000000001</v>
      </c>
      <c r="E18">
        <v>0.51800000000000002</v>
      </c>
      <c r="F18" s="29">
        <v>0.42399999999999999</v>
      </c>
      <c r="H18" s="27">
        <v>50</v>
      </c>
      <c r="I18" s="27">
        <f>I11/SQRT(COUNT(C10:C17))</f>
        <v>1.4305031582328945E-2</v>
      </c>
      <c r="J18" s="27">
        <f t="shared" ref="J18:L18" si="3">J11/SQRT(COUNT(D10:D17))</f>
        <v>1.6724060404954635E-2</v>
      </c>
      <c r="K18" s="27">
        <f t="shared" si="3"/>
        <v>1.9957096840114659E-2</v>
      </c>
      <c r="L18" s="27">
        <f t="shared" si="3"/>
        <v>9.8269627265280355E-3</v>
      </c>
    </row>
    <row r="19" spans="1:12">
      <c r="A19" s="27">
        <v>3</v>
      </c>
      <c r="B19" s="27">
        <v>70</v>
      </c>
      <c r="C19" s="27">
        <v>0.58499999999999996</v>
      </c>
      <c r="D19">
        <v>0.53400000000000003</v>
      </c>
      <c r="E19">
        <v>0.51800000000000002</v>
      </c>
      <c r="F19" s="29">
        <v>0.51600000000000001</v>
      </c>
      <c r="H19" s="27">
        <v>70</v>
      </c>
      <c r="I19" s="27">
        <f>I12/SQRT(COUNT(C18:C25))</f>
        <v>1.1082382254216436E-2</v>
      </c>
      <c r="J19" s="27">
        <f t="shared" ref="J19:L19" si="4">J12/SQRT(COUNT(D18:D25))</f>
        <v>1.3000600947648532E-2</v>
      </c>
      <c r="K19" s="27">
        <f t="shared" si="4"/>
        <v>1.9762823594531506E-2</v>
      </c>
      <c r="L19" s="27">
        <f t="shared" si="4"/>
        <v>2.0373247076216836E-2</v>
      </c>
    </row>
    <row r="20" spans="1:12">
      <c r="A20" s="27">
        <v>8</v>
      </c>
      <c r="B20" s="27">
        <v>70</v>
      </c>
      <c r="C20" s="27">
        <v>0.58699999999999997</v>
      </c>
      <c r="D20">
        <v>0.53800000000000003</v>
      </c>
      <c r="E20">
        <v>0.46100000000000002</v>
      </c>
      <c r="F20" s="29">
        <v>0.439</v>
      </c>
      <c r="H20" s="27">
        <v>90</v>
      </c>
      <c r="I20" s="27">
        <f>I13/SQRT(COUNT(C26:C33))</f>
        <v>2.063149248461809E-2</v>
      </c>
      <c r="J20" s="27">
        <f t="shared" ref="J20:L20" si="5">J13/SQRT(COUNT(D26:D33))</f>
        <v>2.5969375852007929E-2</v>
      </c>
      <c r="K20" s="27">
        <f t="shared" si="5"/>
        <v>2.0434946869796994E-2</v>
      </c>
      <c r="L20" s="27">
        <f t="shared" si="5"/>
        <v>2.5938070131427429E-2</v>
      </c>
    </row>
    <row r="21" spans="1:12">
      <c r="A21" s="27">
        <v>8</v>
      </c>
      <c r="B21" s="27">
        <v>70</v>
      </c>
      <c r="C21" s="27">
        <v>0.58699999999999997</v>
      </c>
      <c r="D21">
        <v>0.56299999999999994</v>
      </c>
      <c r="E21">
        <v>0.57599999999999996</v>
      </c>
      <c r="F21" s="29">
        <v>0.53</v>
      </c>
      <c r="H21" s="27">
        <v>140</v>
      </c>
      <c r="I21" s="27">
        <f>I14/SQRT(COUNT(C34:C41))</f>
        <v>9.8233277384572621E-3</v>
      </c>
      <c r="J21" s="27">
        <f t="shared" ref="J21:K21" si="6">J14/SQRT(COUNT(D34:D41))</f>
        <v>1.1905505929130929E-2</v>
      </c>
      <c r="K21" s="27">
        <f t="shared" si="6"/>
        <v>1.2865721344498548E-2</v>
      </c>
      <c r="L21" s="27">
        <f>L14/SQRT(COUNT(F34:F41))</f>
        <v>1.6850643798637821E-2</v>
      </c>
    </row>
    <row r="22" spans="1:12">
      <c r="A22" s="27">
        <v>14</v>
      </c>
      <c r="B22" s="27">
        <v>70</v>
      </c>
      <c r="C22" s="27">
        <v>0.621</v>
      </c>
      <c r="D22">
        <v>0.57599999999999996</v>
      </c>
      <c r="E22">
        <v>0.60599999999999998</v>
      </c>
      <c r="F22" s="29">
        <v>0.51700000000000002</v>
      </c>
    </row>
    <row r="23" spans="1:12">
      <c r="A23" s="27">
        <v>14</v>
      </c>
      <c r="B23" s="27">
        <v>70</v>
      </c>
      <c r="C23" s="27">
        <v>0.61799999999999999</v>
      </c>
      <c r="D23">
        <v>0.623</v>
      </c>
      <c r="E23">
        <v>0.61299999999999999</v>
      </c>
      <c r="F23" s="29">
        <v>0.52900000000000003</v>
      </c>
    </row>
    <row r="24" spans="1:12">
      <c r="A24" s="27">
        <v>19</v>
      </c>
      <c r="B24" s="27">
        <v>70</v>
      </c>
      <c r="C24" s="27">
        <v>0.63100000000000001</v>
      </c>
      <c r="D24">
        <v>0.57199999999999995</v>
      </c>
      <c r="E24">
        <v>0.61299999999999999</v>
      </c>
      <c r="F24" s="29">
        <v>0.58599999999999997</v>
      </c>
    </row>
    <row r="25" spans="1:12">
      <c r="A25" s="27">
        <v>19</v>
      </c>
      <c r="B25" s="27">
        <v>70</v>
      </c>
      <c r="C25" s="27">
        <v>0.53200000000000003</v>
      </c>
      <c r="D25">
        <v>0.57099999999999995</v>
      </c>
      <c r="E25">
        <v>0.53200000000000003</v>
      </c>
      <c r="F25" s="29">
        <v>0.57599999999999996</v>
      </c>
    </row>
    <row r="26" spans="1:12">
      <c r="A26" s="27">
        <v>1</v>
      </c>
      <c r="B26" s="27">
        <v>90</v>
      </c>
      <c r="C26" s="27">
        <v>0.45300000000000001</v>
      </c>
      <c r="D26">
        <v>0.38900000000000001</v>
      </c>
      <c r="E26">
        <v>0.40400000000000003</v>
      </c>
      <c r="F26" s="29">
        <v>0.32800000000000001</v>
      </c>
    </row>
    <row r="27" spans="1:12">
      <c r="A27" s="27">
        <v>1</v>
      </c>
      <c r="B27" s="27">
        <v>90</v>
      </c>
      <c r="C27" s="27">
        <v>0.46800000000000003</v>
      </c>
      <c r="D27">
        <v>0.34699999999999998</v>
      </c>
      <c r="E27">
        <v>0.29499999999999998</v>
      </c>
      <c r="F27" s="29">
        <v>0.247</v>
      </c>
    </row>
    <row r="28" spans="1:12">
      <c r="A28" s="27">
        <v>9</v>
      </c>
      <c r="B28" s="27">
        <v>90</v>
      </c>
      <c r="C28" s="27">
        <v>0.497</v>
      </c>
      <c r="D28">
        <v>0.54500000000000004</v>
      </c>
      <c r="E28">
        <v>0.46800000000000003</v>
      </c>
      <c r="F28" s="29">
        <v>0.45900000000000002</v>
      </c>
    </row>
    <row r="29" spans="1:12">
      <c r="A29" s="27">
        <v>9</v>
      </c>
      <c r="B29" s="27">
        <v>90</v>
      </c>
      <c r="C29" s="27">
        <v>0.41799999999999998</v>
      </c>
      <c r="D29">
        <v>0.439</v>
      </c>
      <c r="E29">
        <v>0.376</v>
      </c>
      <c r="F29" s="29">
        <v>0.38800000000000001</v>
      </c>
    </row>
    <row r="30" spans="1:12">
      <c r="A30" s="27">
        <v>11</v>
      </c>
      <c r="B30" s="27">
        <v>90</v>
      </c>
      <c r="C30" s="27">
        <v>0.61799999999999999</v>
      </c>
      <c r="D30">
        <v>0.54300000000000004</v>
      </c>
      <c r="E30">
        <v>0.45800000000000002</v>
      </c>
      <c r="F30" s="29">
        <v>0.45600000000000002</v>
      </c>
    </row>
    <row r="31" spans="1:12">
      <c r="A31" s="27">
        <v>11</v>
      </c>
      <c r="B31" s="27">
        <v>90</v>
      </c>
      <c r="C31" s="27">
        <v>0.47899999999999998</v>
      </c>
      <c r="D31">
        <v>0.499</v>
      </c>
      <c r="E31">
        <v>0.45500000000000002</v>
      </c>
      <c r="F31" s="29">
        <v>0.39700000000000002</v>
      </c>
    </row>
    <row r="32" spans="1:12">
      <c r="A32" s="27">
        <v>16</v>
      </c>
      <c r="B32" s="27">
        <v>90</v>
      </c>
      <c r="C32" s="27">
        <v>0.497</v>
      </c>
      <c r="D32">
        <v>0.52500000000000002</v>
      </c>
      <c r="E32">
        <v>0.441</v>
      </c>
      <c r="F32" s="29">
        <v>0.43</v>
      </c>
    </row>
    <row r="33" spans="1:6">
      <c r="A33" s="27">
        <v>16</v>
      </c>
      <c r="B33" s="27">
        <v>90</v>
      </c>
      <c r="C33" s="27">
        <v>0.47499999999999998</v>
      </c>
      <c r="D33">
        <v>0.48799999999999999</v>
      </c>
      <c r="E33">
        <v>0.39200000000000002</v>
      </c>
      <c r="F33" s="29">
        <v>0.442</v>
      </c>
    </row>
    <row r="34" spans="1:6">
      <c r="A34" s="27">
        <v>4</v>
      </c>
      <c r="B34" s="27">
        <v>140</v>
      </c>
      <c r="C34" s="27">
        <v>0.20399999999999999</v>
      </c>
      <c r="D34">
        <v>9.9000000000000005E-2</v>
      </c>
      <c r="E34">
        <v>5.1999999999999998E-2</v>
      </c>
      <c r="F34" s="29">
        <v>4.8000000000000001E-2</v>
      </c>
    </row>
    <row r="35" spans="1:6">
      <c r="A35" s="27">
        <v>4</v>
      </c>
      <c r="B35" s="27">
        <v>140</v>
      </c>
      <c r="C35" s="27">
        <v>0.193</v>
      </c>
      <c r="D35">
        <v>6.4000000000000001E-2</v>
      </c>
      <c r="E35">
        <v>8.7999999999999995E-2</v>
      </c>
      <c r="F35" s="29">
        <v>2.1999999999999999E-2</v>
      </c>
    </row>
    <row r="36" spans="1:6">
      <c r="A36" s="27">
        <v>6</v>
      </c>
      <c r="B36" s="27">
        <v>140</v>
      </c>
      <c r="C36" s="27">
        <v>0.19400000000000001</v>
      </c>
      <c r="D36">
        <v>0.14499999999999999</v>
      </c>
      <c r="E36">
        <v>0.09</v>
      </c>
      <c r="F36" s="29">
        <v>0.159</v>
      </c>
    </row>
    <row r="37" spans="1:6">
      <c r="A37" s="27">
        <v>6</v>
      </c>
      <c r="B37" s="27">
        <v>140</v>
      </c>
      <c r="C37" s="27">
        <v>0.17599999999999999</v>
      </c>
      <c r="D37">
        <v>0.10100000000000001</v>
      </c>
      <c r="E37">
        <v>2.1000000000000001E-2</v>
      </c>
      <c r="F37" s="29">
        <v>5.3999999999999999E-2</v>
      </c>
    </row>
    <row r="38" spans="1:6">
      <c r="A38" s="27">
        <v>13</v>
      </c>
      <c r="B38" s="27">
        <v>140</v>
      </c>
      <c r="C38" s="27">
        <v>0.121</v>
      </c>
      <c r="D38">
        <v>0.16500000000000001</v>
      </c>
      <c r="E38">
        <v>8.7999999999999995E-2</v>
      </c>
      <c r="F38" s="29">
        <v>5.6000000000000001E-2</v>
      </c>
    </row>
    <row r="39" spans="1:6">
      <c r="A39" s="27">
        <v>13</v>
      </c>
      <c r="B39" s="27">
        <v>140</v>
      </c>
      <c r="C39" s="27">
        <v>0.16400000000000001</v>
      </c>
      <c r="D39">
        <v>0.113</v>
      </c>
      <c r="E39">
        <v>0.128</v>
      </c>
      <c r="F39" s="29">
        <v>0.128</v>
      </c>
    </row>
    <row r="40" spans="1:6">
      <c r="A40" s="27">
        <v>17</v>
      </c>
      <c r="B40" s="27">
        <v>140</v>
      </c>
      <c r="C40" s="27">
        <v>0.19600000000000001</v>
      </c>
      <c r="D40">
        <v>7.4999999999999997E-2</v>
      </c>
      <c r="E40">
        <v>3.2000000000000001E-2</v>
      </c>
      <c r="F40" s="29">
        <v>3.9E-2</v>
      </c>
    </row>
    <row r="41" spans="1:6">
      <c r="A41" s="27">
        <v>17</v>
      </c>
      <c r="B41" s="27">
        <v>140</v>
      </c>
      <c r="C41" s="27">
        <v>0.155</v>
      </c>
      <c r="D41">
        <v>9.6000000000000002E-2</v>
      </c>
      <c r="E41">
        <v>4.2999999999999997E-2</v>
      </c>
      <c r="F41" s="29">
        <v>9.5000000000000001E-2</v>
      </c>
    </row>
  </sheetData>
  <sortState xmlns:xlrd2="http://schemas.microsoft.com/office/spreadsheetml/2017/richdata2" ref="A2:F41">
    <sortCondition ref="B2:B4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Mon 16_9_19</vt:lpstr>
      <vt:lpstr>Tues 17_9_19</vt:lpstr>
      <vt:lpstr>Wed 18_9_19</vt:lpstr>
      <vt:lpstr>Thurs 19_9_19</vt:lpstr>
      <vt:lpstr>Fri 20_9_19</vt:lpstr>
      <vt:lpstr>Weight 30</vt:lpstr>
      <vt:lpstr>PAM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</dc:creator>
  <cp:lastModifiedBy>Microsoft Office User</cp:lastModifiedBy>
  <cp:lastPrinted>2019-09-13T04:31:44Z</cp:lastPrinted>
  <dcterms:created xsi:type="dcterms:W3CDTF">2017-02-23T07:47:15Z</dcterms:created>
  <dcterms:modified xsi:type="dcterms:W3CDTF">2019-10-08T07:07:21Z</dcterms:modified>
</cp:coreProperties>
</file>