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R:\CSE-Lomax\COORONG - Goyder Project\Phytoplankton\"/>
    </mc:Choice>
  </mc:AlternateContent>
  <xr:revisionPtr revIDLastSave="0" documentId="13_ncr:1_{8C061630-8F06-406B-9A24-75A595F057F5}" xr6:coauthVersionLast="47" xr6:coauthVersionMax="47" xr10:uidLastSave="{00000000-0000-0000-0000-000000000000}"/>
  <bookViews>
    <workbookView xWindow="-120" yWindow="-120" windowWidth="29040" windowHeight="17640" activeTab="3" xr2:uid="{62B1531C-3D77-4F6D-9C72-E7AB37BB79CB}"/>
  </bookViews>
  <sheets>
    <sheet name="Info" sheetId="2" r:id="rId1"/>
    <sheet name="Metadata" sheetId="3" r:id="rId2"/>
    <sheet name="data" sheetId="1" r:id="rId3"/>
    <sheet name="Taxonomy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6" i="1"/>
  <c r="B7" i="1"/>
  <c r="B4" i="1"/>
  <c r="B3" i="1"/>
</calcChain>
</file>

<file path=xl/sharedStrings.xml><?xml version="1.0" encoding="utf-8"?>
<sst xmlns="http://schemas.openxmlformats.org/spreadsheetml/2006/main" count="1083" uniqueCount="316">
  <si>
    <t>T1S1R1</t>
  </si>
  <si>
    <t>T1S4R1</t>
  </si>
  <si>
    <t>T1S4R2</t>
  </si>
  <si>
    <t>T1S4R3</t>
  </si>
  <si>
    <t>T1S5R1</t>
  </si>
  <si>
    <t>T1S5R2</t>
  </si>
  <si>
    <t>T1S5R3</t>
  </si>
  <si>
    <t>T2S1R1</t>
  </si>
  <si>
    <t>T2S1R2</t>
  </si>
  <si>
    <t>T2S1R3</t>
  </si>
  <si>
    <t>T2S2R1</t>
  </si>
  <si>
    <t>T1S1R2</t>
  </si>
  <si>
    <t>T2S2R2</t>
  </si>
  <si>
    <t>T2S2R3</t>
  </si>
  <si>
    <t>T2S3R1</t>
  </si>
  <si>
    <t>T2S3R2</t>
  </si>
  <si>
    <t>T2S4R1</t>
  </si>
  <si>
    <t>T2S4R2</t>
  </si>
  <si>
    <t>T2S4R3</t>
  </si>
  <si>
    <t>T2S5R1</t>
  </si>
  <si>
    <t>T2S5R2</t>
  </si>
  <si>
    <t>T1S1R3</t>
  </si>
  <si>
    <t>T2S5R3</t>
  </si>
  <si>
    <t>T3S1R1</t>
  </si>
  <si>
    <t>T3S1R2</t>
  </si>
  <si>
    <t>T3S1R3</t>
  </si>
  <si>
    <t>T3S2R1</t>
  </si>
  <si>
    <t>T3S2R2</t>
  </si>
  <si>
    <t>T3S2R3</t>
  </si>
  <si>
    <t>T3S3R1</t>
  </si>
  <si>
    <t>T3S3R2</t>
  </si>
  <si>
    <t>T3S3R3</t>
  </si>
  <si>
    <t>T1S2R1</t>
  </si>
  <si>
    <t>T3S4R1</t>
  </si>
  <si>
    <t>T3S4R2</t>
  </si>
  <si>
    <t>T3S4R3</t>
  </si>
  <si>
    <t>T3S5R1</t>
  </si>
  <si>
    <t>T3S5R2</t>
  </si>
  <si>
    <t>T3S5R3</t>
  </si>
  <si>
    <t>T1S2R2</t>
  </si>
  <si>
    <t>T1S2R3</t>
  </si>
  <si>
    <t>T1S3R1</t>
  </si>
  <si>
    <t>T1S3R2</t>
  </si>
  <si>
    <t>T2S3R3</t>
  </si>
  <si>
    <t>T1S3R3</t>
  </si>
  <si>
    <t>T4S3R3</t>
  </si>
  <si>
    <t>T4S4R1</t>
  </si>
  <si>
    <t>T4S4R2</t>
  </si>
  <si>
    <t>T4S4R3</t>
  </si>
  <si>
    <t>T4S5R1</t>
  </si>
  <si>
    <t>T4S5R2</t>
  </si>
  <si>
    <t>T4S5R3</t>
  </si>
  <si>
    <t>T4S1R1</t>
  </si>
  <si>
    <t>T4S1R2</t>
  </si>
  <si>
    <t>T4S1R3</t>
  </si>
  <si>
    <t>T4S2R1</t>
  </si>
  <si>
    <t>T4S2R2</t>
  </si>
  <si>
    <t>T4S2R3</t>
  </si>
  <si>
    <t>T4S3R1</t>
  </si>
  <si>
    <t>T4S3R2</t>
  </si>
  <si>
    <t>Genus</t>
  </si>
  <si>
    <t>WATER</t>
  </si>
  <si>
    <t>PAA</t>
  </si>
  <si>
    <t>L</t>
  </si>
  <si>
    <t>no L</t>
  </si>
  <si>
    <t>R</t>
  </si>
  <si>
    <t>no R</t>
  </si>
  <si>
    <t>no PAA</t>
  </si>
  <si>
    <t>no M</t>
  </si>
  <si>
    <t>M</t>
  </si>
  <si>
    <r>
      <t xml:space="preserve">Sites—‘Sites’ are </t>
    </r>
    <r>
      <rPr>
        <i/>
        <sz val="10"/>
        <color theme="1"/>
        <rFont val="Calibri"/>
        <family val="2"/>
        <scheme val="minor"/>
      </rPr>
      <t>event-based</t>
    </r>
    <r>
      <rPr>
        <sz val="11"/>
        <color theme="1"/>
        <rFont val="Calibri"/>
        <family val="2"/>
        <scheme val="minor"/>
      </rPr>
      <t xml:space="preserve">, i.e. location </t>
    </r>
    <r>
      <rPr>
        <i/>
        <sz val="10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time (revisiting the same location on a different occasion is a new Sites record)</t>
    </r>
  </si>
  <si>
    <t>Field name</t>
  </si>
  <si>
    <t>Field caption</t>
  </si>
  <si>
    <t>Description</t>
  </si>
  <si>
    <t>Key to Data (where applicable)</t>
  </si>
  <si>
    <t>PrimaryKey</t>
  </si>
  <si>
    <t>siteID</t>
  </si>
  <si>
    <t>Site code (Site is event-based, location &amp; time)</t>
  </si>
  <si>
    <t>Date sampled</t>
  </si>
  <si>
    <t>Latitude</t>
  </si>
  <si>
    <t>centroid of site or start of transect; GPS-derived latitude, decimal degrees, WGS84</t>
  </si>
  <si>
    <t>Longitude</t>
  </si>
  <si>
    <t>centroid of site or start of transect; GPS-derived longitude, decimal degrees, WGS84</t>
  </si>
  <si>
    <t>Site record key</t>
  </si>
  <si>
    <t>Record type</t>
  </si>
  <si>
    <t>Seasonal Survey</t>
  </si>
  <si>
    <t>Primary key</t>
  </si>
  <si>
    <t>Date</t>
  </si>
  <si>
    <t>Site ID</t>
  </si>
  <si>
    <t>Presence of Ruppia Leaves</t>
  </si>
  <si>
    <t>Presence of Ruppia Roots</t>
  </si>
  <si>
    <t>Presence of PAA</t>
  </si>
  <si>
    <t>Presence of floating filamentous algae mats</t>
  </si>
  <si>
    <t>RecordType</t>
  </si>
  <si>
    <t>SeasonalSurvey</t>
  </si>
  <si>
    <t>PresenceofRuppiaLeaves</t>
  </si>
  <si>
    <t>PresenceofRuppiaRoots</t>
  </si>
  <si>
    <t>PresenceofPAA</t>
  </si>
  <si>
    <t>Presenceoffloatingfilamentousalgaemats</t>
  </si>
  <si>
    <t>sample type</t>
  </si>
  <si>
    <t>WATER, SEDIMENT, LEAVES, ROOTS, LEAVESB (Bleached leaves), ROOTSB (Bleached roots), PAA (Plant associated aggregates), MATS (floating filamentous algae mats)</t>
  </si>
  <si>
    <t>T1 (October 2020), T2 (December 2020), T3 (March 2021), T4 (June 2021)</t>
  </si>
  <si>
    <t>Seasonal Survey code</t>
  </si>
  <si>
    <t>on-site measurement; presence/absence</t>
  </si>
  <si>
    <t>no L - absent, L - present  (visual field observation)</t>
  </si>
  <si>
    <t>no R - absent, R - present  (visual field observation)</t>
  </si>
  <si>
    <t>no PAA - absent, PAA - present  (visual field observation)</t>
  </si>
  <si>
    <t>no M - absent, M - present  (visual field observation)</t>
  </si>
  <si>
    <t>Group</t>
  </si>
  <si>
    <t>Species</t>
  </si>
  <si>
    <t>Amphora sp.</t>
  </si>
  <si>
    <t>Diatoms</t>
  </si>
  <si>
    <t>Amphora</t>
  </si>
  <si>
    <t>sp.</t>
  </si>
  <si>
    <t>Cocconeis sp.</t>
  </si>
  <si>
    <t>Cocconeis</t>
  </si>
  <si>
    <t>Cyclotella sp.</t>
  </si>
  <si>
    <t>Cyclotella</t>
  </si>
  <si>
    <t>Cylindrotheca closterium</t>
  </si>
  <si>
    <t>Cylindrotheca</t>
  </si>
  <si>
    <t>closterium</t>
  </si>
  <si>
    <t>Cymbella sp.</t>
  </si>
  <si>
    <t>Cymbella</t>
  </si>
  <si>
    <t>Dactyliosolen fragilissimus</t>
  </si>
  <si>
    <t>Dactyliosolen</t>
  </si>
  <si>
    <t>fragilissimus</t>
  </si>
  <si>
    <t>Encyonema sp.</t>
  </si>
  <si>
    <t>Encyonema</t>
  </si>
  <si>
    <t>Grammatophora sp.</t>
  </si>
  <si>
    <t>Grammatophora</t>
  </si>
  <si>
    <t>Gyrosigma sp.</t>
  </si>
  <si>
    <t>Gyrosigma</t>
  </si>
  <si>
    <t>Haslea wawrikae</t>
  </si>
  <si>
    <t>Haslea</t>
  </si>
  <si>
    <t>wawrikae</t>
  </si>
  <si>
    <t>Leptocylindrus minimus</t>
  </si>
  <si>
    <t>Leptocylindrus</t>
  </si>
  <si>
    <t>minimus</t>
  </si>
  <si>
    <t>Licmophora sp.</t>
  </si>
  <si>
    <t>Licmophora</t>
  </si>
  <si>
    <t>Naviculoid sp.</t>
  </si>
  <si>
    <t>Naviculoid</t>
  </si>
  <si>
    <t>Nitzschia sp.</t>
  </si>
  <si>
    <t>Nitzschia</t>
  </si>
  <si>
    <t>Nitzschia sp. 1 (&gt;50 um)</t>
  </si>
  <si>
    <t>sp. 1 (&gt;50 um)</t>
  </si>
  <si>
    <t>Pleurosigma sp.</t>
  </si>
  <si>
    <t>Pleurosigma</t>
  </si>
  <si>
    <t>Thalassionema sp.</t>
  </si>
  <si>
    <t>Thalassionema</t>
  </si>
  <si>
    <t>Cochlodinium sp.</t>
  </si>
  <si>
    <t>Dinoflagellates</t>
  </si>
  <si>
    <t>Cochlodinium</t>
  </si>
  <si>
    <t>Diplopsalid sp.</t>
  </si>
  <si>
    <t>Diplopsalid</t>
  </si>
  <si>
    <t>Gymnodinioid &lt;20µm</t>
  </si>
  <si>
    <t>Gymnodinioid</t>
  </si>
  <si>
    <t>&lt;20µm</t>
  </si>
  <si>
    <t>Gymnodinioid &gt;20µm</t>
  </si>
  <si>
    <t>&gt;20µm</t>
  </si>
  <si>
    <t>Levanderina fissa</t>
  </si>
  <si>
    <t>Levanderina</t>
  </si>
  <si>
    <t>fissa</t>
  </si>
  <si>
    <t>Oxyrrhis marina</t>
  </si>
  <si>
    <t>Oxyrrhis</t>
  </si>
  <si>
    <t>marina</t>
  </si>
  <si>
    <t>Peridinium sp.</t>
  </si>
  <si>
    <t>Peridinium</t>
  </si>
  <si>
    <t>Protoperidinium sp.</t>
  </si>
  <si>
    <t>Protoperidinium</t>
  </si>
  <si>
    <t>Scrippsiella sp.</t>
  </si>
  <si>
    <t>Scrippsiella</t>
  </si>
  <si>
    <t>Ochromonas sp.</t>
  </si>
  <si>
    <t>Chrysophytes</t>
  </si>
  <si>
    <t>Ochromonas</t>
  </si>
  <si>
    <t>Chrysochromulina sp.</t>
  </si>
  <si>
    <t>Prymnesiophytes</t>
  </si>
  <si>
    <t>Chrysochromulina</t>
  </si>
  <si>
    <t>Hemiselmis sp.</t>
  </si>
  <si>
    <t>Cryptophytes</t>
  </si>
  <si>
    <t>Hemiselmis</t>
  </si>
  <si>
    <t>Plagioselmis prolonga</t>
  </si>
  <si>
    <t>Plagioselmis</t>
  </si>
  <si>
    <t>prolonga</t>
  </si>
  <si>
    <t>Rhodomonas salina</t>
  </si>
  <si>
    <t>Rhodomonas</t>
  </si>
  <si>
    <t>salina</t>
  </si>
  <si>
    <t>Eutreptiella sp.</t>
  </si>
  <si>
    <t>Euglenophyta</t>
  </si>
  <si>
    <t>Eutreptiella</t>
  </si>
  <si>
    <t>Chlamydomonas/Dunaliella sp.</t>
  </si>
  <si>
    <t>Chlorophytes</t>
  </si>
  <si>
    <t>Chlamydomonas/Dunaliella</t>
  </si>
  <si>
    <t>Koliella sp.</t>
  </si>
  <si>
    <t>Koliella</t>
  </si>
  <si>
    <t>Mamiella gilva</t>
  </si>
  <si>
    <t>Prasinophytes</t>
  </si>
  <si>
    <t>Mamiella</t>
  </si>
  <si>
    <t>gilva</t>
  </si>
  <si>
    <t>Mantoniella squamata</t>
  </si>
  <si>
    <t>Mantoniella</t>
  </si>
  <si>
    <t>squamata</t>
  </si>
  <si>
    <t>Pyramimonas sp.</t>
  </si>
  <si>
    <t>Pyramimonas</t>
  </si>
  <si>
    <t>Scourfieldia sp.</t>
  </si>
  <si>
    <t>Scourfieldia</t>
  </si>
  <si>
    <t>Tetraselmis sp.</t>
  </si>
  <si>
    <t>Tetraselmis</t>
  </si>
  <si>
    <t>Geitlerinema sp.</t>
  </si>
  <si>
    <t>Cyanoprokaryota</t>
  </si>
  <si>
    <t>Geitlerinema</t>
  </si>
  <si>
    <t>Leptolyngbya sp.</t>
  </si>
  <si>
    <t>Leptolyngbya</t>
  </si>
  <si>
    <t>Limnothrix sp.</t>
  </si>
  <si>
    <t>Limnothrix</t>
  </si>
  <si>
    <t>Planktolyngbya sp.</t>
  </si>
  <si>
    <t>Planktolyngbya</t>
  </si>
  <si>
    <t>Pseudanabaena sp.</t>
  </si>
  <si>
    <t>Pseudanabaena</t>
  </si>
  <si>
    <t>Pedinellid sp.</t>
  </si>
  <si>
    <t>Other</t>
  </si>
  <si>
    <t>Pedinellid</t>
  </si>
  <si>
    <t>Mesodinium rubrum</t>
  </si>
  <si>
    <t>Mesodinium</t>
  </si>
  <si>
    <t>rubrum</t>
  </si>
  <si>
    <t>Picoplanktonic cells (cells 1-4 µm)</t>
  </si>
  <si>
    <t>Picoplanktonic cells</t>
  </si>
  <si>
    <t>(cells 1-4 µm)</t>
  </si>
  <si>
    <t>Picoplanktonic cells (cells 4-6 µm)</t>
  </si>
  <si>
    <t>(cells 4-6 µm)</t>
  </si>
  <si>
    <t>Chaetoceros sp.</t>
  </si>
  <si>
    <t>Chaetoceros</t>
  </si>
  <si>
    <t>Entomoneis sp.</t>
  </si>
  <si>
    <t>Entomoneis</t>
  </si>
  <si>
    <t>Leptocylindrus danicus</t>
  </si>
  <si>
    <t>danicus</t>
  </si>
  <si>
    <t>Rhizosolenia setigera</t>
  </si>
  <si>
    <t>Rhizosolenia</t>
  </si>
  <si>
    <t>setigera</t>
  </si>
  <si>
    <t>Chrysamoeba sp.</t>
  </si>
  <si>
    <t>Chrysamoeba</t>
  </si>
  <si>
    <t>Leucocryptos sp.</t>
  </si>
  <si>
    <t>Leucocryptos</t>
  </si>
  <si>
    <t>Aphanocapsa sp.</t>
  </si>
  <si>
    <t>Aphanocapsa</t>
  </si>
  <si>
    <t>Merismopedia sp.</t>
  </si>
  <si>
    <t>Merismopedia</t>
  </si>
  <si>
    <t>Pseudanabaena limnetica (cells)</t>
  </si>
  <si>
    <t>limnetica (cells)</t>
  </si>
  <si>
    <t>Spirulina sp.</t>
  </si>
  <si>
    <t>Spirulina</t>
  </si>
  <si>
    <t>Unidentified flagellates</t>
  </si>
  <si>
    <t>Unidentified</t>
  </si>
  <si>
    <t>flagellates</t>
  </si>
  <si>
    <t>Ardissonea crystallina</t>
  </si>
  <si>
    <t>Ardissonea</t>
  </si>
  <si>
    <t>crystallina</t>
  </si>
  <si>
    <t>Asteromphalus sarcophagus</t>
  </si>
  <si>
    <t>Asteromphalus</t>
  </si>
  <si>
    <t>sarcophagus</t>
  </si>
  <si>
    <t>Bacillaria paillifera</t>
  </si>
  <si>
    <t>Bacillaria</t>
  </si>
  <si>
    <t>paillifera</t>
  </si>
  <si>
    <t>Haslea ostrearia</t>
  </si>
  <si>
    <t>ostrearia</t>
  </si>
  <si>
    <t>Mastogloia sp.</t>
  </si>
  <si>
    <t>Mastogloia</t>
  </si>
  <si>
    <t>Minidiscus trioculatus</t>
  </si>
  <si>
    <t>Minidiscus</t>
  </si>
  <si>
    <t>trioculatus</t>
  </si>
  <si>
    <t>Plagiotropis sp.</t>
  </si>
  <si>
    <t>Plagiotropis</t>
  </si>
  <si>
    <t>Heterocapsa rotundata</t>
  </si>
  <si>
    <t>Heterocapsa</t>
  </si>
  <si>
    <t>rotundata</t>
  </si>
  <si>
    <t>Takayama sp.</t>
  </si>
  <si>
    <t>Takayama</t>
  </si>
  <si>
    <t>Goniomonas truncata</t>
  </si>
  <si>
    <t>Goniomonas</t>
  </si>
  <si>
    <t>truncata</t>
  </si>
  <si>
    <t>Pyrobotris sp.</t>
  </si>
  <si>
    <t>Pyrobotris</t>
  </si>
  <si>
    <t>Nephroselmis pyriformis</t>
  </si>
  <si>
    <t>Nephroselmis</t>
  </si>
  <si>
    <t>pyriformis</t>
  </si>
  <si>
    <t>Phormidium sp.</t>
  </si>
  <si>
    <t>Phormidium</t>
  </si>
  <si>
    <t>Fragilaria sp.</t>
  </si>
  <si>
    <t>Fragilaria</t>
  </si>
  <si>
    <t>Striatella  unipunctata</t>
  </si>
  <si>
    <t>Striatella</t>
  </si>
  <si>
    <t>unipunctata</t>
  </si>
  <si>
    <t>Gyrodinium sp.</t>
  </si>
  <si>
    <t>Gyrodinium</t>
  </si>
  <si>
    <t>Calciopappus  caudatus</t>
  </si>
  <si>
    <t>Calciopappus</t>
  </si>
  <si>
    <t>caudatus</t>
  </si>
  <si>
    <t>Chroomonas sp.</t>
  </si>
  <si>
    <t>Chroomonas</t>
  </si>
  <si>
    <t>Cryptomonas sp.</t>
  </si>
  <si>
    <t>Cryptomonas</t>
  </si>
  <si>
    <t>Cymbomonas tetramitiformis</t>
  </si>
  <si>
    <t>Cymbomonas</t>
  </si>
  <si>
    <t>tetramitiformis</t>
  </si>
  <si>
    <t>Mamiella sp.</t>
  </si>
  <si>
    <t>Codosiga sp.</t>
  </si>
  <si>
    <t>Codosiga</t>
  </si>
  <si>
    <t>Unidentified amoeba</t>
  </si>
  <si>
    <t>amoeba</t>
  </si>
  <si>
    <t>Genera</t>
  </si>
  <si>
    <t>Species / Species classification</t>
  </si>
  <si>
    <t>Microalgae data</t>
  </si>
  <si>
    <t>Microalgae</t>
  </si>
  <si>
    <t>list of species/species group identified and abundance</t>
  </si>
  <si>
    <t>Species/species group</t>
  </si>
  <si>
    <t>Taxonomy - each item on the species list has its own taxonomy which is presented in the format of "Group", "Genera", "Species/Species classification"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</si>
</sst>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6" x14ac:knownFonts="1"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quotePrefix="1"/>
    <xf numFmtId="49" fontId="4" fillId="0" borderId="0" xfId="0" applyNumberFormat="1" applyFont="1" applyAlignment="1">
      <alignment vertical="top" wrapText="1"/>
    </xf>
    <xf numFmtId="0" fontId="0" fillId="0" borderId="0" xfId="0" applyAlignment="1">
      <alignment wrapText="1"/>
    </xf>
    <xf numFmtId="14" fontId="0" fillId="0" borderId="0" xfId="0" applyNumberFormat="1"/>
    <xf numFmtId="164" fontId="0" fillId="0" borderId="0" xfId="0" applyNumberFormat="1"/>
    <xf numFmtId="14" fontId="0" fillId="0" borderId="0" xfId="0" applyNumberFormat="1" applyAlignment="1">
      <alignment wrapText="1"/>
    </xf>
    <xf numFmtId="0" fontId="0" fillId="0" borderId="0" xfId="0" applyFont="1" applyAlignment="1">
      <alignment wrapText="1"/>
    </xf>
    <xf numFmtId="0" fontId="5" fillId="0" borderId="0" xfId="0" applyFont="1" applyAlignment="1">
      <alignment wrapText="1"/>
    </xf>
    <xf numFmtId="49" fontId="4" fillId="0" borderId="0" xfId="0" applyNumberFormat="1" applyFont="1" applyAlignment="1">
      <alignment vertical="center" wrapText="1"/>
    </xf>
    <xf numFmtId="0" fontId="5" fillId="0" borderId="0" xfId="0" applyFont="1" applyAlignment="1">
      <alignment vertical="center" wrapText="1"/>
    </xf>
    <xf numFmtId="14" fontId="5" fillId="0" borderId="0" xfId="0" applyNumberFormat="1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SE-Lomax/COORONG%20-%20ARC%20DP%202010/MAPS/Coorong%20coordina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C sites"/>
      <sheetName val="Dittman"/>
      <sheetName val="R Shiel"/>
    </sheetNames>
    <sheetDataSet>
      <sheetData sheetId="0">
        <row r="13">
          <cell r="G13">
            <v>-35.755324000000002</v>
          </cell>
          <cell r="H13">
            <v>139.26292900000001</v>
          </cell>
        </row>
        <row r="15">
          <cell r="G15">
            <v>-35.852423000000002</v>
          </cell>
          <cell r="H15">
            <v>139.384897</v>
          </cell>
        </row>
        <row r="16">
          <cell r="G16">
            <v>-35.902327999999997</v>
          </cell>
          <cell r="H16">
            <v>139.398428</v>
          </cell>
        </row>
        <row r="20">
          <cell r="G20">
            <v>-36.059016999999997</v>
          </cell>
          <cell r="H20">
            <v>139.58580900000001</v>
          </cell>
        </row>
        <row r="21">
          <cell r="G21">
            <v>-36.119649000000003</v>
          </cell>
          <cell r="H21">
            <v>139.63839300000001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9774D-A3D8-4EF4-A6E3-08C128AE6344}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311</v>
      </c>
    </row>
    <row r="3" spans="1:1" x14ac:dyDescent="0.25">
      <c r="A3" s="1" t="s">
        <v>70</v>
      </c>
    </row>
    <row r="5" spans="1:1" x14ac:dyDescent="0.25">
      <c r="A5" t="s">
        <v>315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0C85A-5F16-496B-A7E8-6C8B4270C3DE}">
  <dimension ref="A1:AO41"/>
  <sheetViews>
    <sheetView workbookViewId="0">
      <selection activeCell="N4" sqref="N4"/>
    </sheetView>
  </sheetViews>
  <sheetFormatPr defaultColWidth="16.85546875" defaultRowHeight="15.75" customHeight="1" x14ac:dyDescent="0.2"/>
  <cols>
    <col min="1" max="11" width="16.85546875" style="8"/>
    <col min="12" max="12" width="17.7109375" style="8" customWidth="1"/>
    <col min="13" max="13" width="25.28515625" style="8" customWidth="1"/>
    <col min="14" max="16384" width="16.85546875" style="8"/>
  </cols>
  <sheetData>
    <row r="1" spans="1:41" s="10" customFormat="1" ht="37.5" customHeight="1" x14ac:dyDescent="0.25">
      <c r="A1" s="13" t="s">
        <v>71</v>
      </c>
      <c r="B1" s="9" t="s">
        <v>75</v>
      </c>
      <c r="C1" s="9" t="s">
        <v>93</v>
      </c>
      <c r="D1" s="3" t="s">
        <v>94</v>
      </c>
      <c r="E1" s="9" t="s">
        <v>76</v>
      </c>
      <c r="F1" s="9" t="s">
        <v>87</v>
      </c>
      <c r="G1" s="10" t="s">
        <v>79</v>
      </c>
      <c r="H1" s="10" t="s">
        <v>81</v>
      </c>
      <c r="I1" s="10" t="s">
        <v>95</v>
      </c>
      <c r="J1" s="10" t="s">
        <v>96</v>
      </c>
      <c r="K1" s="10" t="s">
        <v>97</v>
      </c>
      <c r="L1" s="10" t="s">
        <v>98</v>
      </c>
      <c r="M1" s="9" t="s">
        <v>312</v>
      </c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</row>
    <row r="2" spans="1:41" s="10" customFormat="1" ht="37.5" customHeight="1" x14ac:dyDescent="0.25">
      <c r="A2" s="13" t="s">
        <v>72</v>
      </c>
      <c r="B2" s="10" t="s">
        <v>86</v>
      </c>
      <c r="C2" s="10" t="s">
        <v>84</v>
      </c>
      <c r="D2" s="3" t="s">
        <v>85</v>
      </c>
      <c r="E2" s="10" t="s">
        <v>88</v>
      </c>
      <c r="F2" s="11" t="s">
        <v>87</v>
      </c>
      <c r="G2" s="10" t="s">
        <v>79</v>
      </c>
      <c r="H2" s="10" t="s">
        <v>81</v>
      </c>
      <c r="I2" s="10" t="s">
        <v>89</v>
      </c>
      <c r="J2" s="10" t="s">
        <v>90</v>
      </c>
      <c r="K2" s="10" t="s">
        <v>91</v>
      </c>
      <c r="L2" s="10" t="s">
        <v>92</v>
      </c>
      <c r="M2" s="10" t="s">
        <v>314</v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</row>
    <row r="3" spans="1:41" s="10" customFormat="1" ht="149.25" customHeight="1" x14ac:dyDescent="0.25">
      <c r="A3" s="13" t="s">
        <v>73</v>
      </c>
      <c r="B3" s="9" t="s">
        <v>83</v>
      </c>
      <c r="C3" s="9" t="s">
        <v>99</v>
      </c>
      <c r="D3" s="10" t="s">
        <v>102</v>
      </c>
      <c r="E3" s="9" t="s">
        <v>77</v>
      </c>
      <c r="F3" s="9" t="s">
        <v>78</v>
      </c>
      <c r="G3" s="9" t="s">
        <v>80</v>
      </c>
      <c r="H3" s="9" t="s">
        <v>82</v>
      </c>
      <c r="I3" s="9" t="s">
        <v>103</v>
      </c>
      <c r="J3" s="9" t="s">
        <v>103</v>
      </c>
      <c r="K3" s="9" t="s">
        <v>103</v>
      </c>
      <c r="L3" s="9" t="s">
        <v>103</v>
      </c>
      <c r="M3" s="9" t="s">
        <v>313</v>
      </c>
      <c r="N3" s="9"/>
      <c r="O3" s="9"/>
      <c r="P3" s="9"/>
      <c r="Q3" s="9"/>
      <c r="R3" s="9"/>
      <c r="S3" s="9"/>
      <c r="T3" s="9"/>
      <c r="U3" s="9"/>
      <c r="V3" s="12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</row>
    <row r="4" spans="1:41" s="10" customFormat="1" ht="150.75" customHeight="1" x14ac:dyDescent="0.25">
      <c r="A4" s="14" t="s">
        <v>74</v>
      </c>
      <c r="C4" s="10" t="s">
        <v>100</v>
      </c>
      <c r="D4" s="9" t="s">
        <v>101</v>
      </c>
      <c r="I4" s="10" t="s">
        <v>104</v>
      </c>
      <c r="J4" s="10" t="s">
        <v>105</v>
      </c>
      <c r="K4" s="10" t="s">
        <v>106</v>
      </c>
      <c r="L4" s="10" t="s">
        <v>107</v>
      </c>
      <c r="M4" s="9"/>
      <c r="N4" s="9"/>
      <c r="O4" s="9"/>
      <c r="P4" s="9"/>
      <c r="Q4" s="9"/>
      <c r="R4" s="9"/>
      <c r="T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</row>
    <row r="5" spans="1:41" ht="15.75" customHeight="1" x14ac:dyDescent="0.2">
      <c r="A5" s="2"/>
      <c r="B5" s="2"/>
      <c r="C5" s="2"/>
      <c r="D5" s="2"/>
    </row>
    <row r="6" spans="1:41" ht="15.75" customHeight="1" x14ac:dyDescent="0.2">
      <c r="A6" s="2"/>
      <c r="B6" s="2"/>
      <c r="C6" s="2"/>
      <c r="D6" s="2"/>
    </row>
    <row r="7" spans="1:41" ht="15.75" customHeight="1" x14ac:dyDescent="0.2">
      <c r="A7" s="2"/>
      <c r="B7" s="2"/>
      <c r="C7" s="2"/>
      <c r="D7" s="2"/>
    </row>
    <row r="8" spans="1:41" ht="15.75" customHeight="1" x14ac:dyDescent="0.2">
      <c r="A8" s="2"/>
      <c r="B8" s="2"/>
      <c r="C8" s="2"/>
      <c r="D8" s="2"/>
      <c r="E8" s="2"/>
    </row>
    <row r="9" spans="1:41" ht="15.75" customHeight="1" x14ac:dyDescent="0.2">
      <c r="A9" s="2"/>
      <c r="B9" s="2"/>
      <c r="C9" s="2"/>
      <c r="D9" s="2"/>
    </row>
    <row r="10" spans="1:41" ht="15.75" customHeight="1" x14ac:dyDescent="0.2">
      <c r="A10" s="2"/>
      <c r="B10" s="2"/>
    </row>
    <row r="11" spans="1:41" ht="15.75" customHeight="1" x14ac:dyDescent="0.2">
      <c r="A11" s="2"/>
      <c r="B11" s="2"/>
    </row>
    <row r="12" spans="1:41" ht="15.75" customHeight="1" x14ac:dyDescent="0.2">
      <c r="A12" s="2"/>
      <c r="B12" s="2"/>
      <c r="C12" s="2"/>
      <c r="D12" s="2"/>
      <c r="E12" s="2"/>
    </row>
    <row r="13" spans="1:41" ht="15.75" customHeight="1" x14ac:dyDescent="0.2">
      <c r="A13" s="2"/>
      <c r="B13" s="2"/>
      <c r="C13" s="2"/>
      <c r="D13" s="2"/>
      <c r="E13" s="2"/>
    </row>
    <row r="14" spans="1:41" ht="15.75" customHeight="1" x14ac:dyDescent="0.2">
      <c r="A14" s="2"/>
      <c r="B14" s="2"/>
      <c r="C14" s="2"/>
      <c r="D14" s="2"/>
      <c r="E14" s="2"/>
    </row>
    <row r="15" spans="1:41" ht="15.75" customHeight="1" x14ac:dyDescent="0.2">
      <c r="A15" s="2"/>
      <c r="B15" s="2"/>
      <c r="C15" s="2"/>
      <c r="D15" s="2"/>
      <c r="E15" s="2"/>
    </row>
    <row r="16" spans="1:41" ht="15.75" customHeight="1" x14ac:dyDescent="0.2">
      <c r="A16" s="2"/>
      <c r="B16" s="2"/>
      <c r="C16" s="2"/>
      <c r="D16" s="2"/>
      <c r="E16" s="2"/>
    </row>
    <row r="17" spans="1:5" ht="15.75" customHeight="1" x14ac:dyDescent="0.2">
      <c r="A17" s="2"/>
      <c r="B17" s="2"/>
      <c r="C17" s="2"/>
      <c r="D17" s="2"/>
      <c r="E17" s="2"/>
    </row>
    <row r="18" spans="1:5" ht="15.75" customHeight="1" x14ac:dyDescent="0.2">
      <c r="A18" s="2"/>
      <c r="B18" s="2"/>
      <c r="C18" s="2"/>
      <c r="D18" s="2"/>
      <c r="E18" s="2"/>
    </row>
    <row r="19" spans="1:5" ht="15.75" customHeight="1" x14ac:dyDescent="0.2">
      <c r="A19" s="2"/>
      <c r="B19" s="2"/>
      <c r="C19" s="2"/>
      <c r="D19" s="2"/>
    </row>
    <row r="20" spans="1:5" ht="15.75" customHeight="1" x14ac:dyDescent="0.2">
      <c r="A20" s="2"/>
      <c r="B20" s="2"/>
      <c r="C20" s="2"/>
      <c r="D20" s="2"/>
      <c r="E20" s="2"/>
    </row>
    <row r="21" spans="1:5" ht="15.75" customHeight="1" x14ac:dyDescent="0.2">
      <c r="A21" s="2"/>
      <c r="B21" s="2"/>
      <c r="C21" s="2"/>
      <c r="D21" s="2"/>
    </row>
    <row r="22" spans="1:5" ht="15.75" customHeight="1" x14ac:dyDescent="0.2">
      <c r="A22" s="2"/>
      <c r="B22" s="2"/>
      <c r="C22" s="2"/>
      <c r="D22" s="2"/>
    </row>
    <row r="23" spans="1:5" ht="15.75" customHeight="1" x14ac:dyDescent="0.2">
      <c r="A23" s="2"/>
      <c r="B23" s="2"/>
      <c r="C23" s="2"/>
      <c r="D23" s="2"/>
    </row>
    <row r="24" spans="1:5" ht="15.75" customHeight="1" x14ac:dyDescent="0.2">
      <c r="A24" s="2"/>
      <c r="B24" s="2"/>
      <c r="C24" s="2"/>
      <c r="D24" s="2"/>
    </row>
    <row r="25" spans="1:5" ht="15.75" customHeight="1" x14ac:dyDescent="0.2">
      <c r="A25" s="2"/>
      <c r="B25" s="2"/>
      <c r="C25" s="2"/>
      <c r="D25" s="2"/>
    </row>
    <row r="26" spans="1:5" ht="15.75" customHeight="1" x14ac:dyDescent="0.2">
      <c r="A26" s="2"/>
      <c r="B26" s="2"/>
      <c r="C26" s="2"/>
      <c r="D26" s="2"/>
    </row>
    <row r="27" spans="1:5" ht="15.75" customHeight="1" x14ac:dyDescent="0.2">
      <c r="A27" s="2"/>
      <c r="B27" s="2"/>
      <c r="C27" s="2"/>
      <c r="D27" s="2"/>
      <c r="E27" s="2"/>
    </row>
    <row r="28" spans="1:5" ht="15.75" customHeight="1" x14ac:dyDescent="0.2">
      <c r="A28" s="2"/>
      <c r="B28" s="2"/>
      <c r="C28" s="2"/>
      <c r="D28" s="2"/>
      <c r="E28" s="2"/>
    </row>
    <row r="29" spans="1:5" ht="15.75" customHeight="1" x14ac:dyDescent="0.2">
      <c r="A29" s="2"/>
      <c r="B29" s="2"/>
      <c r="C29" s="2"/>
      <c r="D29" s="2"/>
      <c r="E29" s="2"/>
    </row>
    <row r="30" spans="1:5" ht="15.75" customHeight="1" x14ac:dyDescent="0.2">
      <c r="A30" s="2"/>
      <c r="B30" s="2"/>
      <c r="C30" s="2"/>
      <c r="D30" s="2"/>
      <c r="E30" s="2"/>
    </row>
    <row r="31" spans="1:5" ht="15.75" customHeight="1" x14ac:dyDescent="0.2">
      <c r="A31" s="2"/>
      <c r="B31" s="2"/>
      <c r="C31" s="2"/>
      <c r="D31" s="2"/>
      <c r="E31" s="2"/>
    </row>
    <row r="32" spans="1:5" ht="15.75" customHeight="1" x14ac:dyDescent="0.2">
      <c r="A32" s="2"/>
      <c r="B32" s="2"/>
      <c r="C32" s="2"/>
      <c r="D32" s="2"/>
      <c r="E32" s="2"/>
    </row>
    <row r="33" spans="1:5" ht="15.75" customHeight="1" x14ac:dyDescent="0.2">
      <c r="A33" s="2"/>
      <c r="B33" s="2"/>
      <c r="C33" s="2"/>
      <c r="D33" s="2"/>
      <c r="E33" s="2"/>
    </row>
    <row r="34" spans="1:5" ht="15.75" customHeight="1" x14ac:dyDescent="0.2">
      <c r="A34" s="2"/>
      <c r="B34" s="2"/>
      <c r="C34" s="2"/>
      <c r="D34" s="2"/>
      <c r="E34" s="2"/>
    </row>
    <row r="35" spans="1:5" ht="15.75" customHeight="1" x14ac:dyDescent="0.2">
      <c r="A35" s="2"/>
      <c r="B35" s="2"/>
      <c r="C35" s="2"/>
      <c r="D35" s="2"/>
      <c r="E35" s="2"/>
    </row>
    <row r="36" spans="1:5" ht="15.75" customHeight="1" x14ac:dyDescent="0.2">
      <c r="A36" s="2"/>
      <c r="B36" s="2"/>
      <c r="C36" s="2"/>
      <c r="D36" s="2"/>
      <c r="E36" s="2"/>
    </row>
    <row r="37" spans="1:5" ht="15.75" customHeight="1" x14ac:dyDescent="0.2">
      <c r="A37" s="2"/>
      <c r="B37" s="2"/>
      <c r="C37" s="2"/>
      <c r="D37" s="2"/>
      <c r="E37" s="2"/>
    </row>
    <row r="38" spans="1:5" ht="15.75" customHeight="1" x14ac:dyDescent="0.2">
      <c r="A38" s="2"/>
      <c r="B38" s="2"/>
      <c r="C38" s="2"/>
      <c r="D38" s="2"/>
      <c r="E38" s="2"/>
    </row>
    <row r="39" spans="1:5" ht="15.75" customHeight="1" x14ac:dyDescent="0.2">
      <c r="A39" s="2"/>
      <c r="B39" s="2"/>
      <c r="C39" s="2"/>
      <c r="D39" s="2"/>
      <c r="E39" s="2"/>
    </row>
    <row r="40" spans="1:5" ht="15.75" customHeight="1" x14ac:dyDescent="0.2">
      <c r="A40" s="2"/>
      <c r="B40" s="2"/>
      <c r="C40" s="2"/>
      <c r="D40" s="2"/>
      <c r="E40" s="2"/>
    </row>
    <row r="41" spans="1:5" ht="15.75" customHeight="1" x14ac:dyDescent="0.2">
      <c r="A41" s="2"/>
      <c r="B41" s="2"/>
      <c r="C41" s="2"/>
      <c r="D41" s="2"/>
      <c r="E41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3DBAE-AF79-4EF5-8331-5305B82D1763}">
  <dimension ref="A1:BM93"/>
  <sheetViews>
    <sheetView zoomScale="69" zoomScaleNormal="69" workbookViewId="0">
      <selection activeCell="D29" sqref="D29"/>
    </sheetView>
  </sheetViews>
  <sheetFormatPr defaultColWidth="13.42578125" defaultRowHeight="15" x14ac:dyDescent="0.25"/>
  <cols>
    <col min="1" max="1" width="32" customWidth="1"/>
  </cols>
  <sheetData>
    <row r="1" spans="1:65" x14ac:dyDescent="0.25">
      <c r="A1" s="3" t="s">
        <v>86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7</v>
      </c>
      <c r="AG1" t="s">
        <v>8</v>
      </c>
      <c r="AH1" t="s">
        <v>9</v>
      </c>
      <c r="AI1" t="s">
        <v>10</v>
      </c>
      <c r="AJ1" t="s">
        <v>12</v>
      </c>
      <c r="AK1" t="s">
        <v>13</v>
      </c>
      <c r="AL1" t="s">
        <v>14</v>
      </c>
      <c r="AM1" t="s">
        <v>15</v>
      </c>
      <c r="AN1" t="s">
        <v>43</v>
      </c>
      <c r="AO1" t="s">
        <v>16</v>
      </c>
      <c r="AP1" t="s">
        <v>17</v>
      </c>
      <c r="AQ1" t="s">
        <v>18</v>
      </c>
      <c r="AR1" t="s">
        <v>19</v>
      </c>
      <c r="AS1" t="s">
        <v>20</v>
      </c>
      <c r="AT1" t="s">
        <v>22</v>
      </c>
      <c r="AU1" t="s">
        <v>0</v>
      </c>
      <c r="AV1" t="s">
        <v>11</v>
      </c>
      <c r="AW1" t="s">
        <v>21</v>
      </c>
      <c r="AX1" t="s">
        <v>32</v>
      </c>
      <c r="AY1" t="s">
        <v>39</v>
      </c>
      <c r="AZ1" t="s">
        <v>40</v>
      </c>
      <c r="BA1" t="s">
        <v>41</v>
      </c>
      <c r="BB1" t="s">
        <v>42</v>
      </c>
      <c r="BC1" t="s">
        <v>44</v>
      </c>
      <c r="BD1" t="s">
        <v>1</v>
      </c>
      <c r="BE1" t="s">
        <v>2</v>
      </c>
      <c r="BF1" t="s">
        <v>3</v>
      </c>
      <c r="BG1" t="s">
        <v>4</v>
      </c>
      <c r="BH1" t="s">
        <v>5</v>
      </c>
      <c r="BI1" t="s">
        <v>6</v>
      </c>
    </row>
    <row r="2" spans="1:65" x14ac:dyDescent="0.25">
      <c r="A2" s="3" t="s">
        <v>84</v>
      </c>
      <c r="B2" t="s">
        <v>61</v>
      </c>
      <c r="C2" t="s">
        <v>61</v>
      </c>
      <c r="D2" t="s">
        <v>61</v>
      </c>
      <c r="E2" t="s">
        <v>61</v>
      </c>
      <c r="F2" t="s">
        <v>61</v>
      </c>
      <c r="G2" t="s">
        <v>61</v>
      </c>
      <c r="H2" t="s">
        <v>61</v>
      </c>
      <c r="I2" t="s">
        <v>61</v>
      </c>
      <c r="J2" t="s">
        <v>61</v>
      </c>
      <c r="K2" t="s">
        <v>61</v>
      </c>
      <c r="L2" t="s">
        <v>61</v>
      </c>
      <c r="M2" t="s">
        <v>61</v>
      </c>
      <c r="N2" t="s">
        <v>61</v>
      </c>
      <c r="O2" t="s">
        <v>61</v>
      </c>
      <c r="P2" t="s">
        <v>61</v>
      </c>
      <c r="Q2" t="s">
        <v>61</v>
      </c>
      <c r="R2" t="s">
        <v>61</v>
      </c>
      <c r="S2" t="s">
        <v>61</v>
      </c>
      <c r="T2" t="s">
        <v>61</v>
      </c>
      <c r="U2" t="s">
        <v>61</v>
      </c>
      <c r="V2" t="s">
        <v>61</v>
      </c>
      <c r="W2" t="s">
        <v>61</v>
      </c>
      <c r="X2" t="s">
        <v>61</v>
      </c>
      <c r="Y2" t="s">
        <v>61</v>
      </c>
      <c r="Z2" t="s">
        <v>61</v>
      </c>
      <c r="AA2" t="s">
        <v>61</v>
      </c>
      <c r="AB2" t="s">
        <v>61</v>
      </c>
      <c r="AC2" t="s">
        <v>61</v>
      </c>
      <c r="AD2" t="s">
        <v>61</v>
      </c>
      <c r="AE2" t="s">
        <v>61</v>
      </c>
      <c r="AF2" t="s">
        <v>61</v>
      </c>
      <c r="AG2" t="s">
        <v>61</v>
      </c>
      <c r="AH2" t="s">
        <v>61</v>
      </c>
      <c r="AI2" t="s">
        <v>61</v>
      </c>
      <c r="AJ2" t="s">
        <v>61</v>
      </c>
      <c r="AK2" t="s">
        <v>61</v>
      </c>
      <c r="AL2" t="s">
        <v>61</v>
      </c>
      <c r="AM2" t="s">
        <v>61</v>
      </c>
      <c r="AN2" t="s">
        <v>61</v>
      </c>
      <c r="AO2" t="s">
        <v>61</v>
      </c>
      <c r="AP2" t="s">
        <v>61</v>
      </c>
      <c r="AQ2" t="s">
        <v>61</v>
      </c>
      <c r="AR2" t="s">
        <v>61</v>
      </c>
      <c r="AS2" t="s">
        <v>61</v>
      </c>
      <c r="AT2" t="s">
        <v>61</v>
      </c>
      <c r="AU2" t="s">
        <v>61</v>
      </c>
      <c r="AV2" t="s">
        <v>61</v>
      </c>
      <c r="AW2" t="s">
        <v>61</v>
      </c>
      <c r="AX2" t="s">
        <v>61</v>
      </c>
      <c r="AY2" t="s">
        <v>61</v>
      </c>
      <c r="AZ2" t="s">
        <v>61</v>
      </c>
      <c r="BA2" t="s">
        <v>61</v>
      </c>
      <c r="BB2" t="s">
        <v>61</v>
      </c>
      <c r="BC2" t="s">
        <v>61</v>
      </c>
      <c r="BD2" t="s">
        <v>61</v>
      </c>
      <c r="BE2" t="s">
        <v>61</v>
      </c>
      <c r="BF2" t="s">
        <v>61</v>
      </c>
      <c r="BG2" t="s">
        <v>61</v>
      </c>
      <c r="BH2" t="s">
        <v>61</v>
      </c>
      <c r="BI2" t="s">
        <v>61</v>
      </c>
    </row>
    <row r="3" spans="1:65" x14ac:dyDescent="0.25">
      <c r="A3" s="3" t="s">
        <v>85</v>
      </c>
      <c r="B3" t="str">
        <f>MID(B1,1,2)</f>
        <v>T4</v>
      </c>
      <c r="C3" t="str">
        <f t="shared" ref="C3:BI3" si="0">MID(C1,1,2)</f>
        <v>T4</v>
      </c>
      <c r="D3" t="str">
        <f t="shared" si="0"/>
        <v>T4</v>
      </c>
      <c r="E3" t="str">
        <f t="shared" si="0"/>
        <v>T4</v>
      </c>
      <c r="F3" t="str">
        <f t="shared" si="0"/>
        <v>T4</v>
      </c>
      <c r="G3" t="str">
        <f t="shared" si="0"/>
        <v>T4</v>
      </c>
      <c r="H3" t="str">
        <f t="shared" si="0"/>
        <v>T4</v>
      </c>
      <c r="I3" t="str">
        <f t="shared" si="0"/>
        <v>T4</v>
      </c>
      <c r="J3" t="str">
        <f t="shared" si="0"/>
        <v>T4</v>
      </c>
      <c r="K3" t="str">
        <f t="shared" si="0"/>
        <v>T4</v>
      </c>
      <c r="L3" t="str">
        <f t="shared" si="0"/>
        <v>T4</v>
      </c>
      <c r="M3" t="str">
        <f t="shared" si="0"/>
        <v>T4</v>
      </c>
      <c r="N3" t="str">
        <f t="shared" si="0"/>
        <v>T4</v>
      </c>
      <c r="O3" t="str">
        <f t="shared" si="0"/>
        <v>T4</v>
      </c>
      <c r="P3" t="str">
        <f t="shared" si="0"/>
        <v>T4</v>
      </c>
      <c r="Q3" t="str">
        <f t="shared" si="0"/>
        <v>T3</v>
      </c>
      <c r="R3" t="str">
        <f t="shared" si="0"/>
        <v>T3</v>
      </c>
      <c r="S3" t="str">
        <f t="shared" si="0"/>
        <v>T3</v>
      </c>
      <c r="T3" t="str">
        <f t="shared" si="0"/>
        <v>T3</v>
      </c>
      <c r="U3" t="str">
        <f t="shared" si="0"/>
        <v>T3</v>
      </c>
      <c r="V3" t="str">
        <f t="shared" si="0"/>
        <v>T3</v>
      </c>
      <c r="W3" t="str">
        <f t="shared" si="0"/>
        <v>T3</v>
      </c>
      <c r="X3" t="str">
        <f t="shared" si="0"/>
        <v>T3</v>
      </c>
      <c r="Y3" t="str">
        <f t="shared" si="0"/>
        <v>T3</v>
      </c>
      <c r="Z3" t="str">
        <f t="shared" si="0"/>
        <v>T3</v>
      </c>
      <c r="AA3" t="str">
        <f t="shared" si="0"/>
        <v>T3</v>
      </c>
      <c r="AB3" t="str">
        <f t="shared" si="0"/>
        <v>T3</v>
      </c>
      <c r="AC3" t="str">
        <f t="shared" si="0"/>
        <v>T3</v>
      </c>
      <c r="AD3" t="str">
        <f t="shared" si="0"/>
        <v>T3</v>
      </c>
      <c r="AE3" t="str">
        <f t="shared" si="0"/>
        <v>T3</v>
      </c>
      <c r="AF3" t="str">
        <f t="shared" si="0"/>
        <v>T2</v>
      </c>
      <c r="AG3" t="str">
        <f t="shared" si="0"/>
        <v>T2</v>
      </c>
      <c r="AH3" t="str">
        <f t="shared" si="0"/>
        <v>T2</v>
      </c>
      <c r="AI3" t="str">
        <f t="shared" si="0"/>
        <v>T2</v>
      </c>
      <c r="AJ3" t="str">
        <f t="shared" si="0"/>
        <v>T2</v>
      </c>
      <c r="AK3" t="str">
        <f t="shared" si="0"/>
        <v>T2</v>
      </c>
      <c r="AL3" t="str">
        <f t="shared" si="0"/>
        <v>T2</v>
      </c>
      <c r="AM3" t="str">
        <f t="shared" si="0"/>
        <v>T2</v>
      </c>
      <c r="AN3" t="str">
        <f t="shared" si="0"/>
        <v>T2</v>
      </c>
      <c r="AO3" t="str">
        <f t="shared" si="0"/>
        <v>T2</v>
      </c>
      <c r="AP3" t="str">
        <f t="shared" si="0"/>
        <v>T2</v>
      </c>
      <c r="AQ3" t="str">
        <f t="shared" si="0"/>
        <v>T2</v>
      </c>
      <c r="AR3" t="str">
        <f t="shared" si="0"/>
        <v>T2</v>
      </c>
      <c r="AS3" t="str">
        <f t="shared" si="0"/>
        <v>T2</v>
      </c>
      <c r="AT3" t="str">
        <f t="shared" si="0"/>
        <v>T2</v>
      </c>
      <c r="AU3" t="str">
        <f t="shared" si="0"/>
        <v>T1</v>
      </c>
      <c r="AV3" t="str">
        <f t="shared" si="0"/>
        <v>T1</v>
      </c>
      <c r="AW3" t="str">
        <f t="shared" si="0"/>
        <v>T1</v>
      </c>
      <c r="AX3" t="str">
        <f t="shared" si="0"/>
        <v>T1</v>
      </c>
      <c r="AY3" t="str">
        <f t="shared" si="0"/>
        <v>T1</v>
      </c>
      <c r="AZ3" t="str">
        <f t="shared" si="0"/>
        <v>T1</v>
      </c>
      <c r="BA3" t="str">
        <f t="shared" si="0"/>
        <v>T1</v>
      </c>
      <c r="BB3" t="str">
        <f t="shared" si="0"/>
        <v>T1</v>
      </c>
      <c r="BC3" t="str">
        <f t="shared" si="0"/>
        <v>T1</v>
      </c>
      <c r="BD3" t="str">
        <f t="shared" si="0"/>
        <v>T1</v>
      </c>
      <c r="BE3" t="str">
        <f t="shared" si="0"/>
        <v>T1</v>
      </c>
      <c r="BF3" t="str">
        <f t="shared" si="0"/>
        <v>T1</v>
      </c>
      <c r="BG3" t="str">
        <f t="shared" si="0"/>
        <v>T1</v>
      </c>
      <c r="BH3" t="str">
        <f t="shared" si="0"/>
        <v>T1</v>
      </c>
      <c r="BI3" t="str">
        <f t="shared" si="0"/>
        <v>T1</v>
      </c>
    </row>
    <row r="4" spans="1:65" x14ac:dyDescent="0.25">
      <c r="A4" s="3" t="s">
        <v>88</v>
      </c>
      <c r="B4" t="str">
        <f>MID(B1,1,4)</f>
        <v>T4S1</v>
      </c>
      <c r="C4" t="str">
        <f t="shared" ref="C4:BI4" si="1">MID(C1,1,4)</f>
        <v>T4S1</v>
      </c>
      <c r="D4" t="str">
        <f t="shared" si="1"/>
        <v>T4S1</v>
      </c>
      <c r="E4" t="str">
        <f t="shared" si="1"/>
        <v>T4S2</v>
      </c>
      <c r="F4" t="str">
        <f t="shared" si="1"/>
        <v>T4S2</v>
      </c>
      <c r="G4" t="str">
        <f t="shared" si="1"/>
        <v>T4S2</v>
      </c>
      <c r="H4" t="str">
        <f t="shared" si="1"/>
        <v>T4S3</v>
      </c>
      <c r="I4" t="str">
        <f t="shared" si="1"/>
        <v>T4S3</v>
      </c>
      <c r="J4" t="str">
        <f t="shared" si="1"/>
        <v>T4S3</v>
      </c>
      <c r="K4" t="str">
        <f t="shared" si="1"/>
        <v>T4S4</v>
      </c>
      <c r="L4" t="str">
        <f t="shared" si="1"/>
        <v>T4S4</v>
      </c>
      <c r="M4" t="str">
        <f t="shared" si="1"/>
        <v>T4S4</v>
      </c>
      <c r="N4" t="str">
        <f t="shared" si="1"/>
        <v>T4S5</v>
      </c>
      <c r="O4" t="str">
        <f t="shared" si="1"/>
        <v>T4S5</v>
      </c>
      <c r="P4" t="str">
        <f t="shared" si="1"/>
        <v>T4S5</v>
      </c>
      <c r="Q4" t="str">
        <f t="shared" si="1"/>
        <v>T3S1</v>
      </c>
      <c r="R4" t="str">
        <f t="shared" si="1"/>
        <v>T3S1</v>
      </c>
      <c r="S4" t="str">
        <f t="shared" si="1"/>
        <v>T3S1</v>
      </c>
      <c r="T4" t="str">
        <f t="shared" si="1"/>
        <v>T3S2</v>
      </c>
      <c r="U4" t="str">
        <f t="shared" si="1"/>
        <v>T3S2</v>
      </c>
      <c r="V4" t="str">
        <f t="shared" si="1"/>
        <v>T3S2</v>
      </c>
      <c r="W4" t="str">
        <f t="shared" si="1"/>
        <v>T3S3</v>
      </c>
      <c r="X4" t="str">
        <f t="shared" si="1"/>
        <v>T3S3</v>
      </c>
      <c r="Y4" t="str">
        <f t="shared" si="1"/>
        <v>T3S3</v>
      </c>
      <c r="Z4" t="str">
        <f t="shared" si="1"/>
        <v>T3S4</v>
      </c>
      <c r="AA4" t="str">
        <f t="shared" si="1"/>
        <v>T3S4</v>
      </c>
      <c r="AB4" t="str">
        <f t="shared" si="1"/>
        <v>T3S4</v>
      </c>
      <c r="AC4" t="str">
        <f t="shared" si="1"/>
        <v>T3S5</v>
      </c>
      <c r="AD4" t="str">
        <f t="shared" si="1"/>
        <v>T3S5</v>
      </c>
      <c r="AE4" t="str">
        <f t="shared" si="1"/>
        <v>T3S5</v>
      </c>
      <c r="AF4" t="str">
        <f t="shared" si="1"/>
        <v>T2S1</v>
      </c>
      <c r="AG4" t="str">
        <f t="shared" si="1"/>
        <v>T2S1</v>
      </c>
      <c r="AH4" t="str">
        <f t="shared" si="1"/>
        <v>T2S1</v>
      </c>
      <c r="AI4" t="str">
        <f t="shared" si="1"/>
        <v>T2S2</v>
      </c>
      <c r="AJ4" t="str">
        <f t="shared" si="1"/>
        <v>T2S2</v>
      </c>
      <c r="AK4" t="str">
        <f t="shared" si="1"/>
        <v>T2S2</v>
      </c>
      <c r="AL4" t="str">
        <f t="shared" si="1"/>
        <v>T2S3</v>
      </c>
      <c r="AM4" t="str">
        <f t="shared" si="1"/>
        <v>T2S3</v>
      </c>
      <c r="AN4" t="str">
        <f t="shared" si="1"/>
        <v>T2S3</v>
      </c>
      <c r="AO4" t="str">
        <f t="shared" si="1"/>
        <v>T2S4</v>
      </c>
      <c r="AP4" t="str">
        <f t="shared" si="1"/>
        <v>T2S4</v>
      </c>
      <c r="AQ4" t="str">
        <f t="shared" si="1"/>
        <v>T2S4</v>
      </c>
      <c r="AR4" t="str">
        <f t="shared" si="1"/>
        <v>T2S5</v>
      </c>
      <c r="AS4" t="str">
        <f t="shared" si="1"/>
        <v>T2S5</v>
      </c>
      <c r="AT4" t="str">
        <f t="shared" si="1"/>
        <v>T2S5</v>
      </c>
      <c r="AU4" t="str">
        <f t="shared" si="1"/>
        <v>T1S1</v>
      </c>
      <c r="AV4" t="str">
        <f t="shared" si="1"/>
        <v>T1S1</v>
      </c>
      <c r="AW4" t="str">
        <f t="shared" si="1"/>
        <v>T1S1</v>
      </c>
      <c r="AX4" t="str">
        <f t="shared" si="1"/>
        <v>T1S2</v>
      </c>
      <c r="AY4" t="str">
        <f t="shared" si="1"/>
        <v>T1S2</v>
      </c>
      <c r="AZ4" t="str">
        <f t="shared" si="1"/>
        <v>T1S2</v>
      </c>
      <c r="BA4" t="str">
        <f t="shared" si="1"/>
        <v>T1S3</v>
      </c>
      <c r="BB4" t="str">
        <f t="shared" si="1"/>
        <v>T1S3</v>
      </c>
      <c r="BC4" t="str">
        <f t="shared" si="1"/>
        <v>T1S3</v>
      </c>
      <c r="BD4" t="str">
        <f t="shared" si="1"/>
        <v>T1S4</v>
      </c>
      <c r="BE4" t="str">
        <f t="shared" si="1"/>
        <v>T1S4</v>
      </c>
      <c r="BF4" t="str">
        <f t="shared" si="1"/>
        <v>T1S4</v>
      </c>
      <c r="BG4" t="str">
        <f t="shared" si="1"/>
        <v>T1S5</v>
      </c>
      <c r="BH4" t="str">
        <f t="shared" si="1"/>
        <v>T1S5</v>
      </c>
      <c r="BI4" t="str">
        <f t="shared" si="1"/>
        <v>T1S5</v>
      </c>
    </row>
    <row r="5" spans="1:65" s="4" customFormat="1" ht="15.75" customHeight="1" x14ac:dyDescent="0.25">
      <c r="A5" s="6" t="s">
        <v>87</v>
      </c>
      <c r="B5" s="4">
        <v>44362</v>
      </c>
      <c r="C5" s="4">
        <v>44362</v>
      </c>
      <c r="D5" s="4">
        <v>44362</v>
      </c>
      <c r="E5" s="4">
        <v>44362</v>
      </c>
      <c r="F5" s="4">
        <v>44362</v>
      </c>
      <c r="G5" s="4">
        <v>44362</v>
      </c>
      <c r="H5" s="4">
        <v>44362</v>
      </c>
      <c r="I5" s="4">
        <v>44362</v>
      </c>
      <c r="J5" s="4">
        <v>44362</v>
      </c>
      <c r="K5" s="4">
        <v>44362</v>
      </c>
      <c r="L5" s="4">
        <v>44362</v>
      </c>
      <c r="M5" s="4">
        <v>44362</v>
      </c>
      <c r="N5" s="4">
        <v>44362</v>
      </c>
      <c r="O5" s="4">
        <v>44362</v>
      </c>
      <c r="P5" s="4">
        <v>44362</v>
      </c>
      <c r="Q5" s="4">
        <v>44264</v>
      </c>
      <c r="R5" s="4">
        <v>44264</v>
      </c>
      <c r="S5" s="4">
        <v>44264</v>
      </c>
      <c r="T5" s="4">
        <v>44264</v>
      </c>
      <c r="U5" s="4">
        <v>44264</v>
      </c>
      <c r="V5" s="4">
        <v>44264</v>
      </c>
      <c r="W5" s="4">
        <v>44264</v>
      </c>
      <c r="X5" s="4">
        <v>44264</v>
      </c>
      <c r="Y5" s="4">
        <v>44264</v>
      </c>
      <c r="Z5" s="4">
        <v>44264</v>
      </c>
      <c r="AA5" s="4">
        <v>44264</v>
      </c>
      <c r="AB5" s="4">
        <v>44264</v>
      </c>
      <c r="AC5" s="4">
        <v>44264</v>
      </c>
      <c r="AD5" s="4">
        <v>44264</v>
      </c>
      <c r="AE5" s="4">
        <v>44264</v>
      </c>
      <c r="AF5" s="4">
        <v>44181</v>
      </c>
      <c r="AG5" s="4">
        <v>44181</v>
      </c>
      <c r="AH5" s="4">
        <v>44181</v>
      </c>
      <c r="AI5" s="4">
        <v>44181</v>
      </c>
      <c r="AJ5" s="4">
        <v>44181</v>
      </c>
      <c r="AK5" s="4">
        <v>44181</v>
      </c>
      <c r="AL5" s="4">
        <v>44181</v>
      </c>
      <c r="AM5" s="4">
        <v>44181</v>
      </c>
      <c r="AN5" s="4">
        <v>44181</v>
      </c>
      <c r="AO5" s="4">
        <v>44181</v>
      </c>
      <c r="AP5" s="4">
        <v>44181</v>
      </c>
      <c r="AQ5" s="4">
        <v>44181</v>
      </c>
      <c r="AR5" s="4">
        <v>44181</v>
      </c>
      <c r="AS5" s="4">
        <v>44181</v>
      </c>
      <c r="AT5" s="4">
        <v>44181</v>
      </c>
      <c r="AU5" s="4">
        <v>44131</v>
      </c>
      <c r="AV5" s="4">
        <v>44131</v>
      </c>
      <c r="AW5" s="4">
        <v>44131</v>
      </c>
      <c r="AX5" s="4">
        <v>44131</v>
      </c>
      <c r="AY5" s="4">
        <v>44131</v>
      </c>
      <c r="AZ5" s="4">
        <v>44131</v>
      </c>
      <c r="BA5" s="4">
        <v>44131</v>
      </c>
      <c r="BB5" s="4">
        <v>44131</v>
      </c>
      <c r="BC5" s="4">
        <v>44131</v>
      </c>
      <c r="BD5" s="4">
        <v>44131</v>
      </c>
      <c r="BE5" s="4">
        <v>44131</v>
      </c>
      <c r="BF5" s="4">
        <v>44131</v>
      </c>
      <c r="BG5" s="4">
        <v>44131</v>
      </c>
      <c r="BH5" s="4">
        <v>44131</v>
      </c>
      <c r="BI5" s="4">
        <v>44131</v>
      </c>
    </row>
    <row r="6" spans="1:65" x14ac:dyDescent="0.25">
      <c r="A6" s="3" t="s">
        <v>79</v>
      </c>
      <c r="B6" s="5">
        <f>IF(MID(B1,3,2)="S1",'[1]ARC sites'!$G$21,IF(MID(B1,3,2)="S2",'[1]ARC sites'!$G$20,IF(MID(B1,3,2)="S3",'[1]ARC sites'!$G$16,IF(MID(B1,3,2)="S4",'[1]ARC sites'!$G$15,IF(MID(B1,3,2)="S5",'[1]ARC sites'!$G$13,2)))))</f>
        <v>-36.119649000000003</v>
      </c>
      <c r="C6" s="5">
        <f>IF(MID(C1,3,2)="S1",'[1]ARC sites'!$G$21,IF(MID(C1,3,2)="S2",'[1]ARC sites'!$G$20,IF(MID(C1,3,2)="S3",'[1]ARC sites'!$G$16,IF(MID(C1,3,2)="S4",'[1]ARC sites'!$G$15,IF(MID(C1,3,2)="S5",'[1]ARC sites'!$G$13,2)))))</f>
        <v>-36.119649000000003</v>
      </c>
      <c r="D6" s="5">
        <f>IF(MID(D1,3,2)="S1",'[1]ARC sites'!$G$21,IF(MID(D1,3,2)="S2",'[1]ARC sites'!$G$20,IF(MID(D1,3,2)="S3",'[1]ARC sites'!$G$16,IF(MID(D1,3,2)="S4",'[1]ARC sites'!$G$15,IF(MID(D1,3,2)="S5",'[1]ARC sites'!$G$13,2)))))</f>
        <v>-36.119649000000003</v>
      </c>
      <c r="E6" s="5">
        <f>IF(MID(E1,3,2)="S1",'[1]ARC sites'!$G$21,IF(MID(E1,3,2)="S2",'[1]ARC sites'!$G$20,IF(MID(E1,3,2)="S3",'[1]ARC sites'!$G$16,IF(MID(E1,3,2)="S4",'[1]ARC sites'!$G$15,IF(MID(E1,3,2)="S5",'[1]ARC sites'!$G$13,2)))))</f>
        <v>-36.059016999999997</v>
      </c>
      <c r="F6" s="5">
        <f>IF(MID(F1,3,2)="S1",'[1]ARC sites'!$G$21,IF(MID(F1,3,2)="S2",'[1]ARC sites'!$G$20,IF(MID(F1,3,2)="S3",'[1]ARC sites'!$G$16,IF(MID(F1,3,2)="S4",'[1]ARC sites'!$G$15,IF(MID(F1,3,2)="S5",'[1]ARC sites'!$G$13,2)))))</f>
        <v>-36.059016999999997</v>
      </c>
      <c r="G6" s="5">
        <f>IF(MID(G1,3,2)="S1",'[1]ARC sites'!$G$21,IF(MID(G1,3,2)="S2",'[1]ARC sites'!$G$20,IF(MID(G1,3,2)="S3",'[1]ARC sites'!$G$16,IF(MID(G1,3,2)="S4",'[1]ARC sites'!$G$15,IF(MID(G1,3,2)="S5",'[1]ARC sites'!$G$13,2)))))</f>
        <v>-36.059016999999997</v>
      </c>
      <c r="H6" s="5">
        <f>IF(MID(H1,3,2)="S1",'[1]ARC sites'!$G$21,IF(MID(H1,3,2)="S2",'[1]ARC sites'!$G$20,IF(MID(H1,3,2)="S3",'[1]ARC sites'!$G$16,IF(MID(H1,3,2)="S4",'[1]ARC sites'!$G$15,IF(MID(H1,3,2)="S5",'[1]ARC sites'!$G$13,2)))))</f>
        <v>-35.902327999999997</v>
      </c>
      <c r="I6" s="5">
        <f>IF(MID(I1,3,2)="S1",'[1]ARC sites'!$G$21,IF(MID(I1,3,2)="S2",'[1]ARC sites'!$G$20,IF(MID(I1,3,2)="S3",'[1]ARC sites'!$G$16,IF(MID(I1,3,2)="S4",'[1]ARC sites'!$G$15,IF(MID(I1,3,2)="S5",'[1]ARC sites'!$G$13,2)))))</f>
        <v>-35.902327999999997</v>
      </c>
      <c r="J6" s="5">
        <f>IF(MID(J1,3,2)="S1",'[1]ARC sites'!$G$21,IF(MID(J1,3,2)="S2",'[1]ARC sites'!$G$20,IF(MID(J1,3,2)="S3",'[1]ARC sites'!$G$16,IF(MID(J1,3,2)="S4",'[1]ARC sites'!$G$15,IF(MID(J1,3,2)="S5",'[1]ARC sites'!$G$13,2)))))</f>
        <v>-35.902327999999997</v>
      </c>
      <c r="K6" s="5">
        <f>IF(MID(K1,3,2)="S1",'[1]ARC sites'!$G$21,IF(MID(K1,3,2)="S2",'[1]ARC sites'!$G$20,IF(MID(K1,3,2)="S3",'[1]ARC sites'!$G$16,IF(MID(K1,3,2)="S4",'[1]ARC sites'!$G$15,IF(MID(K1,3,2)="S5",'[1]ARC sites'!$G$13,2)))))</f>
        <v>-35.852423000000002</v>
      </c>
      <c r="L6" s="5">
        <f>IF(MID(L1,3,2)="S1",'[1]ARC sites'!$G$21,IF(MID(L1,3,2)="S2",'[1]ARC sites'!$G$20,IF(MID(L1,3,2)="S3",'[1]ARC sites'!$G$16,IF(MID(L1,3,2)="S4",'[1]ARC sites'!$G$15,IF(MID(L1,3,2)="S5",'[1]ARC sites'!$G$13,2)))))</f>
        <v>-35.852423000000002</v>
      </c>
      <c r="M6" s="5">
        <f>IF(MID(M1,3,2)="S1",'[1]ARC sites'!$G$21,IF(MID(M1,3,2)="S2",'[1]ARC sites'!$G$20,IF(MID(M1,3,2)="S3",'[1]ARC sites'!$G$16,IF(MID(M1,3,2)="S4",'[1]ARC sites'!$G$15,IF(MID(M1,3,2)="S5",'[1]ARC sites'!$G$13,2)))))</f>
        <v>-35.852423000000002</v>
      </c>
      <c r="N6" s="5">
        <f>IF(MID(N1,3,2)="S1",'[1]ARC sites'!$G$21,IF(MID(N1,3,2)="S2",'[1]ARC sites'!$G$20,IF(MID(N1,3,2)="S3",'[1]ARC sites'!$G$16,IF(MID(N1,3,2)="S4",'[1]ARC sites'!$G$15,IF(MID(N1,3,2)="S5",'[1]ARC sites'!$G$13,2)))))</f>
        <v>-35.755324000000002</v>
      </c>
      <c r="O6" s="5">
        <f>IF(MID(O1,3,2)="S1",'[1]ARC sites'!$G$21,IF(MID(O1,3,2)="S2",'[1]ARC sites'!$G$20,IF(MID(O1,3,2)="S3",'[1]ARC sites'!$G$16,IF(MID(O1,3,2)="S4",'[1]ARC sites'!$G$15,IF(MID(O1,3,2)="S5",'[1]ARC sites'!$G$13,2)))))</f>
        <v>-35.755324000000002</v>
      </c>
      <c r="P6" s="5">
        <f>IF(MID(P1,3,2)="S1",'[1]ARC sites'!$G$21,IF(MID(P1,3,2)="S2",'[1]ARC sites'!$G$20,IF(MID(P1,3,2)="S3",'[1]ARC sites'!$G$16,IF(MID(P1,3,2)="S4",'[1]ARC sites'!$G$15,IF(MID(P1,3,2)="S5",'[1]ARC sites'!$G$13,2)))))</f>
        <v>-35.755324000000002</v>
      </c>
      <c r="Q6" s="5">
        <f>IF(MID(Q1,3,2)="S1",'[1]ARC sites'!$G$21,IF(MID(Q1,3,2)="S2",'[1]ARC sites'!$G$20,IF(MID(Q1,3,2)="S3",'[1]ARC sites'!$G$16,IF(MID(Q1,3,2)="S4",'[1]ARC sites'!$G$15,IF(MID(Q1,3,2)="S5",'[1]ARC sites'!$G$13,2)))))</f>
        <v>-36.119649000000003</v>
      </c>
      <c r="R6" s="5">
        <f>IF(MID(R1,3,2)="S1",'[1]ARC sites'!$G$21,IF(MID(R1,3,2)="S2",'[1]ARC sites'!$G$20,IF(MID(R1,3,2)="S3",'[1]ARC sites'!$G$16,IF(MID(R1,3,2)="S4",'[1]ARC sites'!$G$15,IF(MID(R1,3,2)="S5",'[1]ARC sites'!$G$13,2)))))</f>
        <v>-36.119649000000003</v>
      </c>
      <c r="S6" s="5">
        <f>IF(MID(S1,3,2)="S1",'[1]ARC sites'!$G$21,IF(MID(S1,3,2)="S2",'[1]ARC sites'!$G$20,IF(MID(S1,3,2)="S3",'[1]ARC sites'!$G$16,IF(MID(S1,3,2)="S4",'[1]ARC sites'!$G$15,IF(MID(S1,3,2)="S5",'[1]ARC sites'!$G$13,2)))))</f>
        <v>-36.119649000000003</v>
      </c>
      <c r="T6" s="5">
        <f>IF(MID(T1,3,2)="S1",'[1]ARC sites'!$G$21,IF(MID(T1,3,2)="S2",'[1]ARC sites'!$G$20,IF(MID(T1,3,2)="S3",'[1]ARC sites'!$G$16,IF(MID(T1,3,2)="S4",'[1]ARC sites'!$G$15,IF(MID(T1,3,2)="S5",'[1]ARC sites'!$G$13,2)))))</f>
        <v>-36.059016999999997</v>
      </c>
      <c r="U6" s="5">
        <f>IF(MID(U1,3,2)="S1",'[1]ARC sites'!$G$21,IF(MID(U1,3,2)="S2",'[1]ARC sites'!$G$20,IF(MID(U1,3,2)="S3",'[1]ARC sites'!$G$16,IF(MID(U1,3,2)="S4",'[1]ARC sites'!$G$15,IF(MID(U1,3,2)="S5",'[1]ARC sites'!$G$13,2)))))</f>
        <v>-36.059016999999997</v>
      </c>
      <c r="V6" s="5">
        <f>IF(MID(V1,3,2)="S1",'[1]ARC sites'!$G$21,IF(MID(V1,3,2)="S2",'[1]ARC sites'!$G$20,IF(MID(V1,3,2)="S3",'[1]ARC sites'!$G$16,IF(MID(V1,3,2)="S4",'[1]ARC sites'!$G$15,IF(MID(V1,3,2)="S5",'[1]ARC sites'!$G$13,2)))))</f>
        <v>-36.059016999999997</v>
      </c>
      <c r="W6" s="5">
        <f>IF(MID(W1,3,2)="S1",'[1]ARC sites'!$G$21,IF(MID(W1,3,2)="S2",'[1]ARC sites'!$G$20,IF(MID(W1,3,2)="S3",'[1]ARC sites'!$G$16,IF(MID(W1,3,2)="S4",'[1]ARC sites'!$G$15,IF(MID(W1,3,2)="S5",'[1]ARC sites'!$G$13,2)))))</f>
        <v>-35.902327999999997</v>
      </c>
      <c r="X6" s="5">
        <f>IF(MID(X1,3,2)="S1",'[1]ARC sites'!$G$21,IF(MID(X1,3,2)="S2",'[1]ARC sites'!$G$20,IF(MID(X1,3,2)="S3",'[1]ARC sites'!$G$16,IF(MID(X1,3,2)="S4",'[1]ARC sites'!$G$15,IF(MID(X1,3,2)="S5",'[1]ARC sites'!$G$13,2)))))</f>
        <v>-35.902327999999997</v>
      </c>
      <c r="Y6" s="5">
        <f>IF(MID(Y1,3,2)="S1",'[1]ARC sites'!$G$21,IF(MID(Y1,3,2)="S2",'[1]ARC sites'!$G$20,IF(MID(Y1,3,2)="S3",'[1]ARC sites'!$G$16,IF(MID(Y1,3,2)="S4",'[1]ARC sites'!$G$15,IF(MID(Y1,3,2)="S5",'[1]ARC sites'!$G$13,2)))))</f>
        <v>-35.902327999999997</v>
      </c>
      <c r="Z6" s="5">
        <f>IF(MID(Z1,3,2)="S1",'[1]ARC sites'!$G$21,IF(MID(Z1,3,2)="S2",'[1]ARC sites'!$G$20,IF(MID(Z1,3,2)="S3",'[1]ARC sites'!$G$16,IF(MID(Z1,3,2)="S4",'[1]ARC sites'!$G$15,IF(MID(Z1,3,2)="S5",'[1]ARC sites'!$G$13,2)))))</f>
        <v>-35.852423000000002</v>
      </c>
      <c r="AA6" s="5">
        <f>IF(MID(AA1,3,2)="S1",'[1]ARC sites'!$G$21,IF(MID(AA1,3,2)="S2",'[1]ARC sites'!$G$20,IF(MID(AA1,3,2)="S3",'[1]ARC sites'!$G$16,IF(MID(AA1,3,2)="S4",'[1]ARC sites'!$G$15,IF(MID(AA1,3,2)="S5",'[1]ARC sites'!$G$13,2)))))</f>
        <v>-35.852423000000002</v>
      </c>
      <c r="AB6" s="5">
        <f>IF(MID(AB1,3,2)="S1",'[1]ARC sites'!$G$21,IF(MID(AB1,3,2)="S2",'[1]ARC sites'!$G$20,IF(MID(AB1,3,2)="S3",'[1]ARC sites'!$G$16,IF(MID(AB1,3,2)="S4",'[1]ARC sites'!$G$15,IF(MID(AB1,3,2)="S5",'[1]ARC sites'!$G$13,2)))))</f>
        <v>-35.852423000000002</v>
      </c>
      <c r="AC6" s="5">
        <f>IF(MID(AC1,3,2)="S1",'[1]ARC sites'!$G$21,IF(MID(AC1,3,2)="S2",'[1]ARC sites'!$G$20,IF(MID(AC1,3,2)="S3",'[1]ARC sites'!$G$16,IF(MID(AC1,3,2)="S4",'[1]ARC sites'!$G$15,IF(MID(AC1,3,2)="S5",'[1]ARC sites'!$G$13,2)))))</f>
        <v>-35.755324000000002</v>
      </c>
      <c r="AD6" s="5">
        <f>IF(MID(AD1,3,2)="S1",'[1]ARC sites'!$G$21,IF(MID(AD1,3,2)="S2",'[1]ARC sites'!$G$20,IF(MID(AD1,3,2)="S3",'[1]ARC sites'!$G$16,IF(MID(AD1,3,2)="S4",'[1]ARC sites'!$G$15,IF(MID(AD1,3,2)="S5",'[1]ARC sites'!$G$13,2)))))</f>
        <v>-35.755324000000002</v>
      </c>
      <c r="AE6" s="5">
        <f>IF(MID(AE1,3,2)="S1",'[1]ARC sites'!$G$21,IF(MID(AE1,3,2)="S2",'[1]ARC sites'!$G$20,IF(MID(AE1,3,2)="S3",'[1]ARC sites'!$G$16,IF(MID(AE1,3,2)="S4",'[1]ARC sites'!$G$15,IF(MID(AE1,3,2)="S5",'[1]ARC sites'!$G$13,2)))))</f>
        <v>-35.755324000000002</v>
      </c>
      <c r="AF6" s="5">
        <f>IF(MID(AF1,3,2)="S1",'[1]ARC sites'!$G$21,IF(MID(AF1,3,2)="S2",'[1]ARC sites'!$G$20,IF(MID(AF1,3,2)="S3",'[1]ARC sites'!$G$16,IF(MID(AF1,3,2)="S4",'[1]ARC sites'!$G$15,IF(MID(AF1,3,2)="S5",'[1]ARC sites'!$G$13,2)))))</f>
        <v>-36.119649000000003</v>
      </c>
      <c r="AG6" s="5">
        <f>IF(MID(AG1,3,2)="S1",'[1]ARC sites'!$G$21,IF(MID(AG1,3,2)="S2",'[1]ARC sites'!$G$20,IF(MID(AG1,3,2)="S3",'[1]ARC sites'!$G$16,IF(MID(AG1,3,2)="S4",'[1]ARC sites'!$G$15,IF(MID(AG1,3,2)="S5",'[1]ARC sites'!$G$13,2)))))</f>
        <v>-36.119649000000003</v>
      </c>
      <c r="AH6" s="5">
        <f>IF(MID(AH1,3,2)="S1",'[1]ARC sites'!$G$21,IF(MID(AH1,3,2)="S2",'[1]ARC sites'!$G$20,IF(MID(AH1,3,2)="S3",'[1]ARC sites'!$G$16,IF(MID(AH1,3,2)="S4",'[1]ARC sites'!$G$15,IF(MID(AH1,3,2)="S5",'[1]ARC sites'!$G$13,2)))))</f>
        <v>-36.119649000000003</v>
      </c>
      <c r="AI6" s="5">
        <f>IF(MID(AI1,3,2)="S1",'[1]ARC sites'!$G$21,IF(MID(AI1,3,2)="S2",'[1]ARC sites'!$G$20,IF(MID(AI1,3,2)="S3",'[1]ARC sites'!$G$16,IF(MID(AI1,3,2)="S4",'[1]ARC sites'!$G$15,IF(MID(AI1,3,2)="S5",'[1]ARC sites'!$G$13,2)))))</f>
        <v>-36.059016999999997</v>
      </c>
      <c r="AJ6" s="5">
        <f>IF(MID(AJ1,3,2)="S1",'[1]ARC sites'!$G$21,IF(MID(AJ1,3,2)="S2",'[1]ARC sites'!$G$20,IF(MID(AJ1,3,2)="S3",'[1]ARC sites'!$G$16,IF(MID(AJ1,3,2)="S4",'[1]ARC sites'!$G$15,IF(MID(AJ1,3,2)="S5",'[1]ARC sites'!$G$13,2)))))</f>
        <v>-36.059016999999997</v>
      </c>
      <c r="AK6" s="5">
        <f>IF(MID(AK1,3,2)="S1",'[1]ARC sites'!$G$21,IF(MID(AK1,3,2)="S2",'[1]ARC sites'!$G$20,IF(MID(AK1,3,2)="S3",'[1]ARC sites'!$G$16,IF(MID(AK1,3,2)="S4",'[1]ARC sites'!$G$15,IF(MID(AK1,3,2)="S5",'[1]ARC sites'!$G$13,2)))))</f>
        <v>-36.059016999999997</v>
      </c>
      <c r="AL6" s="5">
        <f>IF(MID(AL1,3,2)="S1",'[1]ARC sites'!$G$21,IF(MID(AL1,3,2)="S2",'[1]ARC sites'!$G$20,IF(MID(AL1,3,2)="S3",'[1]ARC sites'!$G$16,IF(MID(AL1,3,2)="S4",'[1]ARC sites'!$G$15,IF(MID(AL1,3,2)="S5",'[1]ARC sites'!$G$13,2)))))</f>
        <v>-35.902327999999997</v>
      </c>
      <c r="AM6" s="5">
        <f>IF(MID(AM1,3,2)="S1",'[1]ARC sites'!$G$21,IF(MID(AM1,3,2)="S2",'[1]ARC sites'!$G$20,IF(MID(AM1,3,2)="S3",'[1]ARC sites'!$G$16,IF(MID(AM1,3,2)="S4",'[1]ARC sites'!$G$15,IF(MID(AM1,3,2)="S5",'[1]ARC sites'!$G$13,2)))))</f>
        <v>-35.902327999999997</v>
      </c>
      <c r="AN6" s="5">
        <f>IF(MID(AN1,3,2)="S1",'[1]ARC sites'!$G$21,IF(MID(AN1,3,2)="S2",'[1]ARC sites'!$G$20,IF(MID(AN1,3,2)="S3",'[1]ARC sites'!$G$16,IF(MID(AN1,3,2)="S4",'[1]ARC sites'!$G$15,IF(MID(AN1,3,2)="S5",'[1]ARC sites'!$G$13,2)))))</f>
        <v>-35.902327999999997</v>
      </c>
      <c r="AO6" s="5">
        <f>IF(MID(AO1,3,2)="S1",'[1]ARC sites'!$G$21,IF(MID(AO1,3,2)="S2",'[1]ARC sites'!$G$20,IF(MID(AO1,3,2)="S3",'[1]ARC sites'!$G$16,IF(MID(AO1,3,2)="S4",'[1]ARC sites'!$G$15,IF(MID(AO1,3,2)="S5",'[1]ARC sites'!$G$13,2)))))</f>
        <v>-35.852423000000002</v>
      </c>
      <c r="AP6" s="5">
        <f>IF(MID(AP1,3,2)="S1",'[1]ARC sites'!$G$21,IF(MID(AP1,3,2)="S2",'[1]ARC sites'!$G$20,IF(MID(AP1,3,2)="S3",'[1]ARC sites'!$G$16,IF(MID(AP1,3,2)="S4",'[1]ARC sites'!$G$15,IF(MID(AP1,3,2)="S5",'[1]ARC sites'!$G$13,2)))))</f>
        <v>-35.852423000000002</v>
      </c>
      <c r="AQ6" s="5">
        <f>IF(MID(AQ1,3,2)="S1",'[1]ARC sites'!$G$21,IF(MID(AQ1,3,2)="S2",'[1]ARC sites'!$G$20,IF(MID(AQ1,3,2)="S3",'[1]ARC sites'!$G$16,IF(MID(AQ1,3,2)="S4",'[1]ARC sites'!$G$15,IF(MID(AQ1,3,2)="S5",'[1]ARC sites'!$G$13,2)))))</f>
        <v>-35.852423000000002</v>
      </c>
      <c r="AR6" s="5">
        <f>IF(MID(AR1,3,2)="S1",'[1]ARC sites'!$G$21,IF(MID(AR1,3,2)="S2",'[1]ARC sites'!$G$20,IF(MID(AR1,3,2)="S3",'[1]ARC sites'!$G$16,IF(MID(AR1,3,2)="S4",'[1]ARC sites'!$G$15,IF(MID(AR1,3,2)="S5",'[1]ARC sites'!$G$13,2)))))</f>
        <v>-35.755324000000002</v>
      </c>
      <c r="AS6" s="5">
        <f>IF(MID(AS1,3,2)="S1",'[1]ARC sites'!$G$21,IF(MID(AS1,3,2)="S2",'[1]ARC sites'!$G$20,IF(MID(AS1,3,2)="S3",'[1]ARC sites'!$G$16,IF(MID(AS1,3,2)="S4",'[1]ARC sites'!$G$15,IF(MID(AS1,3,2)="S5",'[1]ARC sites'!$G$13,2)))))</f>
        <v>-35.755324000000002</v>
      </c>
      <c r="AT6" s="5">
        <f>IF(MID(AT1,3,2)="S1",'[1]ARC sites'!$G$21,IF(MID(AT1,3,2)="S2",'[1]ARC sites'!$G$20,IF(MID(AT1,3,2)="S3",'[1]ARC sites'!$G$16,IF(MID(AT1,3,2)="S4",'[1]ARC sites'!$G$15,IF(MID(AT1,3,2)="S5",'[1]ARC sites'!$G$13,2)))))</f>
        <v>-35.755324000000002</v>
      </c>
      <c r="AU6" s="5">
        <f>IF(MID(AU1,3,2)="S1",'[1]ARC sites'!$G$21,IF(MID(AU1,3,2)="S2",'[1]ARC sites'!$G$20,IF(MID(AU1,3,2)="S3",'[1]ARC sites'!$G$16,IF(MID(AU1,3,2)="S4",'[1]ARC sites'!$G$15,IF(MID(AU1,3,2)="S5",'[1]ARC sites'!$G$13,2)))))</f>
        <v>-36.119649000000003</v>
      </c>
      <c r="AV6" s="5">
        <f>IF(MID(AV1,3,2)="S1",'[1]ARC sites'!$G$21,IF(MID(AV1,3,2)="S2",'[1]ARC sites'!$G$20,IF(MID(AV1,3,2)="S3",'[1]ARC sites'!$G$16,IF(MID(AV1,3,2)="S4",'[1]ARC sites'!$G$15,IF(MID(AV1,3,2)="S5",'[1]ARC sites'!$G$13,2)))))</f>
        <v>-36.119649000000003</v>
      </c>
      <c r="AW6" s="5">
        <f>IF(MID(AW1,3,2)="S1",'[1]ARC sites'!$G$21,IF(MID(AW1,3,2)="S2",'[1]ARC sites'!$G$20,IF(MID(AW1,3,2)="S3",'[1]ARC sites'!$G$16,IF(MID(AW1,3,2)="S4",'[1]ARC sites'!$G$15,IF(MID(AW1,3,2)="S5",'[1]ARC sites'!$G$13,2)))))</f>
        <v>-36.119649000000003</v>
      </c>
      <c r="AX6" s="5">
        <f>IF(MID(AX1,3,2)="S1",'[1]ARC sites'!$G$21,IF(MID(AX1,3,2)="S2",'[1]ARC sites'!$G$20,IF(MID(AX1,3,2)="S3",'[1]ARC sites'!$G$16,IF(MID(AX1,3,2)="S4",'[1]ARC sites'!$G$15,IF(MID(AX1,3,2)="S5",'[1]ARC sites'!$G$13,2)))))</f>
        <v>-36.059016999999997</v>
      </c>
      <c r="AY6" s="5">
        <f>IF(MID(AY1,3,2)="S1",'[1]ARC sites'!$G$21,IF(MID(AY1,3,2)="S2",'[1]ARC sites'!$G$20,IF(MID(AY1,3,2)="S3",'[1]ARC sites'!$G$16,IF(MID(AY1,3,2)="S4",'[1]ARC sites'!$G$15,IF(MID(AY1,3,2)="S5",'[1]ARC sites'!$G$13,2)))))</f>
        <v>-36.059016999999997</v>
      </c>
      <c r="AZ6" s="5">
        <f>IF(MID(AZ1,3,2)="S1",'[1]ARC sites'!$G$21,IF(MID(AZ1,3,2)="S2",'[1]ARC sites'!$G$20,IF(MID(AZ1,3,2)="S3",'[1]ARC sites'!$G$16,IF(MID(AZ1,3,2)="S4",'[1]ARC sites'!$G$15,IF(MID(AZ1,3,2)="S5",'[1]ARC sites'!$G$13,2)))))</f>
        <v>-36.059016999999997</v>
      </c>
      <c r="BA6" s="5">
        <f>IF(MID(BA1,3,2)="S1",'[1]ARC sites'!$G$21,IF(MID(BA1,3,2)="S2",'[1]ARC sites'!$G$20,IF(MID(BA1,3,2)="S3",'[1]ARC sites'!$G$16,IF(MID(BA1,3,2)="S4",'[1]ARC sites'!$G$15,IF(MID(BA1,3,2)="S5",'[1]ARC sites'!$G$13,2)))))</f>
        <v>-35.902327999999997</v>
      </c>
      <c r="BB6" s="5">
        <f>IF(MID(BB1,3,2)="S1",'[1]ARC sites'!$G$21,IF(MID(BB1,3,2)="S2",'[1]ARC sites'!$G$20,IF(MID(BB1,3,2)="S3",'[1]ARC sites'!$G$16,IF(MID(BB1,3,2)="S4",'[1]ARC sites'!$G$15,IF(MID(BB1,3,2)="S5",'[1]ARC sites'!$G$13,2)))))</f>
        <v>-35.902327999999997</v>
      </c>
      <c r="BC6" s="5">
        <f>IF(MID(BC1,3,2)="S1",'[1]ARC sites'!$G$21,IF(MID(BC1,3,2)="S2",'[1]ARC sites'!$G$20,IF(MID(BC1,3,2)="S3",'[1]ARC sites'!$G$16,IF(MID(BC1,3,2)="S4",'[1]ARC sites'!$G$15,IF(MID(BC1,3,2)="S5",'[1]ARC sites'!$G$13,2)))))</f>
        <v>-35.902327999999997</v>
      </c>
      <c r="BD6" s="5">
        <f>IF(MID(BD1,3,2)="S1",'[1]ARC sites'!$G$21,IF(MID(BD1,3,2)="S2",'[1]ARC sites'!$G$20,IF(MID(BD1,3,2)="S3",'[1]ARC sites'!$G$16,IF(MID(BD1,3,2)="S4",'[1]ARC sites'!$G$15,IF(MID(BD1,3,2)="S5",'[1]ARC sites'!$G$13,2)))))</f>
        <v>-35.852423000000002</v>
      </c>
      <c r="BE6" s="5">
        <f>IF(MID(BE1,3,2)="S1",'[1]ARC sites'!$G$21,IF(MID(BE1,3,2)="S2",'[1]ARC sites'!$G$20,IF(MID(BE1,3,2)="S3",'[1]ARC sites'!$G$16,IF(MID(BE1,3,2)="S4",'[1]ARC sites'!$G$15,IF(MID(BE1,3,2)="S5",'[1]ARC sites'!$G$13,2)))))</f>
        <v>-35.852423000000002</v>
      </c>
      <c r="BF6" s="5">
        <f>IF(MID(BF1,3,2)="S1",'[1]ARC sites'!$G$21,IF(MID(BF1,3,2)="S2",'[1]ARC sites'!$G$20,IF(MID(BF1,3,2)="S3",'[1]ARC sites'!$G$16,IF(MID(BF1,3,2)="S4",'[1]ARC sites'!$G$15,IF(MID(BF1,3,2)="S5",'[1]ARC sites'!$G$13,2)))))</f>
        <v>-35.852423000000002</v>
      </c>
      <c r="BG6" s="5">
        <f>IF(MID(BG1,3,2)="S1",'[1]ARC sites'!$G$21,IF(MID(BG1,3,2)="S2",'[1]ARC sites'!$G$20,IF(MID(BG1,3,2)="S3",'[1]ARC sites'!$G$16,IF(MID(BG1,3,2)="S4",'[1]ARC sites'!$G$15,IF(MID(BG1,3,2)="S5",'[1]ARC sites'!$G$13,2)))))</f>
        <v>-35.755324000000002</v>
      </c>
      <c r="BH6" s="5">
        <f>IF(MID(BH1,3,2)="S1",'[1]ARC sites'!$G$21,IF(MID(BH1,3,2)="S2",'[1]ARC sites'!$G$20,IF(MID(BH1,3,2)="S3",'[1]ARC sites'!$G$16,IF(MID(BH1,3,2)="S4",'[1]ARC sites'!$G$15,IF(MID(BH1,3,2)="S5",'[1]ARC sites'!$G$13,2)))))</f>
        <v>-35.755324000000002</v>
      </c>
      <c r="BI6" s="5">
        <f>IF(MID(BI1,3,2)="S1",'[1]ARC sites'!$G$21,IF(MID(BI1,3,2)="S2",'[1]ARC sites'!$G$20,IF(MID(BI1,3,2)="S3",'[1]ARC sites'!$G$16,IF(MID(BI1,3,2)="S4",'[1]ARC sites'!$G$15,IF(MID(BI1,3,2)="S5",'[1]ARC sites'!$G$13,2)))))</f>
        <v>-35.755324000000002</v>
      </c>
    </row>
    <row r="7" spans="1:65" x14ac:dyDescent="0.25">
      <c r="A7" s="3" t="s">
        <v>81</v>
      </c>
      <c r="B7" s="5">
        <f>IF(MID(B1,3,2)="S1",'[1]ARC sites'!$H$21,IF(MID(B1,3,2)="S2",'[1]ARC sites'!$H$20,IF(MID(B1,3,2)="S3",'[1]ARC sites'!$H$16,IF(MID(B1,3,2)="S4",'[1]ARC sites'!$H$15,IF(MID(B1,3,2)="S5",'[1]ARC sites'!$H$13,2)))))</f>
        <v>139.63839300000001</v>
      </c>
      <c r="C7" s="5">
        <f>IF(MID(C1,3,2)="S1",'[1]ARC sites'!$H$21,IF(MID(C1,3,2)="S2",'[1]ARC sites'!$H$20,IF(MID(C1,3,2)="S3",'[1]ARC sites'!$H$16,IF(MID(C1,3,2)="S4",'[1]ARC sites'!$H$15,IF(MID(C1,3,2)="S5",'[1]ARC sites'!$H$13,2)))))</f>
        <v>139.63839300000001</v>
      </c>
      <c r="D7" s="5">
        <f>IF(MID(D1,3,2)="S1",'[1]ARC sites'!$H$21,IF(MID(D1,3,2)="S2",'[1]ARC sites'!$H$20,IF(MID(D1,3,2)="S3",'[1]ARC sites'!$H$16,IF(MID(D1,3,2)="S4",'[1]ARC sites'!$H$15,IF(MID(D1,3,2)="S5",'[1]ARC sites'!$H$13,2)))))</f>
        <v>139.63839300000001</v>
      </c>
      <c r="E7" s="5">
        <f>IF(MID(E1,3,2)="S1",'[1]ARC sites'!$H$21,IF(MID(E1,3,2)="S2",'[1]ARC sites'!$H$20,IF(MID(E1,3,2)="S3",'[1]ARC sites'!$H$16,IF(MID(E1,3,2)="S4",'[1]ARC sites'!$H$15,IF(MID(E1,3,2)="S5",'[1]ARC sites'!$H$13,2)))))</f>
        <v>139.58580900000001</v>
      </c>
      <c r="F7" s="5">
        <f>IF(MID(F1,3,2)="S1",'[1]ARC sites'!$H$21,IF(MID(F1,3,2)="S2",'[1]ARC sites'!$H$20,IF(MID(F1,3,2)="S3",'[1]ARC sites'!$H$16,IF(MID(F1,3,2)="S4",'[1]ARC sites'!$H$15,IF(MID(F1,3,2)="S5",'[1]ARC sites'!$H$13,2)))))</f>
        <v>139.58580900000001</v>
      </c>
      <c r="G7" s="5">
        <f>IF(MID(G1,3,2)="S1",'[1]ARC sites'!$H$21,IF(MID(G1,3,2)="S2",'[1]ARC sites'!$H$20,IF(MID(G1,3,2)="S3",'[1]ARC sites'!$H$16,IF(MID(G1,3,2)="S4",'[1]ARC sites'!$H$15,IF(MID(G1,3,2)="S5",'[1]ARC sites'!$H$13,2)))))</f>
        <v>139.58580900000001</v>
      </c>
      <c r="H7" s="5">
        <f>IF(MID(H1,3,2)="S1",'[1]ARC sites'!$H$21,IF(MID(H1,3,2)="S2",'[1]ARC sites'!$H$20,IF(MID(H1,3,2)="S3",'[1]ARC sites'!$H$16,IF(MID(H1,3,2)="S4",'[1]ARC sites'!$H$15,IF(MID(H1,3,2)="S5",'[1]ARC sites'!$H$13,2)))))</f>
        <v>139.398428</v>
      </c>
      <c r="I7" s="5">
        <f>IF(MID(I1,3,2)="S1",'[1]ARC sites'!$H$21,IF(MID(I1,3,2)="S2",'[1]ARC sites'!$H$20,IF(MID(I1,3,2)="S3",'[1]ARC sites'!$H$16,IF(MID(I1,3,2)="S4",'[1]ARC sites'!$H$15,IF(MID(I1,3,2)="S5",'[1]ARC sites'!$H$13,2)))))</f>
        <v>139.398428</v>
      </c>
      <c r="J7" s="5">
        <f>IF(MID(J1,3,2)="S1",'[1]ARC sites'!$H$21,IF(MID(J1,3,2)="S2",'[1]ARC sites'!$H$20,IF(MID(J1,3,2)="S3",'[1]ARC sites'!$H$16,IF(MID(J1,3,2)="S4",'[1]ARC sites'!$H$15,IF(MID(J1,3,2)="S5",'[1]ARC sites'!$H$13,2)))))</f>
        <v>139.398428</v>
      </c>
      <c r="K7" s="5">
        <f>IF(MID(K1,3,2)="S1",'[1]ARC sites'!$H$21,IF(MID(K1,3,2)="S2",'[1]ARC sites'!$H$20,IF(MID(K1,3,2)="S3",'[1]ARC sites'!$H$16,IF(MID(K1,3,2)="S4",'[1]ARC sites'!$H$15,IF(MID(K1,3,2)="S5",'[1]ARC sites'!$H$13,2)))))</f>
        <v>139.384897</v>
      </c>
      <c r="L7" s="5">
        <f>IF(MID(L1,3,2)="S1",'[1]ARC sites'!$H$21,IF(MID(L1,3,2)="S2",'[1]ARC sites'!$H$20,IF(MID(L1,3,2)="S3",'[1]ARC sites'!$H$16,IF(MID(L1,3,2)="S4",'[1]ARC sites'!$H$15,IF(MID(L1,3,2)="S5",'[1]ARC sites'!$H$13,2)))))</f>
        <v>139.384897</v>
      </c>
      <c r="M7" s="5">
        <f>IF(MID(M1,3,2)="S1",'[1]ARC sites'!$H$21,IF(MID(M1,3,2)="S2",'[1]ARC sites'!$H$20,IF(MID(M1,3,2)="S3",'[1]ARC sites'!$H$16,IF(MID(M1,3,2)="S4",'[1]ARC sites'!$H$15,IF(MID(M1,3,2)="S5",'[1]ARC sites'!$H$13,2)))))</f>
        <v>139.384897</v>
      </c>
      <c r="N7" s="5">
        <f>IF(MID(N1,3,2)="S1",'[1]ARC sites'!$H$21,IF(MID(N1,3,2)="S2",'[1]ARC sites'!$H$20,IF(MID(N1,3,2)="S3",'[1]ARC sites'!$H$16,IF(MID(N1,3,2)="S4",'[1]ARC sites'!$H$15,IF(MID(N1,3,2)="S5",'[1]ARC sites'!$H$13,2)))))</f>
        <v>139.26292900000001</v>
      </c>
      <c r="O7" s="5">
        <f>IF(MID(O1,3,2)="S1",'[1]ARC sites'!$H$21,IF(MID(O1,3,2)="S2",'[1]ARC sites'!$H$20,IF(MID(O1,3,2)="S3",'[1]ARC sites'!$H$16,IF(MID(O1,3,2)="S4",'[1]ARC sites'!$H$15,IF(MID(O1,3,2)="S5",'[1]ARC sites'!$H$13,2)))))</f>
        <v>139.26292900000001</v>
      </c>
      <c r="P7" s="5">
        <f>IF(MID(P1,3,2)="S1",'[1]ARC sites'!$H$21,IF(MID(P1,3,2)="S2",'[1]ARC sites'!$H$20,IF(MID(P1,3,2)="S3",'[1]ARC sites'!$H$16,IF(MID(P1,3,2)="S4",'[1]ARC sites'!$H$15,IF(MID(P1,3,2)="S5",'[1]ARC sites'!$H$13,2)))))</f>
        <v>139.26292900000001</v>
      </c>
      <c r="Q7" s="5">
        <f>IF(MID(Q1,3,2)="S1",'[1]ARC sites'!$H$21,IF(MID(Q1,3,2)="S2",'[1]ARC sites'!$H$20,IF(MID(Q1,3,2)="S3",'[1]ARC sites'!$H$16,IF(MID(Q1,3,2)="S4",'[1]ARC sites'!$H$15,IF(MID(Q1,3,2)="S5",'[1]ARC sites'!$H$13,2)))))</f>
        <v>139.63839300000001</v>
      </c>
      <c r="R7" s="5">
        <f>IF(MID(R1,3,2)="S1",'[1]ARC sites'!$H$21,IF(MID(R1,3,2)="S2",'[1]ARC sites'!$H$20,IF(MID(R1,3,2)="S3",'[1]ARC sites'!$H$16,IF(MID(R1,3,2)="S4",'[1]ARC sites'!$H$15,IF(MID(R1,3,2)="S5",'[1]ARC sites'!$H$13,2)))))</f>
        <v>139.63839300000001</v>
      </c>
      <c r="S7" s="5">
        <f>IF(MID(S1,3,2)="S1",'[1]ARC sites'!$H$21,IF(MID(S1,3,2)="S2",'[1]ARC sites'!$H$20,IF(MID(S1,3,2)="S3",'[1]ARC sites'!$H$16,IF(MID(S1,3,2)="S4",'[1]ARC sites'!$H$15,IF(MID(S1,3,2)="S5",'[1]ARC sites'!$H$13,2)))))</f>
        <v>139.63839300000001</v>
      </c>
      <c r="T7" s="5">
        <f>IF(MID(T1,3,2)="S1",'[1]ARC sites'!$H$21,IF(MID(T1,3,2)="S2",'[1]ARC sites'!$H$20,IF(MID(T1,3,2)="S3",'[1]ARC sites'!$H$16,IF(MID(T1,3,2)="S4",'[1]ARC sites'!$H$15,IF(MID(T1,3,2)="S5",'[1]ARC sites'!$H$13,2)))))</f>
        <v>139.58580900000001</v>
      </c>
      <c r="U7" s="5">
        <f>IF(MID(U1,3,2)="S1",'[1]ARC sites'!$H$21,IF(MID(U1,3,2)="S2",'[1]ARC sites'!$H$20,IF(MID(U1,3,2)="S3",'[1]ARC sites'!$H$16,IF(MID(U1,3,2)="S4",'[1]ARC sites'!$H$15,IF(MID(U1,3,2)="S5",'[1]ARC sites'!$H$13,2)))))</f>
        <v>139.58580900000001</v>
      </c>
      <c r="V7" s="5">
        <f>IF(MID(V1,3,2)="S1",'[1]ARC sites'!$H$21,IF(MID(V1,3,2)="S2",'[1]ARC sites'!$H$20,IF(MID(V1,3,2)="S3",'[1]ARC sites'!$H$16,IF(MID(V1,3,2)="S4",'[1]ARC sites'!$H$15,IF(MID(V1,3,2)="S5",'[1]ARC sites'!$H$13,2)))))</f>
        <v>139.58580900000001</v>
      </c>
      <c r="W7" s="5">
        <f>IF(MID(W1,3,2)="S1",'[1]ARC sites'!$H$21,IF(MID(W1,3,2)="S2",'[1]ARC sites'!$H$20,IF(MID(W1,3,2)="S3",'[1]ARC sites'!$H$16,IF(MID(W1,3,2)="S4",'[1]ARC sites'!$H$15,IF(MID(W1,3,2)="S5",'[1]ARC sites'!$H$13,2)))))</f>
        <v>139.398428</v>
      </c>
      <c r="X7" s="5">
        <f>IF(MID(X1,3,2)="S1",'[1]ARC sites'!$H$21,IF(MID(X1,3,2)="S2",'[1]ARC sites'!$H$20,IF(MID(X1,3,2)="S3",'[1]ARC sites'!$H$16,IF(MID(X1,3,2)="S4",'[1]ARC sites'!$H$15,IF(MID(X1,3,2)="S5",'[1]ARC sites'!$H$13,2)))))</f>
        <v>139.398428</v>
      </c>
      <c r="Y7" s="5">
        <f>IF(MID(Y1,3,2)="S1",'[1]ARC sites'!$H$21,IF(MID(Y1,3,2)="S2",'[1]ARC sites'!$H$20,IF(MID(Y1,3,2)="S3",'[1]ARC sites'!$H$16,IF(MID(Y1,3,2)="S4",'[1]ARC sites'!$H$15,IF(MID(Y1,3,2)="S5",'[1]ARC sites'!$H$13,2)))))</f>
        <v>139.398428</v>
      </c>
      <c r="Z7" s="5">
        <f>IF(MID(Z1,3,2)="S1",'[1]ARC sites'!$H$21,IF(MID(Z1,3,2)="S2",'[1]ARC sites'!$H$20,IF(MID(Z1,3,2)="S3",'[1]ARC sites'!$H$16,IF(MID(Z1,3,2)="S4",'[1]ARC sites'!$H$15,IF(MID(Z1,3,2)="S5",'[1]ARC sites'!$H$13,2)))))</f>
        <v>139.384897</v>
      </c>
      <c r="AA7" s="5">
        <f>IF(MID(AA1,3,2)="S1",'[1]ARC sites'!$H$21,IF(MID(AA1,3,2)="S2",'[1]ARC sites'!$H$20,IF(MID(AA1,3,2)="S3",'[1]ARC sites'!$H$16,IF(MID(AA1,3,2)="S4",'[1]ARC sites'!$H$15,IF(MID(AA1,3,2)="S5",'[1]ARC sites'!$H$13,2)))))</f>
        <v>139.384897</v>
      </c>
      <c r="AB7" s="5">
        <f>IF(MID(AB1,3,2)="S1",'[1]ARC sites'!$H$21,IF(MID(AB1,3,2)="S2",'[1]ARC sites'!$H$20,IF(MID(AB1,3,2)="S3",'[1]ARC sites'!$H$16,IF(MID(AB1,3,2)="S4",'[1]ARC sites'!$H$15,IF(MID(AB1,3,2)="S5",'[1]ARC sites'!$H$13,2)))))</f>
        <v>139.384897</v>
      </c>
      <c r="AC7" s="5">
        <f>IF(MID(AC1,3,2)="S1",'[1]ARC sites'!$H$21,IF(MID(AC1,3,2)="S2",'[1]ARC sites'!$H$20,IF(MID(AC1,3,2)="S3",'[1]ARC sites'!$H$16,IF(MID(AC1,3,2)="S4",'[1]ARC sites'!$H$15,IF(MID(AC1,3,2)="S5",'[1]ARC sites'!$H$13,2)))))</f>
        <v>139.26292900000001</v>
      </c>
      <c r="AD7" s="5">
        <f>IF(MID(AD1,3,2)="S1",'[1]ARC sites'!$H$21,IF(MID(AD1,3,2)="S2",'[1]ARC sites'!$H$20,IF(MID(AD1,3,2)="S3",'[1]ARC sites'!$H$16,IF(MID(AD1,3,2)="S4",'[1]ARC sites'!$H$15,IF(MID(AD1,3,2)="S5",'[1]ARC sites'!$H$13,2)))))</f>
        <v>139.26292900000001</v>
      </c>
      <c r="AE7" s="5">
        <f>IF(MID(AE1,3,2)="S1",'[1]ARC sites'!$H$21,IF(MID(AE1,3,2)="S2",'[1]ARC sites'!$H$20,IF(MID(AE1,3,2)="S3",'[1]ARC sites'!$H$16,IF(MID(AE1,3,2)="S4",'[1]ARC sites'!$H$15,IF(MID(AE1,3,2)="S5",'[1]ARC sites'!$H$13,2)))))</f>
        <v>139.26292900000001</v>
      </c>
      <c r="AF7" s="5">
        <f>IF(MID(AF1,3,2)="S1",'[1]ARC sites'!$H$21,IF(MID(AF1,3,2)="S2",'[1]ARC sites'!$H$20,IF(MID(AF1,3,2)="S3",'[1]ARC sites'!$H$16,IF(MID(AF1,3,2)="S4",'[1]ARC sites'!$H$15,IF(MID(AF1,3,2)="S5",'[1]ARC sites'!$H$13,2)))))</f>
        <v>139.63839300000001</v>
      </c>
      <c r="AG7" s="5">
        <f>IF(MID(AG1,3,2)="S1",'[1]ARC sites'!$H$21,IF(MID(AG1,3,2)="S2",'[1]ARC sites'!$H$20,IF(MID(AG1,3,2)="S3",'[1]ARC sites'!$H$16,IF(MID(AG1,3,2)="S4",'[1]ARC sites'!$H$15,IF(MID(AG1,3,2)="S5",'[1]ARC sites'!$H$13,2)))))</f>
        <v>139.63839300000001</v>
      </c>
      <c r="AH7" s="5">
        <f>IF(MID(AH1,3,2)="S1",'[1]ARC sites'!$H$21,IF(MID(AH1,3,2)="S2",'[1]ARC sites'!$H$20,IF(MID(AH1,3,2)="S3",'[1]ARC sites'!$H$16,IF(MID(AH1,3,2)="S4",'[1]ARC sites'!$H$15,IF(MID(AH1,3,2)="S5",'[1]ARC sites'!$H$13,2)))))</f>
        <v>139.63839300000001</v>
      </c>
      <c r="AI7" s="5">
        <f>IF(MID(AI1,3,2)="S1",'[1]ARC sites'!$H$21,IF(MID(AI1,3,2)="S2",'[1]ARC sites'!$H$20,IF(MID(AI1,3,2)="S3",'[1]ARC sites'!$H$16,IF(MID(AI1,3,2)="S4",'[1]ARC sites'!$H$15,IF(MID(AI1,3,2)="S5",'[1]ARC sites'!$H$13,2)))))</f>
        <v>139.58580900000001</v>
      </c>
      <c r="AJ7" s="5">
        <f>IF(MID(AJ1,3,2)="S1",'[1]ARC sites'!$H$21,IF(MID(AJ1,3,2)="S2",'[1]ARC sites'!$H$20,IF(MID(AJ1,3,2)="S3",'[1]ARC sites'!$H$16,IF(MID(AJ1,3,2)="S4",'[1]ARC sites'!$H$15,IF(MID(AJ1,3,2)="S5",'[1]ARC sites'!$H$13,2)))))</f>
        <v>139.58580900000001</v>
      </c>
      <c r="AK7" s="5">
        <f>IF(MID(AK1,3,2)="S1",'[1]ARC sites'!$H$21,IF(MID(AK1,3,2)="S2",'[1]ARC sites'!$H$20,IF(MID(AK1,3,2)="S3",'[1]ARC sites'!$H$16,IF(MID(AK1,3,2)="S4",'[1]ARC sites'!$H$15,IF(MID(AK1,3,2)="S5",'[1]ARC sites'!$H$13,2)))))</f>
        <v>139.58580900000001</v>
      </c>
      <c r="AL7" s="5">
        <f>IF(MID(AL1,3,2)="S1",'[1]ARC sites'!$H$21,IF(MID(AL1,3,2)="S2",'[1]ARC sites'!$H$20,IF(MID(AL1,3,2)="S3",'[1]ARC sites'!$H$16,IF(MID(AL1,3,2)="S4",'[1]ARC sites'!$H$15,IF(MID(AL1,3,2)="S5",'[1]ARC sites'!$H$13,2)))))</f>
        <v>139.398428</v>
      </c>
      <c r="AM7" s="5">
        <f>IF(MID(AM1,3,2)="S1",'[1]ARC sites'!$H$21,IF(MID(AM1,3,2)="S2",'[1]ARC sites'!$H$20,IF(MID(AM1,3,2)="S3",'[1]ARC sites'!$H$16,IF(MID(AM1,3,2)="S4",'[1]ARC sites'!$H$15,IF(MID(AM1,3,2)="S5",'[1]ARC sites'!$H$13,2)))))</f>
        <v>139.398428</v>
      </c>
      <c r="AN7" s="5">
        <f>IF(MID(AN1,3,2)="S1",'[1]ARC sites'!$H$21,IF(MID(AN1,3,2)="S2",'[1]ARC sites'!$H$20,IF(MID(AN1,3,2)="S3",'[1]ARC sites'!$H$16,IF(MID(AN1,3,2)="S4",'[1]ARC sites'!$H$15,IF(MID(AN1,3,2)="S5",'[1]ARC sites'!$H$13,2)))))</f>
        <v>139.398428</v>
      </c>
      <c r="AO7" s="5">
        <f>IF(MID(AO1,3,2)="S1",'[1]ARC sites'!$H$21,IF(MID(AO1,3,2)="S2",'[1]ARC sites'!$H$20,IF(MID(AO1,3,2)="S3",'[1]ARC sites'!$H$16,IF(MID(AO1,3,2)="S4",'[1]ARC sites'!$H$15,IF(MID(AO1,3,2)="S5",'[1]ARC sites'!$H$13,2)))))</f>
        <v>139.384897</v>
      </c>
      <c r="AP7" s="5">
        <f>IF(MID(AP1,3,2)="S1",'[1]ARC sites'!$H$21,IF(MID(AP1,3,2)="S2",'[1]ARC sites'!$H$20,IF(MID(AP1,3,2)="S3",'[1]ARC sites'!$H$16,IF(MID(AP1,3,2)="S4",'[1]ARC sites'!$H$15,IF(MID(AP1,3,2)="S5",'[1]ARC sites'!$H$13,2)))))</f>
        <v>139.384897</v>
      </c>
      <c r="AQ7" s="5">
        <f>IF(MID(AQ1,3,2)="S1",'[1]ARC sites'!$H$21,IF(MID(AQ1,3,2)="S2",'[1]ARC sites'!$H$20,IF(MID(AQ1,3,2)="S3",'[1]ARC sites'!$H$16,IF(MID(AQ1,3,2)="S4",'[1]ARC sites'!$H$15,IF(MID(AQ1,3,2)="S5",'[1]ARC sites'!$H$13,2)))))</f>
        <v>139.384897</v>
      </c>
      <c r="AR7" s="5">
        <f>IF(MID(AR1,3,2)="S1",'[1]ARC sites'!$H$21,IF(MID(AR1,3,2)="S2",'[1]ARC sites'!$H$20,IF(MID(AR1,3,2)="S3",'[1]ARC sites'!$H$16,IF(MID(AR1,3,2)="S4",'[1]ARC sites'!$H$15,IF(MID(AR1,3,2)="S5",'[1]ARC sites'!$H$13,2)))))</f>
        <v>139.26292900000001</v>
      </c>
      <c r="AS7" s="5">
        <f>IF(MID(AS1,3,2)="S1",'[1]ARC sites'!$H$21,IF(MID(AS1,3,2)="S2",'[1]ARC sites'!$H$20,IF(MID(AS1,3,2)="S3",'[1]ARC sites'!$H$16,IF(MID(AS1,3,2)="S4",'[1]ARC sites'!$H$15,IF(MID(AS1,3,2)="S5",'[1]ARC sites'!$H$13,2)))))</f>
        <v>139.26292900000001</v>
      </c>
      <c r="AT7" s="5">
        <f>IF(MID(AT1,3,2)="S1",'[1]ARC sites'!$H$21,IF(MID(AT1,3,2)="S2",'[1]ARC sites'!$H$20,IF(MID(AT1,3,2)="S3",'[1]ARC sites'!$H$16,IF(MID(AT1,3,2)="S4",'[1]ARC sites'!$H$15,IF(MID(AT1,3,2)="S5",'[1]ARC sites'!$H$13,2)))))</f>
        <v>139.26292900000001</v>
      </c>
      <c r="AU7" s="5">
        <f>IF(MID(AU1,3,2)="S1",'[1]ARC sites'!$H$21,IF(MID(AU1,3,2)="S2",'[1]ARC sites'!$H$20,IF(MID(AU1,3,2)="S3",'[1]ARC sites'!$H$16,IF(MID(AU1,3,2)="S4",'[1]ARC sites'!$H$15,IF(MID(AU1,3,2)="S5",'[1]ARC sites'!$H$13,2)))))</f>
        <v>139.63839300000001</v>
      </c>
      <c r="AV7" s="5">
        <f>IF(MID(AV1,3,2)="S1",'[1]ARC sites'!$H$21,IF(MID(AV1,3,2)="S2",'[1]ARC sites'!$H$20,IF(MID(AV1,3,2)="S3",'[1]ARC sites'!$H$16,IF(MID(AV1,3,2)="S4",'[1]ARC sites'!$H$15,IF(MID(AV1,3,2)="S5",'[1]ARC sites'!$H$13,2)))))</f>
        <v>139.63839300000001</v>
      </c>
      <c r="AW7" s="5">
        <f>IF(MID(AW1,3,2)="S1",'[1]ARC sites'!$H$21,IF(MID(AW1,3,2)="S2",'[1]ARC sites'!$H$20,IF(MID(AW1,3,2)="S3",'[1]ARC sites'!$H$16,IF(MID(AW1,3,2)="S4",'[1]ARC sites'!$H$15,IF(MID(AW1,3,2)="S5",'[1]ARC sites'!$H$13,2)))))</f>
        <v>139.63839300000001</v>
      </c>
      <c r="AX7" s="5">
        <f>IF(MID(AX1,3,2)="S1",'[1]ARC sites'!$H$21,IF(MID(AX1,3,2)="S2",'[1]ARC sites'!$H$20,IF(MID(AX1,3,2)="S3",'[1]ARC sites'!$H$16,IF(MID(AX1,3,2)="S4",'[1]ARC sites'!$H$15,IF(MID(AX1,3,2)="S5",'[1]ARC sites'!$H$13,2)))))</f>
        <v>139.58580900000001</v>
      </c>
      <c r="AY7" s="5">
        <f>IF(MID(AY1,3,2)="S1",'[1]ARC sites'!$H$21,IF(MID(AY1,3,2)="S2",'[1]ARC sites'!$H$20,IF(MID(AY1,3,2)="S3",'[1]ARC sites'!$H$16,IF(MID(AY1,3,2)="S4",'[1]ARC sites'!$H$15,IF(MID(AY1,3,2)="S5",'[1]ARC sites'!$H$13,2)))))</f>
        <v>139.58580900000001</v>
      </c>
      <c r="AZ7" s="5">
        <f>IF(MID(AZ1,3,2)="S1",'[1]ARC sites'!$H$21,IF(MID(AZ1,3,2)="S2",'[1]ARC sites'!$H$20,IF(MID(AZ1,3,2)="S3",'[1]ARC sites'!$H$16,IF(MID(AZ1,3,2)="S4",'[1]ARC sites'!$H$15,IF(MID(AZ1,3,2)="S5",'[1]ARC sites'!$H$13,2)))))</f>
        <v>139.58580900000001</v>
      </c>
      <c r="BA7" s="5">
        <f>IF(MID(BA1,3,2)="S1",'[1]ARC sites'!$H$21,IF(MID(BA1,3,2)="S2",'[1]ARC sites'!$H$20,IF(MID(BA1,3,2)="S3",'[1]ARC sites'!$H$16,IF(MID(BA1,3,2)="S4",'[1]ARC sites'!$H$15,IF(MID(BA1,3,2)="S5",'[1]ARC sites'!$H$13,2)))))</f>
        <v>139.398428</v>
      </c>
      <c r="BB7" s="5">
        <f>IF(MID(BB1,3,2)="S1",'[1]ARC sites'!$H$21,IF(MID(BB1,3,2)="S2",'[1]ARC sites'!$H$20,IF(MID(BB1,3,2)="S3",'[1]ARC sites'!$H$16,IF(MID(BB1,3,2)="S4",'[1]ARC sites'!$H$15,IF(MID(BB1,3,2)="S5",'[1]ARC sites'!$H$13,2)))))</f>
        <v>139.398428</v>
      </c>
      <c r="BC7" s="5">
        <f>IF(MID(BC1,3,2)="S1",'[1]ARC sites'!$H$21,IF(MID(BC1,3,2)="S2",'[1]ARC sites'!$H$20,IF(MID(BC1,3,2)="S3",'[1]ARC sites'!$H$16,IF(MID(BC1,3,2)="S4",'[1]ARC sites'!$H$15,IF(MID(BC1,3,2)="S5",'[1]ARC sites'!$H$13,2)))))</f>
        <v>139.398428</v>
      </c>
      <c r="BD7" s="5">
        <f>IF(MID(BD1,3,2)="S1",'[1]ARC sites'!$H$21,IF(MID(BD1,3,2)="S2",'[1]ARC sites'!$H$20,IF(MID(BD1,3,2)="S3",'[1]ARC sites'!$H$16,IF(MID(BD1,3,2)="S4",'[1]ARC sites'!$H$15,IF(MID(BD1,3,2)="S5",'[1]ARC sites'!$H$13,2)))))</f>
        <v>139.384897</v>
      </c>
      <c r="BE7" s="5">
        <f>IF(MID(BE1,3,2)="S1",'[1]ARC sites'!$H$21,IF(MID(BE1,3,2)="S2",'[1]ARC sites'!$H$20,IF(MID(BE1,3,2)="S3",'[1]ARC sites'!$H$16,IF(MID(BE1,3,2)="S4",'[1]ARC sites'!$H$15,IF(MID(BE1,3,2)="S5",'[1]ARC sites'!$H$13,2)))))</f>
        <v>139.384897</v>
      </c>
      <c r="BF7" s="5">
        <f>IF(MID(BF1,3,2)="S1",'[1]ARC sites'!$H$21,IF(MID(BF1,3,2)="S2",'[1]ARC sites'!$H$20,IF(MID(BF1,3,2)="S3",'[1]ARC sites'!$H$16,IF(MID(BF1,3,2)="S4",'[1]ARC sites'!$H$15,IF(MID(BF1,3,2)="S5",'[1]ARC sites'!$H$13,2)))))</f>
        <v>139.384897</v>
      </c>
      <c r="BG7" s="5">
        <f>IF(MID(BG1,3,2)="S1",'[1]ARC sites'!$H$21,IF(MID(BG1,3,2)="S2",'[1]ARC sites'!$H$20,IF(MID(BG1,3,2)="S3",'[1]ARC sites'!$H$16,IF(MID(BG1,3,2)="S4",'[1]ARC sites'!$H$15,IF(MID(BG1,3,2)="S5",'[1]ARC sites'!$H$13,2)))))</f>
        <v>139.26292900000001</v>
      </c>
      <c r="BH7" s="5">
        <f>IF(MID(BH1,3,2)="S1",'[1]ARC sites'!$H$21,IF(MID(BH1,3,2)="S2",'[1]ARC sites'!$H$20,IF(MID(BH1,3,2)="S3",'[1]ARC sites'!$H$16,IF(MID(BH1,3,2)="S4",'[1]ARC sites'!$H$15,IF(MID(BH1,3,2)="S5",'[1]ARC sites'!$H$13,2)))))</f>
        <v>139.26292900000001</v>
      </c>
      <c r="BI7" s="5">
        <f>IF(MID(BI1,3,2)="S1",'[1]ARC sites'!$H$21,IF(MID(BI1,3,2)="S2",'[1]ARC sites'!$H$20,IF(MID(BI1,3,2)="S3",'[1]ARC sites'!$H$16,IF(MID(BI1,3,2)="S4",'[1]ARC sites'!$H$15,IF(MID(BI1,3,2)="S5",'[1]ARC sites'!$H$13,2)))))</f>
        <v>139.26292900000001</v>
      </c>
    </row>
    <row r="8" spans="1:65" x14ac:dyDescent="0.25">
      <c r="A8" s="3" t="s">
        <v>89</v>
      </c>
      <c r="B8" t="s">
        <v>64</v>
      </c>
      <c r="C8" t="s">
        <v>64</v>
      </c>
      <c r="D8" t="s">
        <v>64</v>
      </c>
      <c r="E8" t="s">
        <v>64</v>
      </c>
      <c r="F8" t="s">
        <v>64</v>
      </c>
      <c r="G8" t="s">
        <v>64</v>
      </c>
      <c r="H8" t="s">
        <v>63</v>
      </c>
      <c r="I8" t="s">
        <v>63</v>
      </c>
      <c r="J8" t="s">
        <v>63</v>
      </c>
      <c r="K8" t="s">
        <v>63</v>
      </c>
      <c r="L8" t="s">
        <v>63</v>
      </c>
      <c r="M8" t="s">
        <v>63</v>
      </c>
      <c r="N8" t="s">
        <v>63</v>
      </c>
      <c r="O8" t="s">
        <v>63</v>
      </c>
      <c r="P8" t="s">
        <v>63</v>
      </c>
      <c r="Q8" t="s">
        <v>64</v>
      </c>
      <c r="R8" t="s">
        <v>64</v>
      </c>
      <c r="S8" t="s">
        <v>64</v>
      </c>
      <c r="T8" t="s">
        <v>64</v>
      </c>
      <c r="U8" t="s">
        <v>64</v>
      </c>
      <c r="V8" t="s">
        <v>64</v>
      </c>
      <c r="W8" t="s">
        <v>64</v>
      </c>
      <c r="X8" t="s">
        <v>64</v>
      </c>
      <c r="Y8" t="s">
        <v>64</v>
      </c>
      <c r="Z8" t="s">
        <v>64</v>
      </c>
      <c r="AA8" t="s">
        <v>64</v>
      </c>
      <c r="AB8" t="s">
        <v>64</v>
      </c>
      <c r="AC8" t="s">
        <v>64</v>
      </c>
      <c r="AD8" t="s">
        <v>64</v>
      </c>
      <c r="AE8" t="s">
        <v>64</v>
      </c>
      <c r="AF8" t="s">
        <v>63</v>
      </c>
      <c r="AG8" t="s">
        <v>63</v>
      </c>
      <c r="AH8" t="s">
        <v>63</v>
      </c>
      <c r="AI8" t="s">
        <v>63</v>
      </c>
      <c r="AJ8" t="s">
        <v>63</v>
      </c>
      <c r="AK8" t="s">
        <v>63</v>
      </c>
      <c r="AL8" t="s">
        <v>63</v>
      </c>
      <c r="AM8" t="s">
        <v>63</v>
      </c>
      <c r="AN8" t="s">
        <v>63</v>
      </c>
      <c r="AO8" t="s">
        <v>63</v>
      </c>
      <c r="AP8" t="s">
        <v>63</v>
      </c>
      <c r="AQ8" t="s">
        <v>63</v>
      </c>
      <c r="AR8" t="s">
        <v>63</v>
      </c>
      <c r="AS8" t="s">
        <v>63</v>
      </c>
      <c r="AT8" t="s">
        <v>63</v>
      </c>
      <c r="AU8" t="s">
        <v>63</v>
      </c>
      <c r="AV8" t="s">
        <v>63</v>
      </c>
      <c r="AW8" t="s">
        <v>63</v>
      </c>
      <c r="AX8" t="s">
        <v>63</v>
      </c>
      <c r="AY8" t="s">
        <v>63</v>
      </c>
      <c r="AZ8" t="s">
        <v>63</v>
      </c>
      <c r="BA8" t="s">
        <v>63</v>
      </c>
      <c r="BB8" t="s">
        <v>63</v>
      </c>
      <c r="BC8" t="s">
        <v>63</v>
      </c>
      <c r="BD8" t="s">
        <v>63</v>
      </c>
      <c r="BE8" t="s">
        <v>63</v>
      </c>
      <c r="BF8" t="s">
        <v>63</v>
      </c>
      <c r="BG8" t="s">
        <v>64</v>
      </c>
      <c r="BH8" t="s">
        <v>64</v>
      </c>
      <c r="BI8" t="s">
        <v>64</v>
      </c>
    </row>
    <row r="9" spans="1:65" x14ac:dyDescent="0.25">
      <c r="A9" s="3" t="s">
        <v>90</v>
      </c>
      <c r="B9" t="s">
        <v>66</v>
      </c>
      <c r="C9" t="s">
        <v>66</v>
      </c>
      <c r="D9" t="s">
        <v>66</v>
      </c>
      <c r="E9" t="s">
        <v>66</v>
      </c>
      <c r="F9" t="s">
        <v>66</v>
      </c>
      <c r="G9" t="s">
        <v>66</v>
      </c>
      <c r="H9" t="s">
        <v>65</v>
      </c>
      <c r="I9" t="s">
        <v>65</v>
      </c>
      <c r="J9" t="s">
        <v>65</v>
      </c>
      <c r="K9" t="s">
        <v>65</v>
      </c>
      <c r="L9" t="s">
        <v>65</v>
      </c>
      <c r="M9" t="s">
        <v>65</v>
      </c>
      <c r="N9" t="s">
        <v>65</v>
      </c>
      <c r="O9" t="s">
        <v>65</v>
      </c>
      <c r="P9" t="s">
        <v>65</v>
      </c>
      <c r="Q9" t="s">
        <v>65</v>
      </c>
      <c r="R9" t="s">
        <v>65</v>
      </c>
      <c r="S9" t="s">
        <v>65</v>
      </c>
      <c r="T9" t="s">
        <v>65</v>
      </c>
      <c r="U9" t="s">
        <v>65</v>
      </c>
      <c r="V9" t="s">
        <v>65</v>
      </c>
      <c r="W9" t="s">
        <v>65</v>
      </c>
      <c r="X9" t="s">
        <v>65</v>
      </c>
      <c r="Y9" t="s">
        <v>65</v>
      </c>
      <c r="Z9" t="s">
        <v>65</v>
      </c>
      <c r="AA9" t="s">
        <v>65</v>
      </c>
      <c r="AB9" t="s">
        <v>65</v>
      </c>
      <c r="AC9" t="s">
        <v>65</v>
      </c>
      <c r="AD9" t="s">
        <v>65</v>
      </c>
      <c r="AE9" t="s">
        <v>65</v>
      </c>
      <c r="AF9" t="s">
        <v>65</v>
      </c>
      <c r="AG9" t="s">
        <v>65</v>
      </c>
      <c r="AH9" t="s">
        <v>65</v>
      </c>
      <c r="AI9" t="s">
        <v>65</v>
      </c>
      <c r="AJ9" t="s">
        <v>65</v>
      </c>
      <c r="AK9" t="s">
        <v>65</v>
      </c>
      <c r="AL9" t="s">
        <v>65</v>
      </c>
      <c r="AM9" t="s">
        <v>65</v>
      </c>
      <c r="AN9" t="s">
        <v>65</v>
      </c>
      <c r="AO9" t="s">
        <v>65</v>
      </c>
      <c r="AP9" t="s">
        <v>65</v>
      </c>
      <c r="AQ9" t="s">
        <v>65</v>
      </c>
      <c r="AR9" t="s">
        <v>65</v>
      </c>
      <c r="AS9" t="s">
        <v>65</v>
      </c>
      <c r="AT9" t="s">
        <v>65</v>
      </c>
      <c r="AU9" t="s">
        <v>65</v>
      </c>
      <c r="AV9" t="s">
        <v>65</v>
      </c>
      <c r="AW9" t="s">
        <v>65</v>
      </c>
      <c r="AX9" t="s">
        <v>65</v>
      </c>
      <c r="AY9" t="s">
        <v>65</v>
      </c>
      <c r="AZ9" t="s">
        <v>65</v>
      </c>
      <c r="BA9" t="s">
        <v>65</v>
      </c>
      <c r="BB9" t="s">
        <v>65</v>
      </c>
      <c r="BC9" t="s">
        <v>65</v>
      </c>
      <c r="BD9" t="s">
        <v>65</v>
      </c>
      <c r="BE9" t="s">
        <v>65</v>
      </c>
      <c r="BF9" t="s">
        <v>65</v>
      </c>
      <c r="BG9" t="s">
        <v>66</v>
      </c>
      <c r="BH9" t="s">
        <v>66</v>
      </c>
      <c r="BI9" t="s">
        <v>66</v>
      </c>
    </row>
    <row r="10" spans="1:65" x14ac:dyDescent="0.25">
      <c r="A10" s="3" t="s">
        <v>91</v>
      </c>
      <c r="B10" t="s">
        <v>67</v>
      </c>
      <c r="C10" t="s">
        <v>67</v>
      </c>
      <c r="D10" t="s">
        <v>67</v>
      </c>
      <c r="E10" t="s">
        <v>67</v>
      </c>
      <c r="F10" t="s">
        <v>67</v>
      </c>
      <c r="G10" t="s">
        <v>67</v>
      </c>
      <c r="H10" t="s">
        <v>67</v>
      </c>
      <c r="I10" t="s">
        <v>67</v>
      </c>
      <c r="J10" t="s">
        <v>67</v>
      </c>
      <c r="K10" t="s">
        <v>67</v>
      </c>
      <c r="L10" t="s">
        <v>67</v>
      </c>
      <c r="M10" t="s">
        <v>67</v>
      </c>
      <c r="N10" t="s">
        <v>67</v>
      </c>
      <c r="O10" t="s">
        <v>67</v>
      </c>
      <c r="P10" t="s">
        <v>67</v>
      </c>
      <c r="Q10" t="s">
        <v>67</v>
      </c>
      <c r="R10" t="s">
        <v>67</v>
      </c>
      <c r="S10" t="s">
        <v>67</v>
      </c>
      <c r="T10" t="s">
        <v>67</v>
      </c>
      <c r="U10" t="s">
        <v>67</v>
      </c>
      <c r="V10" t="s">
        <v>67</v>
      </c>
      <c r="W10" t="s">
        <v>67</v>
      </c>
      <c r="X10" t="s">
        <v>67</v>
      </c>
      <c r="Y10" t="s">
        <v>67</v>
      </c>
      <c r="Z10" t="s">
        <v>67</v>
      </c>
      <c r="AA10" t="s">
        <v>67</v>
      </c>
      <c r="AB10" t="s">
        <v>67</v>
      </c>
      <c r="AC10" t="s">
        <v>67</v>
      </c>
      <c r="AD10" t="s">
        <v>67</v>
      </c>
      <c r="AE10" t="s">
        <v>67</v>
      </c>
      <c r="AF10" t="s">
        <v>67</v>
      </c>
      <c r="AG10" t="s">
        <v>67</v>
      </c>
      <c r="AH10" t="s">
        <v>67</v>
      </c>
      <c r="AI10" t="s">
        <v>67</v>
      </c>
      <c r="AJ10" t="s">
        <v>67</v>
      </c>
      <c r="AK10" t="s">
        <v>67</v>
      </c>
      <c r="AL10" t="s">
        <v>67</v>
      </c>
      <c r="AM10" t="s">
        <v>67</v>
      </c>
      <c r="AN10" t="s">
        <v>67</v>
      </c>
      <c r="AO10" t="s">
        <v>67</v>
      </c>
      <c r="AP10" t="s">
        <v>67</v>
      </c>
      <c r="AQ10" t="s">
        <v>67</v>
      </c>
      <c r="AR10" t="s">
        <v>67</v>
      </c>
      <c r="AS10" t="s">
        <v>67</v>
      </c>
      <c r="AT10" t="s">
        <v>67</v>
      </c>
      <c r="AU10" t="s">
        <v>67</v>
      </c>
      <c r="AV10" t="s">
        <v>67</v>
      </c>
      <c r="AW10" t="s">
        <v>67</v>
      </c>
      <c r="AX10" t="s">
        <v>67</v>
      </c>
      <c r="AY10" t="s">
        <v>67</v>
      </c>
      <c r="AZ10" t="s">
        <v>67</v>
      </c>
      <c r="BA10" t="s">
        <v>62</v>
      </c>
      <c r="BB10" t="s">
        <v>62</v>
      </c>
      <c r="BC10" t="s">
        <v>62</v>
      </c>
      <c r="BD10" t="s">
        <v>62</v>
      </c>
      <c r="BE10" t="s">
        <v>62</v>
      </c>
      <c r="BF10" t="s">
        <v>62</v>
      </c>
      <c r="BG10" t="s">
        <v>62</v>
      </c>
      <c r="BH10" t="s">
        <v>62</v>
      </c>
      <c r="BI10" t="s">
        <v>62</v>
      </c>
    </row>
    <row r="11" spans="1:65" ht="44.25" customHeight="1" x14ac:dyDescent="0.25">
      <c r="A11" s="7" t="s">
        <v>92</v>
      </c>
      <c r="B11" t="s">
        <v>68</v>
      </c>
      <c r="C11" t="s">
        <v>68</v>
      </c>
      <c r="D11" t="s">
        <v>68</v>
      </c>
      <c r="E11" t="s">
        <v>68</v>
      </c>
      <c r="F11" t="s">
        <v>68</v>
      </c>
      <c r="G11" t="s">
        <v>68</v>
      </c>
      <c r="H11" t="s">
        <v>68</v>
      </c>
      <c r="I11" t="s">
        <v>68</v>
      </c>
      <c r="J11" t="s">
        <v>68</v>
      </c>
      <c r="K11" t="s">
        <v>69</v>
      </c>
      <c r="L11" t="s">
        <v>69</v>
      </c>
      <c r="M11" t="s">
        <v>69</v>
      </c>
      <c r="N11" t="s">
        <v>68</v>
      </c>
      <c r="O11" t="s">
        <v>68</v>
      </c>
      <c r="P11" t="s">
        <v>68</v>
      </c>
      <c r="Q11" t="s">
        <v>68</v>
      </c>
      <c r="R11" t="s">
        <v>68</v>
      </c>
      <c r="S11" t="s">
        <v>68</v>
      </c>
      <c r="T11" t="s">
        <v>68</v>
      </c>
      <c r="U11" t="s">
        <v>68</v>
      </c>
      <c r="V11" t="s">
        <v>68</v>
      </c>
      <c r="W11" t="s">
        <v>68</v>
      </c>
      <c r="X11" t="s">
        <v>68</v>
      </c>
      <c r="Y11" t="s">
        <v>68</v>
      </c>
      <c r="Z11" t="s">
        <v>68</v>
      </c>
      <c r="AA11" t="s">
        <v>68</v>
      </c>
      <c r="AB11" t="s">
        <v>68</v>
      </c>
      <c r="AC11" t="s">
        <v>68</v>
      </c>
      <c r="AD11" t="s">
        <v>68</v>
      </c>
      <c r="AE11" t="s">
        <v>68</v>
      </c>
      <c r="AF11" t="s">
        <v>68</v>
      </c>
      <c r="AG11" t="s">
        <v>68</v>
      </c>
      <c r="AH11" t="s">
        <v>68</v>
      </c>
      <c r="AI11" t="s">
        <v>68</v>
      </c>
      <c r="AJ11" t="s">
        <v>68</v>
      </c>
      <c r="AK11" t="s">
        <v>68</v>
      </c>
      <c r="AL11" t="s">
        <v>69</v>
      </c>
      <c r="AM11" t="s">
        <v>69</v>
      </c>
      <c r="AN11" t="s">
        <v>69</v>
      </c>
      <c r="AO11" t="s">
        <v>69</v>
      </c>
      <c r="AP11" t="s">
        <v>69</v>
      </c>
      <c r="AQ11" t="s">
        <v>69</v>
      </c>
      <c r="AR11" t="s">
        <v>69</v>
      </c>
      <c r="AS11" t="s">
        <v>69</v>
      </c>
      <c r="AT11" t="s">
        <v>69</v>
      </c>
      <c r="AU11" t="s">
        <v>68</v>
      </c>
      <c r="AV11" t="s">
        <v>68</v>
      </c>
      <c r="AW11" t="s">
        <v>68</v>
      </c>
      <c r="AX11" t="s">
        <v>68</v>
      </c>
      <c r="AY11" t="s">
        <v>68</v>
      </c>
      <c r="AZ11" t="s">
        <v>68</v>
      </c>
      <c r="BA11" t="s">
        <v>69</v>
      </c>
      <c r="BB11" t="s">
        <v>69</v>
      </c>
      <c r="BC11" t="s">
        <v>69</v>
      </c>
      <c r="BD11" t="s">
        <v>69</v>
      </c>
      <c r="BE11" t="s">
        <v>69</v>
      </c>
      <c r="BF11" t="s">
        <v>69</v>
      </c>
      <c r="BG11" t="s">
        <v>69</v>
      </c>
      <c r="BH11" t="s">
        <v>69</v>
      </c>
      <c r="BI11" t="s">
        <v>69</v>
      </c>
      <c r="BK11" t="s">
        <v>108</v>
      </c>
      <c r="BL11" t="s">
        <v>60</v>
      </c>
      <c r="BM11" t="s">
        <v>109</v>
      </c>
    </row>
    <row r="12" spans="1:65" x14ac:dyDescent="0.25">
      <c r="A12" t="s">
        <v>110</v>
      </c>
      <c r="B12">
        <v>0</v>
      </c>
      <c r="C12">
        <v>0</v>
      </c>
      <c r="D12">
        <v>0</v>
      </c>
      <c r="E12">
        <v>100000</v>
      </c>
      <c r="F12">
        <v>50000</v>
      </c>
      <c r="G12">
        <v>250000</v>
      </c>
      <c r="H12">
        <v>60000</v>
      </c>
      <c r="I12">
        <v>40000</v>
      </c>
      <c r="J12">
        <v>80000</v>
      </c>
      <c r="K12">
        <v>100000</v>
      </c>
      <c r="L12">
        <v>0</v>
      </c>
      <c r="M12">
        <v>50000</v>
      </c>
      <c r="N12">
        <v>0</v>
      </c>
      <c r="O12">
        <v>0</v>
      </c>
      <c r="P12">
        <v>0</v>
      </c>
      <c r="Q12">
        <v>10000</v>
      </c>
      <c r="R12">
        <v>200000</v>
      </c>
      <c r="S12">
        <v>100000</v>
      </c>
      <c r="T12">
        <v>0</v>
      </c>
      <c r="U12">
        <v>150000</v>
      </c>
      <c r="V12">
        <v>15000</v>
      </c>
      <c r="W12">
        <v>15000</v>
      </c>
      <c r="X12">
        <v>100000</v>
      </c>
      <c r="Y12">
        <v>200000</v>
      </c>
      <c r="Z12">
        <v>400000</v>
      </c>
      <c r="AA12">
        <v>200000</v>
      </c>
      <c r="AB12">
        <v>200000</v>
      </c>
      <c r="AC12">
        <v>0</v>
      </c>
      <c r="AD12">
        <v>0</v>
      </c>
      <c r="AE12">
        <v>0</v>
      </c>
      <c r="AF12">
        <v>100000</v>
      </c>
      <c r="AG12">
        <v>200000</v>
      </c>
      <c r="AH12">
        <v>100000</v>
      </c>
      <c r="AI12">
        <v>1000000</v>
      </c>
      <c r="AJ12">
        <v>800000</v>
      </c>
      <c r="AK12">
        <v>200000</v>
      </c>
      <c r="AL12">
        <v>200000</v>
      </c>
      <c r="AM12">
        <v>200000</v>
      </c>
      <c r="AN12">
        <v>400000</v>
      </c>
      <c r="AO12">
        <v>300000</v>
      </c>
      <c r="AP12">
        <v>100000</v>
      </c>
      <c r="AQ12">
        <v>500000</v>
      </c>
      <c r="AR12">
        <v>0</v>
      </c>
      <c r="AS12">
        <v>40000</v>
      </c>
      <c r="AT12">
        <v>0</v>
      </c>
      <c r="AU12">
        <v>40000</v>
      </c>
      <c r="AV12">
        <v>60000</v>
      </c>
      <c r="AW12">
        <v>40000</v>
      </c>
      <c r="AX12">
        <v>200000</v>
      </c>
      <c r="AY12">
        <v>100000</v>
      </c>
      <c r="AZ12">
        <v>600000</v>
      </c>
      <c r="BA12">
        <v>50000</v>
      </c>
      <c r="BB12">
        <v>100000</v>
      </c>
      <c r="BC12">
        <v>100000</v>
      </c>
      <c r="BD12">
        <v>0</v>
      </c>
      <c r="BE12">
        <v>5000</v>
      </c>
      <c r="BF12">
        <v>100000</v>
      </c>
      <c r="BG12">
        <v>0</v>
      </c>
      <c r="BH12">
        <v>50000</v>
      </c>
      <c r="BI12">
        <v>10000</v>
      </c>
      <c r="BK12" t="s">
        <v>111</v>
      </c>
      <c r="BL12" t="s">
        <v>112</v>
      </c>
      <c r="BM12" t="s">
        <v>113</v>
      </c>
    </row>
    <row r="13" spans="1:65" x14ac:dyDescent="0.25">
      <c r="A13" t="s">
        <v>114</v>
      </c>
      <c r="B13">
        <v>50000</v>
      </c>
      <c r="C13">
        <v>50000</v>
      </c>
      <c r="D13">
        <v>200000</v>
      </c>
      <c r="E13">
        <v>80000</v>
      </c>
      <c r="F13">
        <v>200000</v>
      </c>
      <c r="G13">
        <v>100000</v>
      </c>
      <c r="H13">
        <v>1400000</v>
      </c>
      <c r="I13">
        <v>800000</v>
      </c>
      <c r="J13">
        <v>700000</v>
      </c>
      <c r="K13">
        <v>700000</v>
      </c>
      <c r="L13">
        <v>600000</v>
      </c>
      <c r="M13">
        <v>200000</v>
      </c>
      <c r="N13">
        <v>520000</v>
      </c>
      <c r="O13">
        <v>40000</v>
      </c>
      <c r="P13">
        <v>120000</v>
      </c>
      <c r="Q13">
        <v>200000</v>
      </c>
      <c r="R13">
        <v>0</v>
      </c>
      <c r="S13">
        <v>300000</v>
      </c>
      <c r="T13">
        <v>700000</v>
      </c>
      <c r="U13">
        <v>500000</v>
      </c>
      <c r="V13">
        <v>600000</v>
      </c>
      <c r="W13">
        <v>1300000</v>
      </c>
      <c r="X13">
        <v>1100000</v>
      </c>
      <c r="Y13">
        <v>1100000</v>
      </c>
      <c r="Z13">
        <v>200000</v>
      </c>
      <c r="AA13">
        <v>200000</v>
      </c>
      <c r="AB13">
        <v>100000</v>
      </c>
      <c r="AC13">
        <v>50000</v>
      </c>
      <c r="AD13">
        <v>0</v>
      </c>
      <c r="AE13">
        <v>0</v>
      </c>
      <c r="AF13">
        <v>1000000</v>
      </c>
      <c r="AG13">
        <v>900000</v>
      </c>
      <c r="AH13">
        <v>800000</v>
      </c>
      <c r="AI13">
        <v>1100000</v>
      </c>
      <c r="AJ13">
        <v>1100000</v>
      </c>
      <c r="AK13">
        <v>1000000</v>
      </c>
      <c r="AL13">
        <v>600000</v>
      </c>
      <c r="AM13">
        <v>800000</v>
      </c>
      <c r="AN13">
        <v>1300000</v>
      </c>
      <c r="AO13">
        <v>1400000</v>
      </c>
      <c r="AP13">
        <v>1100000</v>
      </c>
      <c r="AQ13">
        <v>1900000</v>
      </c>
      <c r="AR13">
        <v>160000</v>
      </c>
      <c r="AS13">
        <v>40000</v>
      </c>
      <c r="AT13">
        <v>150000</v>
      </c>
      <c r="AU13">
        <v>80000</v>
      </c>
      <c r="AV13">
        <v>40000</v>
      </c>
      <c r="AW13">
        <v>100000</v>
      </c>
      <c r="AX13">
        <v>500000</v>
      </c>
      <c r="AY13">
        <v>300000</v>
      </c>
      <c r="AZ13">
        <v>800000</v>
      </c>
      <c r="BA13">
        <v>200000</v>
      </c>
      <c r="BB13">
        <v>250000</v>
      </c>
      <c r="BC13">
        <v>750000</v>
      </c>
      <c r="BD13">
        <v>300000</v>
      </c>
      <c r="BE13">
        <v>300000</v>
      </c>
      <c r="BF13">
        <v>400000</v>
      </c>
      <c r="BG13">
        <v>150000</v>
      </c>
      <c r="BH13">
        <v>100000</v>
      </c>
      <c r="BI13">
        <v>50000</v>
      </c>
      <c r="BK13" t="s">
        <v>111</v>
      </c>
      <c r="BL13" t="s">
        <v>115</v>
      </c>
      <c r="BM13" t="s">
        <v>113</v>
      </c>
    </row>
    <row r="14" spans="1:65" x14ac:dyDescent="0.25">
      <c r="A14" t="s">
        <v>116</v>
      </c>
      <c r="B14">
        <v>0</v>
      </c>
      <c r="C14">
        <v>0</v>
      </c>
      <c r="D14">
        <v>0</v>
      </c>
      <c r="E14">
        <v>20000</v>
      </c>
      <c r="F14">
        <v>50000</v>
      </c>
      <c r="G14">
        <v>100000</v>
      </c>
      <c r="H14">
        <v>400000</v>
      </c>
      <c r="I14">
        <v>200000</v>
      </c>
      <c r="J14">
        <v>40000</v>
      </c>
      <c r="K14">
        <v>0</v>
      </c>
      <c r="L14">
        <v>0</v>
      </c>
      <c r="M14">
        <v>100000</v>
      </c>
      <c r="N14">
        <v>0</v>
      </c>
      <c r="O14">
        <v>40000</v>
      </c>
      <c r="P14">
        <v>0</v>
      </c>
      <c r="Q14">
        <v>500000</v>
      </c>
      <c r="R14">
        <v>300000</v>
      </c>
      <c r="S14">
        <v>200000</v>
      </c>
      <c r="T14">
        <v>300000</v>
      </c>
      <c r="U14">
        <v>100000</v>
      </c>
      <c r="V14">
        <v>100000</v>
      </c>
      <c r="W14">
        <v>400000</v>
      </c>
      <c r="X14">
        <v>500000</v>
      </c>
      <c r="Y14">
        <v>400000</v>
      </c>
      <c r="Z14">
        <v>200000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200000</v>
      </c>
      <c r="AG14">
        <v>100000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600000</v>
      </c>
      <c r="AP14">
        <v>300000</v>
      </c>
      <c r="AQ14">
        <v>600000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50000</v>
      </c>
      <c r="AY14">
        <v>50000</v>
      </c>
      <c r="AZ14">
        <v>0</v>
      </c>
      <c r="BA14">
        <v>0</v>
      </c>
      <c r="BB14">
        <v>0</v>
      </c>
      <c r="BC14">
        <v>0</v>
      </c>
      <c r="BD14">
        <v>100000</v>
      </c>
      <c r="BE14">
        <v>0</v>
      </c>
      <c r="BF14">
        <v>100000</v>
      </c>
      <c r="BG14">
        <v>50000</v>
      </c>
      <c r="BH14">
        <v>50000</v>
      </c>
      <c r="BI14">
        <v>0</v>
      </c>
      <c r="BK14" t="s">
        <v>111</v>
      </c>
      <c r="BL14" t="s">
        <v>117</v>
      </c>
      <c r="BM14" t="s">
        <v>113</v>
      </c>
    </row>
    <row r="15" spans="1:65" x14ac:dyDescent="0.25">
      <c r="A15" t="s">
        <v>118</v>
      </c>
      <c r="B15">
        <v>6600000</v>
      </c>
      <c r="C15">
        <v>5800000</v>
      </c>
      <c r="D15">
        <v>5400000</v>
      </c>
      <c r="E15">
        <v>6000000</v>
      </c>
      <c r="F15">
        <v>5800000</v>
      </c>
      <c r="G15">
        <v>6600000</v>
      </c>
      <c r="H15">
        <v>2100000</v>
      </c>
      <c r="I15">
        <v>2000000</v>
      </c>
      <c r="J15">
        <v>1300000</v>
      </c>
      <c r="K15">
        <v>1700000</v>
      </c>
      <c r="L15">
        <v>1400000</v>
      </c>
      <c r="M15">
        <v>1200000</v>
      </c>
      <c r="N15">
        <v>0</v>
      </c>
      <c r="O15">
        <v>40000</v>
      </c>
      <c r="P15">
        <v>40000</v>
      </c>
      <c r="Q15">
        <v>5400000</v>
      </c>
      <c r="R15">
        <v>4700000</v>
      </c>
      <c r="S15">
        <v>4300000</v>
      </c>
      <c r="T15">
        <v>9100000</v>
      </c>
      <c r="U15">
        <v>7400000</v>
      </c>
      <c r="V15">
        <v>8200000</v>
      </c>
      <c r="W15">
        <v>1400000</v>
      </c>
      <c r="X15">
        <v>1300000</v>
      </c>
      <c r="Y15">
        <v>1500000</v>
      </c>
      <c r="Z15">
        <v>400000</v>
      </c>
      <c r="AA15">
        <v>200000</v>
      </c>
      <c r="AB15">
        <v>200000</v>
      </c>
      <c r="AC15">
        <v>1100000</v>
      </c>
      <c r="AD15">
        <v>500000</v>
      </c>
      <c r="AE15">
        <v>1100000</v>
      </c>
      <c r="AF15">
        <v>1500000</v>
      </c>
      <c r="AG15">
        <v>1800000</v>
      </c>
      <c r="AH15">
        <v>1800000</v>
      </c>
      <c r="AI15">
        <v>1900000</v>
      </c>
      <c r="AJ15">
        <v>2000000</v>
      </c>
      <c r="AK15">
        <v>2400000</v>
      </c>
      <c r="AL15">
        <v>3500000</v>
      </c>
      <c r="AM15">
        <v>3000000</v>
      </c>
      <c r="AN15">
        <v>2800000</v>
      </c>
      <c r="AO15">
        <v>2100000</v>
      </c>
      <c r="AP15">
        <v>3300000</v>
      </c>
      <c r="AQ15">
        <v>1900000</v>
      </c>
      <c r="AR15">
        <v>40000</v>
      </c>
      <c r="AS15">
        <v>120000</v>
      </c>
      <c r="AT15">
        <v>0</v>
      </c>
      <c r="AU15">
        <v>460000</v>
      </c>
      <c r="AV15">
        <v>380000</v>
      </c>
      <c r="AW15">
        <v>480000</v>
      </c>
      <c r="AX15">
        <v>500000</v>
      </c>
      <c r="AY15">
        <v>600000</v>
      </c>
      <c r="AZ15">
        <v>400000</v>
      </c>
      <c r="BA15">
        <v>200000</v>
      </c>
      <c r="BB15">
        <v>300000</v>
      </c>
      <c r="BC15">
        <v>50000</v>
      </c>
      <c r="BD15">
        <v>5000</v>
      </c>
      <c r="BE15">
        <v>10000</v>
      </c>
      <c r="BF15">
        <v>10000</v>
      </c>
      <c r="BG15">
        <v>900000</v>
      </c>
      <c r="BH15">
        <v>1000000</v>
      </c>
      <c r="BI15">
        <v>800000</v>
      </c>
      <c r="BK15" t="s">
        <v>111</v>
      </c>
      <c r="BL15" t="s">
        <v>119</v>
      </c>
      <c r="BM15" t="s">
        <v>120</v>
      </c>
    </row>
    <row r="16" spans="1:65" x14ac:dyDescent="0.25">
      <c r="A16" t="s">
        <v>121</v>
      </c>
      <c r="B16">
        <v>50000</v>
      </c>
      <c r="C16">
        <v>50000</v>
      </c>
      <c r="D16">
        <v>150000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100000</v>
      </c>
      <c r="L16">
        <v>100000</v>
      </c>
      <c r="M16">
        <v>100000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5000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K16" t="s">
        <v>111</v>
      </c>
      <c r="BL16" t="s">
        <v>122</v>
      </c>
      <c r="BM16" t="s">
        <v>113</v>
      </c>
    </row>
    <row r="17" spans="1:65" x14ac:dyDescent="0.25">
      <c r="A17" t="s">
        <v>123</v>
      </c>
      <c r="B17">
        <v>50000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K17" t="s">
        <v>111</v>
      </c>
      <c r="BL17" t="s">
        <v>124</v>
      </c>
      <c r="BM17" t="s">
        <v>125</v>
      </c>
    </row>
    <row r="18" spans="1:65" x14ac:dyDescent="0.25">
      <c r="A18" t="s">
        <v>126</v>
      </c>
      <c r="B18">
        <v>0</v>
      </c>
      <c r="C18">
        <v>0</v>
      </c>
      <c r="D18">
        <v>0</v>
      </c>
      <c r="E18">
        <v>0</v>
      </c>
      <c r="F18">
        <v>150000</v>
      </c>
      <c r="G18">
        <v>150000</v>
      </c>
      <c r="H18">
        <v>500000</v>
      </c>
      <c r="I18">
        <v>300000</v>
      </c>
      <c r="J18">
        <v>80000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100000</v>
      </c>
      <c r="AR18">
        <v>0</v>
      </c>
      <c r="AS18">
        <v>0</v>
      </c>
      <c r="AT18">
        <v>0</v>
      </c>
      <c r="AU18">
        <v>60000</v>
      </c>
      <c r="AV18">
        <v>20000</v>
      </c>
      <c r="AW18">
        <v>20000</v>
      </c>
      <c r="AX18">
        <v>0</v>
      </c>
      <c r="AY18">
        <v>0</v>
      </c>
      <c r="AZ18">
        <v>100000</v>
      </c>
      <c r="BA18">
        <v>0</v>
      </c>
      <c r="BB18">
        <v>0</v>
      </c>
      <c r="BC18">
        <v>50000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K18" t="s">
        <v>111</v>
      </c>
      <c r="BL18" t="s">
        <v>127</v>
      </c>
      <c r="BM18" t="s">
        <v>113</v>
      </c>
    </row>
    <row r="19" spans="1:65" x14ac:dyDescent="0.25">
      <c r="A19" t="s">
        <v>128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80000</v>
      </c>
      <c r="I19">
        <v>40000</v>
      </c>
      <c r="J19">
        <v>20000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0</v>
      </c>
      <c r="BG19">
        <v>5000</v>
      </c>
      <c r="BH19">
        <v>10000</v>
      </c>
      <c r="BI19">
        <v>35000</v>
      </c>
      <c r="BK19" t="s">
        <v>111</v>
      </c>
      <c r="BL19" t="s">
        <v>129</v>
      </c>
      <c r="BM19" t="s">
        <v>113</v>
      </c>
    </row>
    <row r="20" spans="1:65" x14ac:dyDescent="0.25">
      <c r="A20" t="s">
        <v>130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5000</v>
      </c>
      <c r="I20">
        <v>20000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K20" t="s">
        <v>111</v>
      </c>
      <c r="BL20" t="s">
        <v>131</v>
      </c>
      <c r="BM20" t="s">
        <v>113</v>
      </c>
    </row>
    <row r="21" spans="1:65" x14ac:dyDescent="0.25">
      <c r="A21" t="s">
        <v>132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80000</v>
      </c>
      <c r="O21">
        <v>40000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K21" t="s">
        <v>111</v>
      </c>
      <c r="BL21" t="s">
        <v>133</v>
      </c>
      <c r="BM21" t="s">
        <v>134</v>
      </c>
    </row>
    <row r="22" spans="1:65" x14ac:dyDescent="0.25">
      <c r="A22" t="s">
        <v>135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K22" t="s">
        <v>111</v>
      </c>
      <c r="BL22" t="s">
        <v>136</v>
      </c>
      <c r="BM22" t="s">
        <v>137</v>
      </c>
    </row>
    <row r="23" spans="1:65" x14ac:dyDescent="0.25">
      <c r="A23" t="s">
        <v>138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80000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10000</v>
      </c>
      <c r="BH23">
        <v>5000</v>
      </c>
      <c r="BI23">
        <v>10000</v>
      </c>
      <c r="BK23" t="s">
        <v>111</v>
      </c>
      <c r="BL23" t="s">
        <v>139</v>
      </c>
      <c r="BM23" t="s">
        <v>113</v>
      </c>
    </row>
    <row r="24" spans="1:65" x14ac:dyDescent="0.25">
      <c r="A24" t="s">
        <v>140</v>
      </c>
      <c r="B24">
        <v>0</v>
      </c>
      <c r="C24">
        <v>0</v>
      </c>
      <c r="D24">
        <v>0</v>
      </c>
      <c r="E24">
        <v>60000</v>
      </c>
      <c r="F24">
        <v>350000</v>
      </c>
      <c r="G24">
        <v>150000</v>
      </c>
      <c r="H24">
        <v>1200000</v>
      </c>
      <c r="I24">
        <v>1000000</v>
      </c>
      <c r="J24">
        <v>220000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100000</v>
      </c>
      <c r="T24">
        <v>0</v>
      </c>
      <c r="U24">
        <v>0</v>
      </c>
      <c r="V24">
        <v>100000</v>
      </c>
      <c r="W24">
        <v>50000</v>
      </c>
      <c r="X24">
        <v>150000</v>
      </c>
      <c r="Y24">
        <v>200000</v>
      </c>
      <c r="Z24">
        <v>100000</v>
      </c>
      <c r="AA24">
        <v>100000</v>
      </c>
      <c r="AB24">
        <v>400000</v>
      </c>
      <c r="AC24">
        <v>300000</v>
      </c>
      <c r="AD24">
        <v>500000</v>
      </c>
      <c r="AE24">
        <v>400000</v>
      </c>
      <c r="AF24">
        <v>200000</v>
      </c>
      <c r="AG24">
        <v>200000</v>
      </c>
      <c r="AH24">
        <v>300000</v>
      </c>
      <c r="AI24">
        <v>400000</v>
      </c>
      <c r="AJ24">
        <v>400000</v>
      </c>
      <c r="AK24">
        <v>600000</v>
      </c>
      <c r="AL24">
        <v>600000</v>
      </c>
      <c r="AM24">
        <v>500000</v>
      </c>
      <c r="AN24">
        <v>900000</v>
      </c>
      <c r="AO24">
        <v>700000</v>
      </c>
      <c r="AP24">
        <v>800000</v>
      </c>
      <c r="AQ24">
        <v>1000000</v>
      </c>
      <c r="AR24">
        <v>200000</v>
      </c>
      <c r="AS24">
        <v>80000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50000</v>
      </c>
      <c r="AZ24">
        <v>0</v>
      </c>
      <c r="BA24">
        <v>50000</v>
      </c>
      <c r="BB24">
        <v>1</v>
      </c>
      <c r="BC24">
        <v>50000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K24" t="s">
        <v>111</v>
      </c>
      <c r="BL24" t="s">
        <v>141</v>
      </c>
      <c r="BM24" t="s">
        <v>113</v>
      </c>
    </row>
    <row r="25" spans="1:65" x14ac:dyDescent="0.25">
      <c r="A25" t="s">
        <v>142</v>
      </c>
      <c r="B25">
        <v>200000</v>
      </c>
      <c r="C25">
        <v>200000</v>
      </c>
      <c r="D25">
        <v>50000</v>
      </c>
      <c r="E25">
        <v>200000</v>
      </c>
      <c r="F25">
        <v>550000</v>
      </c>
      <c r="G25">
        <v>400000</v>
      </c>
      <c r="H25">
        <v>60000</v>
      </c>
      <c r="I25">
        <v>120000</v>
      </c>
      <c r="J25">
        <v>180000</v>
      </c>
      <c r="K25">
        <v>700000</v>
      </c>
      <c r="L25">
        <v>1100000</v>
      </c>
      <c r="M25">
        <v>1000000</v>
      </c>
      <c r="N25">
        <v>160000</v>
      </c>
      <c r="O25">
        <v>160000</v>
      </c>
      <c r="P25">
        <v>200000</v>
      </c>
      <c r="Q25">
        <v>100000</v>
      </c>
      <c r="R25">
        <v>100000</v>
      </c>
      <c r="S25">
        <v>50000</v>
      </c>
      <c r="T25">
        <v>150000</v>
      </c>
      <c r="U25">
        <v>50000</v>
      </c>
      <c r="V25">
        <v>50000</v>
      </c>
      <c r="W25">
        <v>200000</v>
      </c>
      <c r="X25">
        <v>100000</v>
      </c>
      <c r="Y25">
        <v>100000</v>
      </c>
      <c r="Z25">
        <v>1500000</v>
      </c>
      <c r="AA25">
        <v>1300000</v>
      </c>
      <c r="AB25">
        <v>1900000</v>
      </c>
      <c r="AC25">
        <v>4300000</v>
      </c>
      <c r="AD25">
        <v>4300000</v>
      </c>
      <c r="AE25">
        <v>4000000</v>
      </c>
      <c r="AF25">
        <v>600000</v>
      </c>
      <c r="AG25">
        <v>500000</v>
      </c>
      <c r="AH25">
        <v>800000</v>
      </c>
      <c r="AI25">
        <v>1000000</v>
      </c>
      <c r="AJ25">
        <v>1400000</v>
      </c>
      <c r="AK25">
        <v>1100000</v>
      </c>
      <c r="AL25">
        <v>2200000</v>
      </c>
      <c r="AM25">
        <v>2000000</v>
      </c>
      <c r="AN25">
        <v>2800000</v>
      </c>
      <c r="AO25">
        <v>1800000</v>
      </c>
      <c r="AP25">
        <v>2000000</v>
      </c>
      <c r="AQ25">
        <v>2200000</v>
      </c>
      <c r="AR25">
        <v>1100000</v>
      </c>
      <c r="AS25">
        <v>920000</v>
      </c>
      <c r="AT25">
        <v>1100000</v>
      </c>
      <c r="AU25">
        <v>100000</v>
      </c>
      <c r="AV25">
        <v>60000</v>
      </c>
      <c r="AW25">
        <v>100000</v>
      </c>
      <c r="AX25">
        <v>0</v>
      </c>
      <c r="AY25">
        <v>100000</v>
      </c>
      <c r="AZ25">
        <v>50000</v>
      </c>
      <c r="BA25">
        <v>0</v>
      </c>
      <c r="BB25">
        <v>150000</v>
      </c>
      <c r="BC25">
        <v>150000</v>
      </c>
      <c r="BD25">
        <v>100000</v>
      </c>
      <c r="BE25">
        <v>100000</v>
      </c>
      <c r="BF25">
        <v>0</v>
      </c>
      <c r="BG25">
        <v>23000000</v>
      </c>
      <c r="BH25">
        <v>22000000</v>
      </c>
      <c r="BI25">
        <v>20000000</v>
      </c>
      <c r="BK25" t="s">
        <v>111</v>
      </c>
      <c r="BL25" t="s">
        <v>143</v>
      </c>
      <c r="BM25" t="s">
        <v>113</v>
      </c>
    </row>
    <row r="26" spans="1:65" x14ac:dyDescent="0.25">
      <c r="A26" t="s">
        <v>144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20000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K26" t="s">
        <v>111</v>
      </c>
      <c r="BL26" t="s">
        <v>143</v>
      </c>
      <c r="BM26" t="s">
        <v>145</v>
      </c>
    </row>
    <row r="27" spans="1:65" x14ac:dyDescent="0.25">
      <c r="A27" t="s">
        <v>146</v>
      </c>
      <c r="B27">
        <v>0</v>
      </c>
      <c r="C27">
        <v>0</v>
      </c>
      <c r="D27">
        <v>0</v>
      </c>
      <c r="E27">
        <v>0</v>
      </c>
      <c r="F27">
        <v>50000</v>
      </c>
      <c r="G27">
        <v>50000</v>
      </c>
      <c r="H27">
        <v>200000</v>
      </c>
      <c r="I27">
        <v>160000</v>
      </c>
      <c r="J27">
        <v>20000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5000</v>
      </c>
      <c r="W27">
        <v>5000</v>
      </c>
      <c r="X27">
        <v>0</v>
      </c>
      <c r="Y27">
        <v>5000</v>
      </c>
      <c r="Z27">
        <v>50000</v>
      </c>
      <c r="AA27">
        <v>100000</v>
      </c>
      <c r="AB27">
        <v>100000</v>
      </c>
      <c r="AC27">
        <v>100000</v>
      </c>
      <c r="AD27">
        <v>50000</v>
      </c>
      <c r="AE27">
        <v>0</v>
      </c>
      <c r="AF27">
        <v>100000</v>
      </c>
      <c r="AG27">
        <v>50000</v>
      </c>
      <c r="AH27">
        <v>50000</v>
      </c>
      <c r="AI27">
        <v>0</v>
      </c>
      <c r="AJ27">
        <v>0</v>
      </c>
      <c r="AK27">
        <v>0</v>
      </c>
      <c r="AL27">
        <v>0</v>
      </c>
      <c r="AM27">
        <v>50000</v>
      </c>
      <c r="AN27">
        <v>100000</v>
      </c>
      <c r="AO27">
        <v>35000</v>
      </c>
      <c r="AP27">
        <v>5000</v>
      </c>
      <c r="AQ27">
        <v>15000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35000</v>
      </c>
      <c r="BB27">
        <v>40000</v>
      </c>
      <c r="BC27">
        <v>1</v>
      </c>
      <c r="BD27">
        <v>50000</v>
      </c>
      <c r="BE27">
        <v>50000</v>
      </c>
      <c r="BF27">
        <v>50000</v>
      </c>
      <c r="BG27">
        <v>10000</v>
      </c>
      <c r="BH27">
        <v>15000</v>
      </c>
      <c r="BI27">
        <v>0</v>
      </c>
      <c r="BK27" t="s">
        <v>111</v>
      </c>
      <c r="BL27" t="s">
        <v>147</v>
      </c>
      <c r="BM27" t="s">
        <v>113</v>
      </c>
    </row>
    <row r="28" spans="1:65" x14ac:dyDescent="0.25">
      <c r="A28" t="s">
        <v>148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40000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20000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K28" t="s">
        <v>111</v>
      </c>
      <c r="BL28" t="s">
        <v>149</v>
      </c>
      <c r="BM28" t="s">
        <v>113</v>
      </c>
    </row>
    <row r="29" spans="1:65" x14ac:dyDescent="0.25">
      <c r="A29" t="s">
        <v>150</v>
      </c>
      <c r="B29">
        <v>0</v>
      </c>
      <c r="C29">
        <v>0</v>
      </c>
      <c r="D29">
        <v>100000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K29" t="s">
        <v>151</v>
      </c>
      <c r="BL29" t="s">
        <v>152</v>
      </c>
      <c r="BM29" t="s">
        <v>113</v>
      </c>
    </row>
    <row r="30" spans="1:65" x14ac:dyDescent="0.25">
      <c r="A30" t="s">
        <v>153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40000</v>
      </c>
      <c r="I30">
        <v>140000</v>
      </c>
      <c r="J30">
        <v>80000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5000</v>
      </c>
      <c r="AQ30">
        <v>5000</v>
      </c>
      <c r="AR30">
        <v>0</v>
      </c>
      <c r="AS30">
        <v>0</v>
      </c>
      <c r="AT30">
        <v>0</v>
      </c>
      <c r="AU30">
        <v>35000</v>
      </c>
      <c r="AV30">
        <v>30000</v>
      </c>
      <c r="AW30">
        <v>40000</v>
      </c>
      <c r="AX30">
        <v>5000</v>
      </c>
      <c r="AY30">
        <v>20000</v>
      </c>
      <c r="AZ30">
        <v>50000</v>
      </c>
      <c r="BA30">
        <v>0</v>
      </c>
      <c r="BB30">
        <v>0</v>
      </c>
      <c r="BC30">
        <v>0</v>
      </c>
      <c r="BD30">
        <v>5000</v>
      </c>
      <c r="BE30">
        <v>0</v>
      </c>
      <c r="BF30">
        <v>10000</v>
      </c>
      <c r="BG30">
        <v>0</v>
      </c>
      <c r="BH30">
        <v>0</v>
      </c>
      <c r="BI30">
        <v>0</v>
      </c>
      <c r="BK30" t="s">
        <v>151</v>
      </c>
      <c r="BL30" t="s">
        <v>154</v>
      </c>
      <c r="BM30" t="s">
        <v>113</v>
      </c>
    </row>
    <row r="31" spans="1:65" x14ac:dyDescent="0.25">
      <c r="A31" t="s">
        <v>155</v>
      </c>
      <c r="B31">
        <v>1400000</v>
      </c>
      <c r="C31">
        <v>2800000</v>
      </c>
      <c r="D31">
        <v>1400000</v>
      </c>
      <c r="E31">
        <v>2400000</v>
      </c>
      <c r="F31">
        <v>1800000</v>
      </c>
      <c r="G31">
        <v>1800000</v>
      </c>
      <c r="H31">
        <v>1000000</v>
      </c>
      <c r="I31">
        <v>1200000</v>
      </c>
      <c r="J31">
        <v>300000</v>
      </c>
      <c r="K31">
        <v>1000000</v>
      </c>
      <c r="L31">
        <v>900000</v>
      </c>
      <c r="M31">
        <v>1800000</v>
      </c>
      <c r="N31">
        <v>240000</v>
      </c>
      <c r="O31">
        <v>560000</v>
      </c>
      <c r="P31">
        <v>400000</v>
      </c>
      <c r="Q31">
        <v>800000</v>
      </c>
      <c r="R31">
        <v>700000</v>
      </c>
      <c r="S31">
        <v>700000</v>
      </c>
      <c r="T31">
        <v>1600000</v>
      </c>
      <c r="U31">
        <v>850000</v>
      </c>
      <c r="V31">
        <v>1300000</v>
      </c>
      <c r="W31">
        <v>600000</v>
      </c>
      <c r="X31">
        <v>650000</v>
      </c>
      <c r="Y31">
        <v>600000</v>
      </c>
      <c r="Z31">
        <v>900000</v>
      </c>
      <c r="AA31">
        <v>1000000</v>
      </c>
      <c r="AB31">
        <v>1100000</v>
      </c>
      <c r="AC31">
        <v>50000</v>
      </c>
      <c r="AD31">
        <v>100000</v>
      </c>
      <c r="AE31">
        <v>100000</v>
      </c>
      <c r="AF31">
        <v>900000</v>
      </c>
      <c r="AG31">
        <v>1000000</v>
      </c>
      <c r="AH31">
        <v>1200000</v>
      </c>
      <c r="AI31">
        <v>900000</v>
      </c>
      <c r="AJ31">
        <v>600000</v>
      </c>
      <c r="AK31">
        <v>900000</v>
      </c>
      <c r="AL31">
        <v>1000000</v>
      </c>
      <c r="AM31">
        <v>700000</v>
      </c>
      <c r="AN31">
        <v>500000</v>
      </c>
      <c r="AO31">
        <v>1500000</v>
      </c>
      <c r="AP31">
        <v>1000000</v>
      </c>
      <c r="AQ31">
        <v>1200000</v>
      </c>
      <c r="AR31">
        <v>0</v>
      </c>
      <c r="AS31">
        <v>40000</v>
      </c>
      <c r="AT31">
        <v>50000</v>
      </c>
      <c r="AU31">
        <v>760000</v>
      </c>
      <c r="AV31">
        <v>700000</v>
      </c>
      <c r="AW31">
        <v>720000</v>
      </c>
      <c r="AX31">
        <v>1700000</v>
      </c>
      <c r="AY31">
        <v>1600000</v>
      </c>
      <c r="AZ31">
        <v>1800000</v>
      </c>
      <c r="BA31">
        <v>950000</v>
      </c>
      <c r="BB31">
        <v>950000</v>
      </c>
      <c r="BC31">
        <v>550000</v>
      </c>
      <c r="BD31">
        <v>1300000</v>
      </c>
      <c r="BE31">
        <v>1100000</v>
      </c>
      <c r="BF31">
        <v>1300000</v>
      </c>
      <c r="BG31">
        <v>0</v>
      </c>
      <c r="BH31">
        <v>50000</v>
      </c>
      <c r="BI31">
        <v>200000</v>
      </c>
      <c r="BK31" t="s">
        <v>151</v>
      </c>
      <c r="BL31" t="s">
        <v>156</v>
      </c>
      <c r="BM31" t="s">
        <v>157</v>
      </c>
    </row>
    <row r="32" spans="1:65" x14ac:dyDescent="0.25">
      <c r="A32" t="s">
        <v>158</v>
      </c>
      <c r="B32">
        <v>200000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20000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50000</v>
      </c>
      <c r="S32">
        <v>5000</v>
      </c>
      <c r="T32">
        <v>150000</v>
      </c>
      <c r="U32">
        <v>150000</v>
      </c>
      <c r="V32">
        <v>100000</v>
      </c>
      <c r="W32">
        <v>50000</v>
      </c>
      <c r="X32">
        <v>50000</v>
      </c>
      <c r="Y32">
        <v>100000</v>
      </c>
      <c r="Z32">
        <v>100000</v>
      </c>
      <c r="AA32">
        <v>0</v>
      </c>
      <c r="AB32">
        <v>100000</v>
      </c>
      <c r="AC32">
        <v>0</v>
      </c>
      <c r="AD32">
        <v>0</v>
      </c>
      <c r="AE32">
        <v>0</v>
      </c>
      <c r="AF32">
        <v>400000</v>
      </c>
      <c r="AG32">
        <v>600000</v>
      </c>
      <c r="AH32">
        <v>400000</v>
      </c>
      <c r="AI32">
        <v>100000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60000</v>
      </c>
      <c r="AV32">
        <v>60000</v>
      </c>
      <c r="AW32">
        <v>100000</v>
      </c>
      <c r="AX32">
        <v>100000</v>
      </c>
      <c r="AY32">
        <v>100000</v>
      </c>
      <c r="AZ32">
        <v>200000</v>
      </c>
      <c r="BA32">
        <v>0</v>
      </c>
      <c r="BB32">
        <v>5000</v>
      </c>
      <c r="BC32">
        <v>0</v>
      </c>
      <c r="BD32">
        <v>0</v>
      </c>
      <c r="BE32">
        <v>0</v>
      </c>
      <c r="BF32">
        <v>0</v>
      </c>
      <c r="BG32">
        <v>200000</v>
      </c>
      <c r="BH32">
        <v>250000</v>
      </c>
      <c r="BI32">
        <v>300000</v>
      </c>
      <c r="BK32" t="s">
        <v>151</v>
      </c>
      <c r="BL32" t="s">
        <v>156</v>
      </c>
      <c r="BM32" t="s">
        <v>159</v>
      </c>
    </row>
    <row r="33" spans="1:65" x14ac:dyDescent="0.25">
      <c r="A33" t="s">
        <v>160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5000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5000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35000</v>
      </c>
      <c r="AP33">
        <v>5000</v>
      </c>
      <c r="AQ33">
        <v>25000</v>
      </c>
      <c r="AR33">
        <v>0</v>
      </c>
      <c r="AS33">
        <v>0</v>
      </c>
      <c r="AT33">
        <v>0</v>
      </c>
      <c r="AU33">
        <v>30000</v>
      </c>
      <c r="AV33">
        <v>35000</v>
      </c>
      <c r="AW33">
        <v>35000</v>
      </c>
      <c r="AX33">
        <v>50000</v>
      </c>
      <c r="AY33">
        <v>100000</v>
      </c>
      <c r="AZ33">
        <v>20000</v>
      </c>
      <c r="BA33">
        <v>200000</v>
      </c>
      <c r="BB33">
        <v>15000</v>
      </c>
      <c r="BC33">
        <v>30000</v>
      </c>
      <c r="BD33">
        <v>20000</v>
      </c>
      <c r="BE33">
        <v>10000</v>
      </c>
      <c r="BF33">
        <v>15000</v>
      </c>
      <c r="BG33">
        <v>0</v>
      </c>
      <c r="BH33">
        <v>0</v>
      </c>
      <c r="BI33">
        <v>0</v>
      </c>
      <c r="BK33" t="s">
        <v>151</v>
      </c>
      <c r="BL33" t="s">
        <v>161</v>
      </c>
      <c r="BM33" t="s">
        <v>162</v>
      </c>
    </row>
    <row r="34" spans="1:65" x14ac:dyDescent="0.25">
      <c r="A34" t="s">
        <v>163</v>
      </c>
      <c r="B34">
        <v>200000</v>
      </c>
      <c r="C34">
        <v>600000</v>
      </c>
      <c r="D34">
        <v>400000</v>
      </c>
      <c r="E34">
        <v>80000</v>
      </c>
      <c r="F34">
        <v>150000</v>
      </c>
      <c r="G34">
        <v>250000</v>
      </c>
      <c r="H34">
        <v>100000</v>
      </c>
      <c r="I34">
        <v>60000</v>
      </c>
      <c r="J34">
        <v>140000</v>
      </c>
      <c r="K34">
        <v>200000</v>
      </c>
      <c r="L34">
        <v>200000</v>
      </c>
      <c r="M34">
        <v>400000</v>
      </c>
      <c r="N34">
        <v>0</v>
      </c>
      <c r="O34">
        <v>0</v>
      </c>
      <c r="P34">
        <v>0</v>
      </c>
      <c r="Q34">
        <v>15000</v>
      </c>
      <c r="R34">
        <v>50000</v>
      </c>
      <c r="S34">
        <v>0</v>
      </c>
      <c r="T34">
        <v>60000</v>
      </c>
      <c r="U34">
        <v>40000</v>
      </c>
      <c r="V34">
        <v>50000</v>
      </c>
      <c r="W34">
        <v>290000</v>
      </c>
      <c r="X34">
        <v>240000</v>
      </c>
      <c r="Y34">
        <v>210000</v>
      </c>
      <c r="Z34">
        <v>200000</v>
      </c>
      <c r="AA34">
        <v>200000</v>
      </c>
      <c r="AB34">
        <v>300000</v>
      </c>
      <c r="AC34">
        <v>0</v>
      </c>
      <c r="AD34">
        <v>0</v>
      </c>
      <c r="AE34">
        <v>0</v>
      </c>
      <c r="AF34">
        <v>1100000</v>
      </c>
      <c r="AG34">
        <v>1200000</v>
      </c>
      <c r="AH34">
        <v>1400000</v>
      </c>
      <c r="AI34">
        <v>600000</v>
      </c>
      <c r="AJ34">
        <v>800000</v>
      </c>
      <c r="AK34">
        <v>1000000</v>
      </c>
      <c r="AL34">
        <v>400000</v>
      </c>
      <c r="AM34">
        <v>700000</v>
      </c>
      <c r="AN34">
        <v>700000</v>
      </c>
      <c r="AO34">
        <v>400000</v>
      </c>
      <c r="AP34">
        <v>500000</v>
      </c>
      <c r="AQ34">
        <v>500000</v>
      </c>
      <c r="AR34">
        <v>0</v>
      </c>
      <c r="AS34">
        <v>0</v>
      </c>
      <c r="AT34">
        <v>0</v>
      </c>
      <c r="AU34">
        <v>200000</v>
      </c>
      <c r="AV34">
        <v>100000</v>
      </c>
      <c r="AW34">
        <v>180000</v>
      </c>
      <c r="AX34">
        <v>2100000</v>
      </c>
      <c r="AY34">
        <v>1800000</v>
      </c>
      <c r="AZ34">
        <v>2400000</v>
      </c>
      <c r="BA34">
        <v>300000</v>
      </c>
      <c r="BB34">
        <v>300000</v>
      </c>
      <c r="BC34">
        <v>300000</v>
      </c>
      <c r="BD34">
        <v>1700000</v>
      </c>
      <c r="BE34">
        <v>1600000</v>
      </c>
      <c r="BF34">
        <v>1500000</v>
      </c>
      <c r="BG34">
        <v>0</v>
      </c>
      <c r="BH34">
        <v>0</v>
      </c>
      <c r="BI34">
        <v>0</v>
      </c>
      <c r="BK34" t="s">
        <v>151</v>
      </c>
      <c r="BL34" t="s">
        <v>164</v>
      </c>
      <c r="BM34" t="s">
        <v>165</v>
      </c>
    </row>
    <row r="35" spans="1:65" x14ac:dyDescent="0.25">
      <c r="A35" t="s">
        <v>166</v>
      </c>
      <c r="B35">
        <v>100000</v>
      </c>
      <c r="C35">
        <v>50000</v>
      </c>
      <c r="D35">
        <v>50000</v>
      </c>
      <c r="E35">
        <v>100000</v>
      </c>
      <c r="F35">
        <v>100000</v>
      </c>
      <c r="G35">
        <v>150000</v>
      </c>
      <c r="H35">
        <v>60000</v>
      </c>
      <c r="I35">
        <v>40000</v>
      </c>
      <c r="J35">
        <v>60000</v>
      </c>
      <c r="K35">
        <v>200000</v>
      </c>
      <c r="L35">
        <v>300000</v>
      </c>
      <c r="M35">
        <v>50000</v>
      </c>
      <c r="N35">
        <v>0</v>
      </c>
      <c r="O35">
        <v>0</v>
      </c>
      <c r="P35">
        <v>40000</v>
      </c>
      <c r="Q35">
        <v>50000</v>
      </c>
      <c r="R35">
        <v>150000</v>
      </c>
      <c r="S35">
        <v>50000</v>
      </c>
      <c r="T35">
        <v>5000</v>
      </c>
      <c r="U35">
        <v>0</v>
      </c>
      <c r="V35">
        <v>5000</v>
      </c>
      <c r="W35">
        <v>5000</v>
      </c>
      <c r="X35">
        <v>0</v>
      </c>
      <c r="Y35">
        <v>0</v>
      </c>
      <c r="Z35">
        <v>300000</v>
      </c>
      <c r="AA35">
        <v>300000</v>
      </c>
      <c r="AB35">
        <v>0</v>
      </c>
      <c r="AC35">
        <v>0</v>
      </c>
      <c r="AD35">
        <v>50000</v>
      </c>
      <c r="AE35">
        <v>100000</v>
      </c>
      <c r="AF35">
        <v>100000</v>
      </c>
      <c r="AG35">
        <v>200000</v>
      </c>
      <c r="AH35">
        <v>150000</v>
      </c>
      <c r="AI35">
        <v>200000</v>
      </c>
      <c r="AJ35">
        <v>200000</v>
      </c>
      <c r="AK35">
        <v>100000</v>
      </c>
      <c r="AL35">
        <v>200000</v>
      </c>
      <c r="AM35">
        <v>200000</v>
      </c>
      <c r="AN35">
        <v>100000</v>
      </c>
      <c r="AO35">
        <v>200000</v>
      </c>
      <c r="AP35">
        <v>5000</v>
      </c>
      <c r="AQ35">
        <v>30000</v>
      </c>
      <c r="AR35">
        <v>0</v>
      </c>
      <c r="AS35">
        <v>40000</v>
      </c>
      <c r="AT35">
        <v>0</v>
      </c>
      <c r="AU35">
        <v>340000</v>
      </c>
      <c r="AV35">
        <v>340000</v>
      </c>
      <c r="AW35">
        <v>360000</v>
      </c>
      <c r="AX35">
        <v>700000</v>
      </c>
      <c r="AY35">
        <v>400000</v>
      </c>
      <c r="AZ35">
        <v>700000</v>
      </c>
      <c r="BA35">
        <v>50000</v>
      </c>
      <c r="BB35">
        <v>0</v>
      </c>
      <c r="BC35">
        <v>150000</v>
      </c>
      <c r="BD35">
        <v>400000</v>
      </c>
      <c r="BE35">
        <v>300000</v>
      </c>
      <c r="BF35">
        <v>200000</v>
      </c>
      <c r="BG35">
        <v>5000</v>
      </c>
      <c r="BH35">
        <v>10000</v>
      </c>
      <c r="BI35">
        <v>10000</v>
      </c>
      <c r="BK35" t="s">
        <v>151</v>
      </c>
      <c r="BL35" t="s">
        <v>167</v>
      </c>
      <c r="BM35" t="s">
        <v>113</v>
      </c>
    </row>
    <row r="36" spans="1:65" x14ac:dyDescent="0.25">
      <c r="A36" t="s">
        <v>168</v>
      </c>
      <c r="B36">
        <v>0</v>
      </c>
      <c r="C36">
        <v>0</v>
      </c>
      <c r="D36">
        <v>200000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10000</v>
      </c>
      <c r="AV36">
        <v>10000</v>
      </c>
      <c r="AW36">
        <v>5000</v>
      </c>
      <c r="AX36">
        <v>0</v>
      </c>
      <c r="AY36">
        <v>20000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K36" t="s">
        <v>151</v>
      </c>
      <c r="BL36" t="s">
        <v>169</v>
      </c>
      <c r="BM36" t="s">
        <v>113</v>
      </c>
    </row>
    <row r="37" spans="1:65" x14ac:dyDescent="0.25">
      <c r="A37" t="s">
        <v>170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40000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50000</v>
      </c>
      <c r="U37">
        <v>0</v>
      </c>
      <c r="V37">
        <v>0</v>
      </c>
      <c r="W37">
        <v>0</v>
      </c>
      <c r="X37">
        <v>5000</v>
      </c>
      <c r="Y37">
        <v>10000</v>
      </c>
      <c r="Z37">
        <v>50000</v>
      </c>
      <c r="AA37">
        <v>200000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100000</v>
      </c>
      <c r="AK37">
        <v>100000</v>
      </c>
      <c r="AL37">
        <v>0</v>
      </c>
      <c r="AM37">
        <v>0</v>
      </c>
      <c r="AN37">
        <v>200000</v>
      </c>
      <c r="AO37">
        <v>35000</v>
      </c>
      <c r="AP37">
        <v>25000</v>
      </c>
      <c r="AQ37">
        <v>45000</v>
      </c>
      <c r="AR37">
        <v>0</v>
      </c>
      <c r="AS37">
        <v>0</v>
      </c>
      <c r="AT37">
        <v>0</v>
      </c>
      <c r="AU37">
        <v>60000</v>
      </c>
      <c r="AV37">
        <v>100000</v>
      </c>
      <c r="AW37">
        <v>80000</v>
      </c>
      <c r="AX37">
        <v>100000</v>
      </c>
      <c r="AY37">
        <v>250000</v>
      </c>
      <c r="AZ37">
        <v>150000</v>
      </c>
      <c r="BA37">
        <v>50000</v>
      </c>
      <c r="BB37">
        <v>100000</v>
      </c>
      <c r="BC37">
        <v>150000</v>
      </c>
      <c r="BD37">
        <v>100000</v>
      </c>
      <c r="BE37">
        <v>100000</v>
      </c>
      <c r="BF37">
        <v>100000</v>
      </c>
      <c r="BG37">
        <v>0</v>
      </c>
      <c r="BH37">
        <v>0</v>
      </c>
      <c r="BI37">
        <v>0</v>
      </c>
      <c r="BK37" t="s">
        <v>151</v>
      </c>
      <c r="BL37" t="s">
        <v>171</v>
      </c>
      <c r="BM37" t="s">
        <v>113</v>
      </c>
    </row>
    <row r="38" spans="1:65" x14ac:dyDescent="0.25">
      <c r="A38" t="s">
        <v>172</v>
      </c>
      <c r="B38">
        <v>2600000</v>
      </c>
      <c r="C38">
        <v>1800000</v>
      </c>
      <c r="D38">
        <v>1600000</v>
      </c>
      <c r="E38">
        <v>1000000</v>
      </c>
      <c r="F38">
        <v>3400000</v>
      </c>
      <c r="G38">
        <v>2600000</v>
      </c>
      <c r="H38">
        <v>1500000</v>
      </c>
      <c r="I38">
        <v>1200000</v>
      </c>
      <c r="J38">
        <v>2300000</v>
      </c>
      <c r="K38">
        <v>1600000</v>
      </c>
      <c r="L38">
        <v>1200000</v>
      </c>
      <c r="M38">
        <v>1100000</v>
      </c>
      <c r="N38">
        <v>520000</v>
      </c>
      <c r="O38">
        <v>280000</v>
      </c>
      <c r="P38">
        <v>480000</v>
      </c>
      <c r="Q38">
        <v>300000</v>
      </c>
      <c r="R38">
        <v>300000</v>
      </c>
      <c r="S38">
        <v>900000</v>
      </c>
      <c r="T38">
        <v>900000</v>
      </c>
      <c r="U38">
        <v>500000</v>
      </c>
      <c r="V38">
        <v>1100000</v>
      </c>
      <c r="W38">
        <v>900000</v>
      </c>
      <c r="X38">
        <v>500000</v>
      </c>
      <c r="Y38">
        <v>200000</v>
      </c>
      <c r="Z38">
        <v>800000</v>
      </c>
      <c r="AA38">
        <v>600000</v>
      </c>
      <c r="AB38">
        <v>300000</v>
      </c>
      <c r="AC38">
        <v>200000</v>
      </c>
      <c r="AD38">
        <v>200000</v>
      </c>
      <c r="AE38">
        <v>0</v>
      </c>
      <c r="AF38">
        <v>2600000</v>
      </c>
      <c r="AG38">
        <v>2500000</v>
      </c>
      <c r="AH38">
        <v>1900000</v>
      </c>
      <c r="AI38">
        <v>1300000</v>
      </c>
      <c r="AJ38">
        <v>1400000</v>
      </c>
      <c r="AK38">
        <v>1000000</v>
      </c>
      <c r="AL38">
        <v>700000</v>
      </c>
      <c r="AM38">
        <v>700000</v>
      </c>
      <c r="AN38">
        <v>700000</v>
      </c>
      <c r="AO38">
        <v>800000</v>
      </c>
      <c r="AP38">
        <v>500000</v>
      </c>
      <c r="AQ38">
        <v>1500000</v>
      </c>
      <c r="AR38">
        <v>240000</v>
      </c>
      <c r="AS38">
        <v>640000</v>
      </c>
      <c r="AT38">
        <v>150000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100000</v>
      </c>
      <c r="BC38">
        <v>0</v>
      </c>
      <c r="BD38">
        <v>0</v>
      </c>
      <c r="BE38">
        <v>0</v>
      </c>
      <c r="BF38">
        <v>0</v>
      </c>
      <c r="BG38">
        <v>450000</v>
      </c>
      <c r="BH38">
        <v>350000</v>
      </c>
      <c r="BI38">
        <v>400000</v>
      </c>
      <c r="BK38" t="s">
        <v>173</v>
      </c>
      <c r="BL38" t="s">
        <v>174</v>
      </c>
      <c r="BM38" t="s">
        <v>113</v>
      </c>
    </row>
    <row r="39" spans="1:65" x14ac:dyDescent="0.25">
      <c r="A39" t="s">
        <v>175</v>
      </c>
      <c r="B39">
        <v>0</v>
      </c>
      <c r="C39">
        <v>0</v>
      </c>
      <c r="D39">
        <v>200000</v>
      </c>
      <c r="E39">
        <v>0</v>
      </c>
      <c r="F39">
        <v>0</v>
      </c>
      <c r="G39">
        <v>200000</v>
      </c>
      <c r="H39">
        <v>0</v>
      </c>
      <c r="I39">
        <v>100000</v>
      </c>
      <c r="J39">
        <v>0</v>
      </c>
      <c r="K39">
        <v>100000</v>
      </c>
      <c r="L39">
        <v>100000</v>
      </c>
      <c r="M39">
        <v>0</v>
      </c>
      <c r="N39">
        <v>200000</v>
      </c>
      <c r="O39">
        <v>160000</v>
      </c>
      <c r="P39">
        <v>120000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400000</v>
      </c>
      <c r="AP39">
        <v>300000</v>
      </c>
      <c r="AQ39">
        <v>700000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50000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50000</v>
      </c>
      <c r="BI39">
        <v>0</v>
      </c>
      <c r="BK39" t="s">
        <v>176</v>
      </c>
      <c r="BL39" t="s">
        <v>177</v>
      </c>
      <c r="BM39" t="s">
        <v>113</v>
      </c>
    </row>
    <row r="40" spans="1:65" x14ac:dyDescent="0.25">
      <c r="A40" t="s">
        <v>178</v>
      </c>
      <c r="B40">
        <v>0</v>
      </c>
      <c r="C40">
        <v>0</v>
      </c>
      <c r="D40">
        <v>200000</v>
      </c>
      <c r="E40">
        <v>0</v>
      </c>
      <c r="F40">
        <v>0</v>
      </c>
      <c r="G40">
        <v>0</v>
      </c>
      <c r="H40">
        <v>0</v>
      </c>
      <c r="I40">
        <v>0</v>
      </c>
      <c r="J40">
        <v>100000</v>
      </c>
      <c r="K40">
        <v>300000</v>
      </c>
      <c r="L40">
        <v>100000</v>
      </c>
      <c r="M40">
        <v>100000</v>
      </c>
      <c r="N40">
        <v>360000</v>
      </c>
      <c r="O40">
        <v>240000</v>
      </c>
      <c r="P40">
        <v>280000</v>
      </c>
      <c r="Q40">
        <v>0</v>
      </c>
      <c r="R40">
        <v>0</v>
      </c>
      <c r="S40">
        <v>100000</v>
      </c>
      <c r="T40">
        <v>0</v>
      </c>
      <c r="U40">
        <v>300000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200000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1100000</v>
      </c>
      <c r="AP40">
        <v>800000</v>
      </c>
      <c r="AQ40">
        <v>1200000</v>
      </c>
      <c r="AR40">
        <v>600000</v>
      </c>
      <c r="AS40">
        <v>800000</v>
      </c>
      <c r="AT40">
        <v>1100000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K40" t="s">
        <v>179</v>
      </c>
      <c r="BL40" t="s">
        <v>180</v>
      </c>
      <c r="BM40" t="s">
        <v>113</v>
      </c>
    </row>
    <row r="41" spans="1:65" x14ac:dyDescent="0.25">
      <c r="A41" t="s">
        <v>181</v>
      </c>
      <c r="B41">
        <v>200000</v>
      </c>
      <c r="C41">
        <v>0</v>
      </c>
      <c r="D41">
        <v>400000</v>
      </c>
      <c r="E41">
        <v>0</v>
      </c>
      <c r="F41">
        <v>0</v>
      </c>
      <c r="G41">
        <v>0</v>
      </c>
      <c r="H41">
        <v>200000</v>
      </c>
      <c r="I41">
        <v>0</v>
      </c>
      <c r="J41">
        <v>0</v>
      </c>
      <c r="K41">
        <v>500000</v>
      </c>
      <c r="L41">
        <v>100000</v>
      </c>
      <c r="M41">
        <v>200000</v>
      </c>
      <c r="N41">
        <v>880000</v>
      </c>
      <c r="O41">
        <v>720000</v>
      </c>
      <c r="P41">
        <v>840000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500000</v>
      </c>
      <c r="AA41">
        <v>200000</v>
      </c>
      <c r="AB41">
        <v>500000</v>
      </c>
      <c r="AC41">
        <v>100000</v>
      </c>
      <c r="AD41">
        <v>400000</v>
      </c>
      <c r="AE41">
        <v>600000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50000</v>
      </c>
      <c r="AN41">
        <v>0</v>
      </c>
      <c r="AO41">
        <v>0</v>
      </c>
      <c r="AP41">
        <v>0</v>
      </c>
      <c r="AQ41">
        <v>0</v>
      </c>
      <c r="AR41">
        <v>1200000</v>
      </c>
      <c r="AS41">
        <v>800000</v>
      </c>
      <c r="AT41">
        <v>800000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K41" t="s">
        <v>179</v>
      </c>
      <c r="BL41" t="s">
        <v>182</v>
      </c>
      <c r="BM41" t="s">
        <v>183</v>
      </c>
    </row>
    <row r="42" spans="1:65" x14ac:dyDescent="0.25">
      <c r="A42" t="s">
        <v>184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100000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300000</v>
      </c>
      <c r="U42">
        <v>100000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500000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100000</v>
      </c>
      <c r="AJ42">
        <v>50000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40000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K42" t="s">
        <v>179</v>
      </c>
      <c r="BL42" t="s">
        <v>185</v>
      </c>
      <c r="BM42" t="s">
        <v>186</v>
      </c>
    </row>
    <row r="43" spans="1:65" x14ac:dyDescent="0.25">
      <c r="A43" t="s">
        <v>187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100000</v>
      </c>
      <c r="N43">
        <v>0</v>
      </c>
      <c r="O43">
        <v>0</v>
      </c>
      <c r="P43">
        <v>40000</v>
      </c>
      <c r="Q43">
        <v>0</v>
      </c>
      <c r="R43">
        <v>100000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200000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150000</v>
      </c>
      <c r="BH43">
        <v>100000</v>
      </c>
      <c r="BI43">
        <v>150000</v>
      </c>
      <c r="BK43" t="s">
        <v>188</v>
      </c>
      <c r="BL43" t="s">
        <v>189</v>
      </c>
      <c r="BM43" t="s">
        <v>113</v>
      </c>
    </row>
    <row r="44" spans="1:65" x14ac:dyDescent="0.25">
      <c r="A44" t="s">
        <v>190</v>
      </c>
      <c r="B44">
        <v>0</v>
      </c>
      <c r="C44">
        <v>0</v>
      </c>
      <c r="D44">
        <v>0</v>
      </c>
      <c r="E44">
        <v>80000</v>
      </c>
      <c r="F44">
        <v>300000</v>
      </c>
      <c r="G44">
        <v>200000</v>
      </c>
      <c r="H44">
        <v>0</v>
      </c>
      <c r="I44">
        <v>0</v>
      </c>
      <c r="J44">
        <v>500000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300000</v>
      </c>
      <c r="R44">
        <v>0</v>
      </c>
      <c r="S44">
        <v>200000</v>
      </c>
      <c r="T44">
        <v>100000</v>
      </c>
      <c r="U44">
        <v>600000</v>
      </c>
      <c r="V44">
        <v>400000</v>
      </c>
      <c r="W44">
        <v>2900000</v>
      </c>
      <c r="X44">
        <v>2400000</v>
      </c>
      <c r="Y44">
        <v>2500000</v>
      </c>
      <c r="Z44">
        <v>1000000</v>
      </c>
      <c r="AA44">
        <v>600000</v>
      </c>
      <c r="AB44">
        <v>200000</v>
      </c>
      <c r="AC44">
        <v>0</v>
      </c>
      <c r="AD44">
        <v>100000</v>
      </c>
      <c r="AE44">
        <v>200000</v>
      </c>
      <c r="AF44">
        <v>0</v>
      </c>
      <c r="AG44">
        <v>0</v>
      </c>
      <c r="AH44">
        <v>0</v>
      </c>
      <c r="AI44">
        <v>50000</v>
      </c>
      <c r="AJ44">
        <v>100000</v>
      </c>
      <c r="AK44">
        <v>0</v>
      </c>
      <c r="AL44">
        <v>700000</v>
      </c>
      <c r="AM44">
        <v>500000</v>
      </c>
      <c r="AN44">
        <v>600000</v>
      </c>
      <c r="AO44">
        <v>100000</v>
      </c>
      <c r="AP44">
        <v>100000</v>
      </c>
      <c r="AQ44">
        <v>400000</v>
      </c>
      <c r="AR44">
        <v>40000</v>
      </c>
      <c r="AS44">
        <v>80000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400000</v>
      </c>
      <c r="BB44">
        <v>200000</v>
      </c>
      <c r="BC44">
        <v>150000</v>
      </c>
      <c r="BD44">
        <v>0</v>
      </c>
      <c r="BE44">
        <v>100000</v>
      </c>
      <c r="BF44">
        <v>100000</v>
      </c>
      <c r="BG44">
        <v>0</v>
      </c>
      <c r="BH44">
        <v>0</v>
      </c>
      <c r="BI44">
        <v>0</v>
      </c>
      <c r="BK44" t="s">
        <v>191</v>
      </c>
      <c r="BL44" t="s">
        <v>192</v>
      </c>
      <c r="BM44" t="s">
        <v>113</v>
      </c>
    </row>
    <row r="45" spans="1:65" x14ac:dyDescent="0.25">
      <c r="A45" t="s">
        <v>193</v>
      </c>
      <c r="B45">
        <v>13000000</v>
      </c>
      <c r="C45">
        <v>12000000</v>
      </c>
      <c r="D45">
        <v>14000000</v>
      </c>
      <c r="E45">
        <v>24000000</v>
      </c>
      <c r="F45">
        <v>17000000</v>
      </c>
      <c r="G45">
        <v>26000000</v>
      </c>
      <c r="H45">
        <v>24000000</v>
      </c>
      <c r="I45">
        <v>22000000</v>
      </c>
      <c r="J45">
        <v>22000000</v>
      </c>
      <c r="K45">
        <v>23000000</v>
      </c>
      <c r="L45">
        <v>21000000</v>
      </c>
      <c r="M45">
        <v>16000000</v>
      </c>
      <c r="N45">
        <v>0</v>
      </c>
      <c r="O45">
        <v>320000</v>
      </c>
      <c r="P45">
        <v>120000</v>
      </c>
      <c r="Q45">
        <v>110000000</v>
      </c>
      <c r="R45">
        <v>110000000</v>
      </c>
      <c r="S45">
        <v>110000000</v>
      </c>
      <c r="T45">
        <v>110000000</v>
      </c>
      <c r="U45">
        <v>120000000</v>
      </c>
      <c r="V45">
        <v>110000000</v>
      </c>
      <c r="W45">
        <v>69000000</v>
      </c>
      <c r="X45">
        <v>69000000</v>
      </c>
      <c r="Y45">
        <v>67000000</v>
      </c>
      <c r="Z45">
        <v>4300000</v>
      </c>
      <c r="AA45">
        <v>2700000</v>
      </c>
      <c r="AB45">
        <v>3000000</v>
      </c>
      <c r="AC45">
        <v>1700000</v>
      </c>
      <c r="AD45">
        <v>1300000</v>
      </c>
      <c r="AE45">
        <v>700000</v>
      </c>
      <c r="AF45">
        <v>150000000</v>
      </c>
      <c r="AG45">
        <v>130000000</v>
      </c>
      <c r="AH45">
        <v>150000000</v>
      </c>
      <c r="AI45">
        <v>150000000</v>
      </c>
      <c r="AJ45">
        <v>150000000</v>
      </c>
      <c r="AK45">
        <v>120000000</v>
      </c>
      <c r="AL45">
        <v>110000000</v>
      </c>
      <c r="AM45">
        <v>120000000</v>
      </c>
      <c r="AN45">
        <v>96000000</v>
      </c>
      <c r="AO45">
        <v>61000000</v>
      </c>
      <c r="AP45">
        <v>60000000</v>
      </c>
      <c r="AQ45">
        <v>62000000</v>
      </c>
      <c r="AR45">
        <v>0</v>
      </c>
      <c r="AS45">
        <v>160000</v>
      </c>
      <c r="AT45">
        <v>2800000</v>
      </c>
      <c r="AU45">
        <v>7000000</v>
      </c>
      <c r="AV45">
        <v>7300000</v>
      </c>
      <c r="AW45">
        <v>6900000</v>
      </c>
      <c r="AX45">
        <v>13000000</v>
      </c>
      <c r="AY45">
        <v>15000000</v>
      </c>
      <c r="AZ45">
        <v>16000000</v>
      </c>
      <c r="BA45">
        <v>8100000</v>
      </c>
      <c r="BB45">
        <v>9700000</v>
      </c>
      <c r="BC45">
        <v>12000000</v>
      </c>
      <c r="BD45">
        <v>13000000</v>
      </c>
      <c r="BE45">
        <v>13000000</v>
      </c>
      <c r="BF45">
        <v>12000000</v>
      </c>
      <c r="BG45">
        <v>400000</v>
      </c>
      <c r="BH45">
        <v>300000</v>
      </c>
      <c r="BI45">
        <v>200000</v>
      </c>
      <c r="BK45" t="s">
        <v>191</v>
      </c>
      <c r="BL45" t="s">
        <v>194</v>
      </c>
      <c r="BM45" t="s">
        <v>113</v>
      </c>
    </row>
    <row r="46" spans="1:65" x14ac:dyDescent="0.25">
      <c r="A46" t="s">
        <v>195</v>
      </c>
      <c r="B46">
        <v>1800000</v>
      </c>
      <c r="C46">
        <v>1200000</v>
      </c>
      <c r="D46">
        <v>1400000</v>
      </c>
      <c r="E46">
        <v>0</v>
      </c>
      <c r="F46">
        <v>0</v>
      </c>
      <c r="G46">
        <v>0</v>
      </c>
      <c r="H46">
        <v>0</v>
      </c>
      <c r="I46">
        <v>0</v>
      </c>
      <c r="J46">
        <v>100000</v>
      </c>
      <c r="K46">
        <v>500000</v>
      </c>
      <c r="L46">
        <v>400000</v>
      </c>
      <c r="M46">
        <v>200000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100000</v>
      </c>
      <c r="W46">
        <v>300000</v>
      </c>
      <c r="X46">
        <v>200000</v>
      </c>
      <c r="Y46">
        <v>100000</v>
      </c>
      <c r="Z46">
        <v>400000</v>
      </c>
      <c r="AA46">
        <v>800000</v>
      </c>
      <c r="AB46">
        <v>500000</v>
      </c>
      <c r="AC46">
        <v>500000</v>
      </c>
      <c r="AD46">
        <v>200000</v>
      </c>
      <c r="AE46">
        <v>300000</v>
      </c>
      <c r="AF46">
        <v>0</v>
      </c>
      <c r="AG46">
        <v>0</v>
      </c>
      <c r="AH46">
        <v>0</v>
      </c>
      <c r="AI46">
        <v>300000</v>
      </c>
      <c r="AJ46">
        <v>200000</v>
      </c>
      <c r="AK46">
        <v>500000</v>
      </c>
      <c r="AL46">
        <v>400000</v>
      </c>
      <c r="AM46">
        <v>400000</v>
      </c>
      <c r="AN46">
        <v>400000</v>
      </c>
      <c r="AO46">
        <v>500000</v>
      </c>
      <c r="AP46">
        <v>300000</v>
      </c>
      <c r="AQ46">
        <v>500000</v>
      </c>
      <c r="AR46">
        <v>160000</v>
      </c>
      <c r="AS46">
        <v>0</v>
      </c>
      <c r="AT46">
        <v>100000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K46" t="s">
        <v>196</v>
      </c>
      <c r="BL46" t="s">
        <v>197</v>
      </c>
      <c r="BM46" t="s">
        <v>198</v>
      </c>
    </row>
    <row r="47" spans="1:65" x14ac:dyDescent="0.25">
      <c r="A47" t="s">
        <v>199</v>
      </c>
      <c r="B47">
        <v>2600000</v>
      </c>
      <c r="C47">
        <v>3000000</v>
      </c>
      <c r="D47">
        <v>3200000</v>
      </c>
      <c r="E47">
        <v>6000000</v>
      </c>
      <c r="F47">
        <v>5200000</v>
      </c>
      <c r="G47">
        <v>5600000</v>
      </c>
      <c r="H47">
        <v>4100000</v>
      </c>
      <c r="I47">
        <v>4800000</v>
      </c>
      <c r="J47">
        <v>8800000</v>
      </c>
      <c r="K47">
        <v>1100000</v>
      </c>
      <c r="L47">
        <v>1000000</v>
      </c>
      <c r="M47">
        <v>1800000</v>
      </c>
      <c r="N47">
        <v>80000</v>
      </c>
      <c r="O47">
        <v>200000</v>
      </c>
      <c r="P47">
        <v>120000</v>
      </c>
      <c r="Q47">
        <v>2500000</v>
      </c>
      <c r="R47">
        <v>2100000</v>
      </c>
      <c r="S47">
        <v>1900000</v>
      </c>
      <c r="T47">
        <v>2900000</v>
      </c>
      <c r="U47">
        <v>1200000</v>
      </c>
      <c r="V47">
        <v>1900000</v>
      </c>
      <c r="W47">
        <v>3100000</v>
      </c>
      <c r="X47">
        <v>1500000</v>
      </c>
      <c r="Y47">
        <v>1800000</v>
      </c>
      <c r="Z47">
        <v>1200000</v>
      </c>
      <c r="AA47">
        <v>1100000</v>
      </c>
      <c r="AB47">
        <v>1300000</v>
      </c>
      <c r="AC47">
        <v>500000</v>
      </c>
      <c r="AD47">
        <v>1300000</v>
      </c>
      <c r="AE47">
        <v>800000</v>
      </c>
      <c r="AF47">
        <v>4200000</v>
      </c>
      <c r="AG47">
        <v>3900000</v>
      </c>
      <c r="AH47">
        <v>3900000</v>
      </c>
      <c r="AI47">
        <v>2600000</v>
      </c>
      <c r="AJ47">
        <v>2200000</v>
      </c>
      <c r="AK47">
        <v>2200000</v>
      </c>
      <c r="AL47">
        <v>500000</v>
      </c>
      <c r="AM47">
        <v>800000</v>
      </c>
      <c r="AN47">
        <v>700000</v>
      </c>
      <c r="AO47">
        <v>1500000</v>
      </c>
      <c r="AP47">
        <v>1200000</v>
      </c>
      <c r="AQ47">
        <v>1500000</v>
      </c>
      <c r="AR47">
        <v>40000</v>
      </c>
      <c r="AS47">
        <v>40000</v>
      </c>
      <c r="AT47">
        <v>100000</v>
      </c>
      <c r="AU47">
        <v>480000</v>
      </c>
      <c r="AV47">
        <v>520000</v>
      </c>
      <c r="AW47">
        <v>560000</v>
      </c>
      <c r="AX47">
        <v>2300000</v>
      </c>
      <c r="AY47">
        <v>1800000</v>
      </c>
      <c r="AZ47">
        <v>2900000</v>
      </c>
      <c r="BA47">
        <v>400000</v>
      </c>
      <c r="BB47">
        <v>750000</v>
      </c>
      <c r="BC47">
        <v>2200000</v>
      </c>
      <c r="BD47">
        <v>4900000</v>
      </c>
      <c r="BE47">
        <v>4600000</v>
      </c>
      <c r="BF47">
        <v>4300000</v>
      </c>
      <c r="BG47">
        <v>350000</v>
      </c>
      <c r="BH47">
        <v>300000</v>
      </c>
      <c r="BI47">
        <v>200000</v>
      </c>
      <c r="BK47" t="s">
        <v>196</v>
      </c>
      <c r="BL47" t="s">
        <v>200</v>
      </c>
      <c r="BM47" t="s">
        <v>201</v>
      </c>
    </row>
    <row r="48" spans="1:65" x14ac:dyDescent="0.25">
      <c r="A48" t="s">
        <v>202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100000</v>
      </c>
      <c r="L48">
        <v>0</v>
      </c>
      <c r="M48">
        <v>300000</v>
      </c>
      <c r="N48">
        <v>80000</v>
      </c>
      <c r="O48">
        <v>40000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200000</v>
      </c>
      <c r="AB48">
        <v>200000</v>
      </c>
      <c r="AC48">
        <v>100000</v>
      </c>
      <c r="AD48">
        <v>100000</v>
      </c>
      <c r="AE48">
        <v>0</v>
      </c>
      <c r="AF48">
        <v>100000</v>
      </c>
      <c r="AG48">
        <v>100000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400000</v>
      </c>
      <c r="AP48">
        <v>500000</v>
      </c>
      <c r="AQ48">
        <v>700000</v>
      </c>
      <c r="AR48">
        <v>440000</v>
      </c>
      <c r="AS48">
        <v>560000</v>
      </c>
      <c r="AT48">
        <v>300000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150000</v>
      </c>
      <c r="BH48">
        <v>200000</v>
      </c>
      <c r="BI48">
        <v>200000</v>
      </c>
      <c r="BK48" t="s">
        <v>196</v>
      </c>
      <c r="BL48" t="s">
        <v>203</v>
      </c>
      <c r="BM48" t="s">
        <v>113</v>
      </c>
    </row>
    <row r="49" spans="1:65" x14ac:dyDescent="0.25">
      <c r="A49" t="s">
        <v>204</v>
      </c>
      <c r="B49">
        <v>4600000</v>
      </c>
      <c r="C49">
        <v>4800000</v>
      </c>
      <c r="D49">
        <v>6800000</v>
      </c>
      <c r="E49">
        <v>9200000</v>
      </c>
      <c r="F49">
        <v>7600000</v>
      </c>
      <c r="G49">
        <v>3000000</v>
      </c>
      <c r="H49">
        <v>1900000</v>
      </c>
      <c r="I49">
        <v>2400000</v>
      </c>
      <c r="J49">
        <v>3000000</v>
      </c>
      <c r="K49">
        <v>2700000</v>
      </c>
      <c r="L49">
        <v>2500000</v>
      </c>
      <c r="M49">
        <v>2000000</v>
      </c>
      <c r="N49">
        <v>0</v>
      </c>
      <c r="O49">
        <v>40000</v>
      </c>
      <c r="P49">
        <v>0</v>
      </c>
      <c r="Q49">
        <v>1700000</v>
      </c>
      <c r="R49">
        <v>1500000</v>
      </c>
      <c r="S49">
        <v>1400000</v>
      </c>
      <c r="T49">
        <v>1700000</v>
      </c>
      <c r="U49">
        <v>1200000</v>
      </c>
      <c r="V49">
        <v>1400000</v>
      </c>
      <c r="W49">
        <v>3500000</v>
      </c>
      <c r="X49">
        <v>2300000</v>
      </c>
      <c r="Y49">
        <v>1700000</v>
      </c>
      <c r="Z49">
        <v>2900000</v>
      </c>
      <c r="AA49">
        <v>3000000</v>
      </c>
      <c r="AB49">
        <v>2800000</v>
      </c>
      <c r="AC49">
        <v>1100000</v>
      </c>
      <c r="AD49">
        <v>2000000</v>
      </c>
      <c r="AE49">
        <v>2400000</v>
      </c>
      <c r="AF49">
        <v>4000000</v>
      </c>
      <c r="AG49">
        <v>3700000</v>
      </c>
      <c r="AH49">
        <v>3700000</v>
      </c>
      <c r="AI49">
        <v>1900000</v>
      </c>
      <c r="AJ49">
        <v>1600000</v>
      </c>
      <c r="AK49">
        <v>1700000</v>
      </c>
      <c r="AL49">
        <v>1000000</v>
      </c>
      <c r="AM49">
        <v>1300000</v>
      </c>
      <c r="AN49">
        <v>700000</v>
      </c>
      <c r="AO49">
        <v>1400000</v>
      </c>
      <c r="AP49">
        <v>1500000</v>
      </c>
      <c r="AQ49">
        <v>1300000</v>
      </c>
      <c r="AR49">
        <v>40000</v>
      </c>
      <c r="AS49">
        <v>0</v>
      </c>
      <c r="AT49">
        <v>50000</v>
      </c>
      <c r="AU49">
        <v>1100000</v>
      </c>
      <c r="AV49">
        <v>960000</v>
      </c>
      <c r="AW49">
        <v>1060000</v>
      </c>
      <c r="AX49">
        <v>2500000</v>
      </c>
      <c r="AY49">
        <v>2300000</v>
      </c>
      <c r="AZ49">
        <v>2800000</v>
      </c>
      <c r="BA49">
        <v>550000</v>
      </c>
      <c r="BB49">
        <v>650000</v>
      </c>
      <c r="BC49">
        <v>950000</v>
      </c>
      <c r="BD49">
        <v>1100000</v>
      </c>
      <c r="BE49">
        <v>1300000</v>
      </c>
      <c r="BF49">
        <v>1100000</v>
      </c>
      <c r="BG49">
        <v>150000</v>
      </c>
      <c r="BH49">
        <v>50000</v>
      </c>
      <c r="BI49">
        <v>150000</v>
      </c>
      <c r="BK49" t="s">
        <v>196</v>
      </c>
      <c r="BL49" t="s">
        <v>205</v>
      </c>
      <c r="BM49" t="s">
        <v>113</v>
      </c>
    </row>
    <row r="50" spans="1:65" x14ac:dyDescent="0.25">
      <c r="A50" t="s">
        <v>206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1000000</v>
      </c>
      <c r="O50">
        <v>1200000</v>
      </c>
      <c r="P50">
        <v>1400000</v>
      </c>
      <c r="Q50">
        <v>0</v>
      </c>
      <c r="R50">
        <v>50000</v>
      </c>
      <c r="S50">
        <v>10000</v>
      </c>
      <c r="T50">
        <v>0</v>
      </c>
      <c r="U50">
        <v>20000</v>
      </c>
      <c r="V50">
        <v>20000</v>
      </c>
      <c r="W50">
        <v>100000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400000</v>
      </c>
      <c r="AJ50">
        <v>400000</v>
      </c>
      <c r="AK50">
        <v>0</v>
      </c>
      <c r="AL50">
        <v>100000</v>
      </c>
      <c r="AM50">
        <v>200000</v>
      </c>
      <c r="AN50">
        <v>100000</v>
      </c>
      <c r="AO50">
        <v>100000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5000</v>
      </c>
      <c r="BH50">
        <v>0</v>
      </c>
      <c r="BI50">
        <v>0</v>
      </c>
      <c r="BK50" t="s">
        <v>196</v>
      </c>
      <c r="BL50" t="s">
        <v>207</v>
      </c>
      <c r="BM50" t="s">
        <v>113</v>
      </c>
    </row>
    <row r="51" spans="1:65" x14ac:dyDescent="0.25">
      <c r="A51" t="s">
        <v>208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10000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K51" t="s">
        <v>209</v>
      </c>
      <c r="BL51" t="s">
        <v>210</v>
      </c>
      <c r="BM51" t="s">
        <v>113</v>
      </c>
    </row>
    <row r="52" spans="1:65" x14ac:dyDescent="0.25">
      <c r="A52" t="s">
        <v>211</v>
      </c>
      <c r="B52">
        <v>0</v>
      </c>
      <c r="C52">
        <v>50000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K52" t="s">
        <v>209</v>
      </c>
      <c r="BL52" t="s">
        <v>212</v>
      </c>
      <c r="BM52" t="s">
        <v>113</v>
      </c>
    </row>
    <row r="53" spans="1:65" x14ac:dyDescent="0.25">
      <c r="A53" t="s">
        <v>213</v>
      </c>
      <c r="B53">
        <v>0</v>
      </c>
      <c r="C53">
        <v>0</v>
      </c>
      <c r="D53">
        <v>0</v>
      </c>
      <c r="E53">
        <v>20000</v>
      </c>
      <c r="F53">
        <v>50000</v>
      </c>
      <c r="G53">
        <v>50000</v>
      </c>
      <c r="H53">
        <v>20000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K53" t="s">
        <v>209</v>
      </c>
      <c r="BL53" t="s">
        <v>214</v>
      </c>
      <c r="BM53" t="s">
        <v>113</v>
      </c>
    </row>
    <row r="54" spans="1:65" x14ac:dyDescent="0.25">
      <c r="A54" t="s">
        <v>215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40000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10000</v>
      </c>
      <c r="AG54">
        <v>15000</v>
      </c>
      <c r="AH54">
        <v>0</v>
      </c>
      <c r="AI54">
        <v>0</v>
      </c>
      <c r="AJ54">
        <v>5000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K54" t="s">
        <v>209</v>
      </c>
      <c r="BL54" t="s">
        <v>216</v>
      </c>
      <c r="BM54" t="s">
        <v>113</v>
      </c>
    </row>
    <row r="55" spans="1:65" x14ac:dyDescent="0.25">
      <c r="A55" t="s">
        <v>217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5000</v>
      </c>
      <c r="J55">
        <v>0</v>
      </c>
      <c r="K55">
        <v>0</v>
      </c>
      <c r="L55">
        <v>0</v>
      </c>
      <c r="M55">
        <v>0</v>
      </c>
      <c r="N55">
        <v>190000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5000</v>
      </c>
      <c r="AG55">
        <v>10000</v>
      </c>
      <c r="AH55">
        <v>15000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5000</v>
      </c>
      <c r="AP55">
        <v>5000</v>
      </c>
      <c r="AQ55">
        <v>15000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K55" t="s">
        <v>209</v>
      </c>
      <c r="BL55" t="s">
        <v>218</v>
      </c>
      <c r="BM55" t="s">
        <v>113</v>
      </c>
    </row>
    <row r="56" spans="1:65" x14ac:dyDescent="0.25">
      <c r="A56" t="s">
        <v>219</v>
      </c>
      <c r="B56">
        <v>0</v>
      </c>
      <c r="C56">
        <v>0</v>
      </c>
      <c r="D56">
        <v>0</v>
      </c>
      <c r="E56">
        <v>60000</v>
      </c>
      <c r="F56">
        <v>200000</v>
      </c>
      <c r="G56">
        <v>150000</v>
      </c>
      <c r="H56">
        <v>0</v>
      </c>
      <c r="I56">
        <v>0</v>
      </c>
      <c r="J56">
        <v>100000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5000</v>
      </c>
      <c r="BH56">
        <v>0</v>
      </c>
      <c r="BI56">
        <v>0</v>
      </c>
      <c r="BK56" t="s">
        <v>220</v>
      </c>
      <c r="BL56" t="s">
        <v>221</v>
      </c>
      <c r="BM56" t="s">
        <v>113</v>
      </c>
    </row>
    <row r="57" spans="1:65" x14ac:dyDescent="0.25">
      <c r="A57" t="s">
        <v>222</v>
      </c>
      <c r="B57">
        <v>0</v>
      </c>
      <c r="C57">
        <v>0</v>
      </c>
      <c r="D57">
        <v>0</v>
      </c>
      <c r="E57">
        <v>40000</v>
      </c>
      <c r="F57">
        <v>50000</v>
      </c>
      <c r="G57">
        <v>50000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K57" t="s">
        <v>220</v>
      </c>
      <c r="BL57" t="s">
        <v>223</v>
      </c>
      <c r="BM57" t="s">
        <v>224</v>
      </c>
    </row>
    <row r="58" spans="1:65" x14ac:dyDescent="0.25">
      <c r="A58" t="s">
        <v>225</v>
      </c>
      <c r="B58">
        <v>3560000000</v>
      </c>
      <c r="C58">
        <v>3480000000</v>
      </c>
      <c r="D58">
        <v>3680000000</v>
      </c>
      <c r="E58">
        <v>3820000000</v>
      </c>
      <c r="F58">
        <v>3520000000</v>
      </c>
      <c r="G58">
        <v>3660000000</v>
      </c>
      <c r="H58">
        <v>3260000000</v>
      </c>
      <c r="I58">
        <v>3100000000</v>
      </c>
      <c r="J58">
        <v>3020000000</v>
      </c>
      <c r="K58">
        <v>4700000000</v>
      </c>
      <c r="L58">
        <v>4200000000</v>
      </c>
      <c r="M58">
        <v>4180000000</v>
      </c>
      <c r="N58">
        <v>113750000</v>
      </c>
      <c r="O58">
        <v>105000000</v>
      </c>
      <c r="P58">
        <v>113750000</v>
      </c>
      <c r="Q58">
        <v>2000000000</v>
      </c>
      <c r="R58">
        <v>2000000000</v>
      </c>
      <c r="S58">
        <v>2000000000</v>
      </c>
      <c r="T58">
        <v>2600000000</v>
      </c>
      <c r="U58">
        <v>2400000000</v>
      </c>
      <c r="V58">
        <v>2400000000</v>
      </c>
      <c r="W58">
        <v>3200000000</v>
      </c>
      <c r="X58">
        <v>3800000000</v>
      </c>
      <c r="Y58">
        <v>3400000000</v>
      </c>
      <c r="Z58">
        <v>2100000000</v>
      </c>
      <c r="AA58">
        <v>2100000000</v>
      </c>
      <c r="AB58">
        <v>2100000000</v>
      </c>
      <c r="AC58">
        <v>400000000</v>
      </c>
      <c r="AD58">
        <v>370000000</v>
      </c>
      <c r="AE58">
        <v>570000000</v>
      </c>
      <c r="AF58">
        <v>160000000000</v>
      </c>
      <c r="AG58">
        <v>170000000000</v>
      </c>
      <c r="AH58">
        <v>140000000000</v>
      </c>
      <c r="AI58">
        <v>87000000000</v>
      </c>
      <c r="AJ58">
        <v>130000000000</v>
      </c>
      <c r="AK58">
        <v>130000000000</v>
      </c>
      <c r="AL58">
        <v>71000000000</v>
      </c>
      <c r="AM58">
        <v>67000000000</v>
      </c>
      <c r="AN58">
        <v>65000000000</v>
      </c>
      <c r="AO58">
        <v>61000000000</v>
      </c>
      <c r="AP58">
        <v>54000000000</v>
      </c>
      <c r="AQ58">
        <v>55000000000</v>
      </c>
      <c r="AR58">
        <v>86000000000</v>
      </c>
      <c r="AS58">
        <v>110000000000</v>
      </c>
      <c r="AT58">
        <v>150000000000</v>
      </c>
      <c r="AU58">
        <v>440000000</v>
      </c>
      <c r="AV58">
        <v>540000000</v>
      </c>
      <c r="AW58">
        <v>520000000</v>
      </c>
      <c r="AX58">
        <v>5900000000</v>
      </c>
      <c r="AY58">
        <v>7700000000</v>
      </c>
      <c r="AZ58">
        <v>9100000000</v>
      </c>
      <c r="BA58">
        <v>6100000000</v>
      </c>
      <c r="BB58">
        <v>5800000000</v>
      </c>
      <c r="BC58">
        <v>5900000000</v>
      </c>
      <c r="BD58">
        <v>8900000000</v>
      </c>
      <c r="BE58">
        <v>7700000000</v>
      </c>
      <c r="BF58">
        <v>7200000000</v>
      </c>
      <c r="BG58">
        <v>240000000</v>
      </c>
      <c r="BH58">
        <v>210000000</v>
      </c>
      <c r="BI58">
        <v>200000000</v>
      </c>
      <c r="BK58" t="s">
        <v>226</v>
      </c>
      <c r="BL58" t="s">
        <v>226</v>
      </c>
      <c r="BM58" t="s">
        <v>227</v>
      </c>
    </row>
    <row r="59" spans="1:65" x14ac:dyDescent="0.25">
      <c r="A59" t="s">
        <v>228</v>
      </c>
      <c r="B59">
        <v>58750000</v>
      </c>
      <c r="C59">
        <v>63750000</v>
      </c>
      <c r="D59">
        <v>66250000</v>
      </c>
      <c r="E59">
        <v>56250000</v>
      </c>
      <c r="F59">
        <v>46250000</v>
      </c>
      <c r="G59">
        <v>36250000</v>
      </c>
      <c r="H59">
        <v>51250000</v>
      </c>
      <c r="I59">
        <v>45000000</v>
      </c>
      <c r="J59">
        <v>41000000</v>
      </c>
      <c r="K59">
        <v>23000000</v>
      </c>
      <c r="L59">
        <v>23000000</v>
      </c>
      <c r="M59">
        <v>16000000</v>
      </c>
      <c r="N59">
        <v>0</v>
      </c>
      <c r="O59">
        <v>0</v>
      </c>
      <c r="P59">
        <v>0</v>
      </c>
      <c r="Q59">
        <v>150000000</v>
      </c>
      <c r="R59">
        <v>180000000</v>
      </c>
      <c r="S59">
        <v>180000000</v>
      </c>
      <c r="T59">
        <v>200000000</v>
      </c>
      <c r="U59">
        <v>180000000</v>
      </c>
      <c r="V59">
        <v>180000000</v>
      </c>
      <c r="W59">
        <v>190000000</v>
      </c>
      <c r="X59">
        <v>210000000</v>
      </c>
      <c r="Y59">
        <v>160000000</v>
      </c>
      <c r="Z59">
        <v>83000000</v>
      </c>
      <c r="AA59">
        <v>73000000</v>
      </c>
      <c r="AB59">
        <v>56000000</v>
      </c>
      <c r="AC59">
        <v>28000000</v>
      </c>
      <c r="AD59">
        <v>26000000</v>
      </c>
      <c r="AE59">
        <v>31000000</v>
      </c>
      <c r="AF59">
        <v>5400000000</v>
      </c>
      <c r="AG59">
        <v>4500000000</v>
      </c>
      <c r="AH59">
        <v>7600000000</v>
      </c>
      <c r="AI59">
        <v>6800000000</v>
      </c>
      <c r="AJ59">
        <v>6900000000</v>
      </c>
      <c r="AK59">
        <v>5800000000</v>
      </c>
      <c r="AL59">
        <v>3400000000</v>
      </c>
      <c r="AM59">
        <v>3600000000</v>
      </c>
      <c r="AN59">
        <v>3500000000</v>
      </c>
      <c r="AO59">
        <v>3500000000</v>
      </c>
      <c r="AP59">
        <v>3100000000</v>
      </c>
      <c r="AQ59">
        <v>3400000000</v>
      </c>
      <c r="AR59">
        <v>0</v>
      </c>
      <c r="AS59">
        <v>0</v>
      </c>
      <c r="AT59">
        <v>0</v>
      </c>
      <c r="AU59">
        <v>33000000</v>
      </c>
      <c r="AV59">
        <v>38000000</v>
      </c>
      <c r="AW59">
        <v>35000000</v>
      </c>
      <c r="AX59">
        <v>260000000</v>
      </c>
      <c r="AY59">
        <v>210000000</v>
      </c>
      <c r="AZ59">
        <v>380000000</v>
      </c>
      <c r="BA59">
        <v>200000000</v>
      </c>
      <c r="BB59">
        <v>240000000</v>
      </c>
      <c r="BC59">
        <v>200000000</v>
      </c>
      <c r="BD59">
        <v>180000000</v>
      </c>
      <c r="BE59">
        <v>160000000</v>
      </c>
      <c r="BF59">
        <v>210000000</v>
      </c>
      <c r="BG59">
        <v>11000000</v>
      </c>
      <c r="BH59">
        <v>15000000</v>
      </c>
      <c r="BI59">
        <v>10000000</v>
      </c>
      <c r="BK59" t="s">
        <v>226</v>
      </c>
      <c r="BL59" t="s">
        <v>226</v>
      </c>
      <c r="BM59" t="s">
        <v>229</v>
      </c>
    </row>
    <row r="60" spans="1:65" x14ac:dyDescent="0.25">
      <c r="A60" t="s">
        <v>230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K60" t="s">
        <v>111</v>
      </c>
      <c r="BL60" t="s">
        <v>231</v>
      </c>
      <c r="BM60" t="s">
        <v>113</v>
      </c>
    </row>
    <row r="61" spans="1:65" x14ac:dyDescent="0.25">
      <c r="A61" t="s">
        <v>232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100000</v>
      </c>
      <c r="AA61">
        <v>0</v>
      </c>
      <c r="AB61">
        <v>0</v>
      </c>
      <c r="AC61">
        <v>100000</v>
      </c>
      <c r="AD61">
        <v>200000</v>
      </c>
      <c r="AE61">
        <v>0</v>
      </c>
      <c r="AF61">
        <v>50000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15000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5000</v>
      </c>
      <c r="BB61">
        <v>0</v>
      </c>
      <c r="BC61">
        <v>5000</v>
      </c>
      <c r="BD61">
        <v>0</v>
      </c>
      <c r="BE61">
        <v>0</v>
      </c>
      <c r="BF61">
        <v>0</v>
      </c>
      <c r="BG61">
        <v>0</v>
      </c>
      <c r="BH61">
        <v>5000</v>
      </c>
      <c r="BI61">
        <v>15000</v>
      </c>
      <c r="BK61" t="s">
        <v>111</v>
      </c>
      <c r="BL61" t="s">
        <v>233</v>
      </c>
      <c r="BM61" t="s">
        <v>113</v>
      </c>
    </row>
    <row r="62" spans="1:65" x14ac:dyDescent="0.25">
      <c r="A62" t="s">
        <v>234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100000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100000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K62" t="s">
        <v>111</v>
      </c>
      <c r="BL62" t="s">
        <v>136</v>
      </c>
      <c r="BM62" t="s">
        <v>235</v>
      </c>
    </row>
    <row r="63" spans="1:65" x14ac:dyDescent="0.25">
      <c r="A63" t="s">
        <v>236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K63" t="s">
        <v>111</v>
      </c>
      <c r="BL63" t="s">
        <v>237</v>
      </c>
      <c r="BM63" t="s">
        <v>238</v>
      </c>
    </row>
    <row r="64" spans="1:65" x14ac:dyDescent="0.25">
      <c r="A64" t="s">
        <v>239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600000</v>
      </c>
      <c r="U64">
        <v>300000</v>
      </c>
      <c r="V64">
        <v>400000</v>
      </c>
      <c r="W64">
        <v>500000</v>
      </c>
      <c r="X64">
        <v>300000</v>
      </c>
      <c r="Y64">
        <v>500000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K64" t="s">
        <v>173</v>
      </c>
      <c r="BL64" t="s">
        <v>240</v>
      </c>
      <c r="BM64" t="s">
        <v>113</v>
      </c>
    </row>
    <row r="65" spans="1:65" x14ac:dyDescent="0.25">
      <c r="A65" t="s">
        <v>241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100000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K65" t="s">
        <v>179</v>
      </c>
      <c r="BL65" t="s">
        <v>242</v>
      </c>
      <c r="BM65" t="s">
        <v>113</v>
      </c>
    </row>
    <row r="66" spans="1:65" x14ac:dyDescent="0.25">
      <c r="A66" t="s">
        <v>243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1400000</v>
      </c>
      <c r="AD66">
        <v>1500000</v>
      </c>
      <c r="AE66">
        <v>2200000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K66" t="s">
        <v>209</v>
      </c>
      <c r="BL66" t="s">
        <v>244</v>
      </c>
      <c r="BM66" t="s">
        <v>113</v>
      </c>
    </row>
    <row r="67" spans="1:65" x14ac:dyDescent="0.25">
      <c r="A67" t="s">
        <v>245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160000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K67" t="s">
        <v>209</v>
      </c>
      <c r="BL67" t="s">
        <v>246</v>
      </c>
      <c r="BM67" t="s">
        <v>113</v>
      </c>
    </row>
    <row r="68" spans="1:65" x14ac:dyDescent="0.25">
      <c r="A68" t="s">
        <v>247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250000</v>
      </c>
      <c r="U68">
        <v>180000</v>
      </c>
      <c r="V68">
        <v>440000</v>
      </c>
      <c r="W68">
        <v>1200000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K68" t="s">
        <v>209</v>
      </c>
      <c r="BL68" t="s">
        <v>218</v>
      </c>
      <c r="BM68" t="s">
        <v>248</v>
      </c>
    </row>
    <row r="69" spans="1:65" x14ac:dyDescent="0.25">
      <c r="A69" t="s">
        <v>249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10000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K69" t="s">
        <v>209</v>
      </c>
      <c r="BL69" t="s">
        <v>250</v>
      </c>
      <c r="BM69" t="s">
        <v>113</v>
      </c>
    </row>
    <row r="70" spans="1:65" x14ac:dyDescent="0.25">
      <c r="A70" t="s">
        <v>251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4800000</v>
      </c>
      <c r="R70">
        <v>5200000</v>
      </c>
      <c r="S70">
        <v>3900000</v>
      </c>
      <c r="T70">
        <v>12000000</v>
      </c>
      <c r="U70">
        <v>7900000</v>
      </c>
      <c r="V70">
        <v>10000000</v>
      </c>
      <c r="W70">
        <v>300000</v>
      </c>
      <c r="X70">
        <v>600000</v>
      </c>
      <c r="Y70">
        <v>400000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K70" t="s">
        <v>220</v>
      </c>
      <c r="BL70" t="s">
        <v>252</v>
      </c>
      <c r="BM70" t="s">
        <v>253</v>
      </c>
    </row>
    <row r="71" spans="1:65" x14ac:dyDescent="0.25">
      <c r="A71" t="s">
        <v>254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K71" t="s">
        <v>111</v>
      </c>
      <c r="BL71" t="s">
        <v>255</v>
      </c>
      <c r="BM71" t="s">
        <v>256</v>
      </c>
    </row>
    <row r="72" spans="1:65" x14ac:dyDescent="0.25">
      <c r="A72" t="s">
        <v>257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5000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K72" t="s">
        <v>111</v>
      </c>
      <c r="BL72" t="s">
        <v>258</v>
      </c>
      <c r="BM72" t="s">
        <v>259</v>
      </c>
    </row>
    <row r="73" spans="1:65" x14ac:dyDescent="0.25">
      <c r="A73" t="s">
        <v>260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10000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K73" t="s">
        <v>111</v>
      </c>
      <c r="BL73" t="s">
        <v>261</v>
      </c>
      <c r="BM73" t="s">
        <v>262</v>
      </c>
    </row>
    <row r="74" spans="1:65" x14ac:dyDescent="0.25">
      <c r="A74" t="s">
        <v>263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50000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2900000</v>
      </c>
      <c r="BH74">
        <v>3100000</v>
      </c>
      <c r="BI74">
        <v>2900000</v>
      </c>
      <c r="BK74" t="s">
        <v>111</v>
      </c>
      <c r="BL74" t="s">
        <v>133</v>
      </c>
      <c r="BM74" t="s">
        <v>264</v>
      </c>
    </row>
    <row r="75" spans="1:65" x14ac:dyDescent="0.25">
      <c r="A75" t="s">
        <v>265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50000</v>
      </c>
      <c r="AG75">
        <v>50000</v>
      </c>
      <c r="AH75">
        <v>150000</v>
      </c>
      <c r="AI75">
        <v>50000</v>
      </c>
      <c r="AJ75">
        <v>0</v>
      </c>
      <c r="AK75">
        <v>50000</v>
      </c>
      <c r="AL75">
        <v>0</v>
      </c>
      <c r="AM75">
        <v>0</v>
      </c>
      <c r="AN75">
        <v>50000</v>
      </c>
      <c r="AO75">
        <v>0</v>
      </c>
      <c r="AP75">
        <v>0</v>
      </c>
      <c r="AQ75">
        <v>5000</v>
      </c>
      <c r="AR75">
        <v>0</v>
      </c>
      <c r="AS75">
        <v>0</v>
      </c>
      <c r="AT75">
        <v>0</v>
      </c>
      <c r="AU75">
        <v>5000</v>
      </c>
      <c r="AV75">
        <v>5000</v>
      </c>
      <c r="AW75">
        <v>10000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K75" t="s">
        <v>111</v>
      </c>
      <c r="BL75" t="s">
        <v>266</v>
      </c>
      <c r="BM75" t="s">
        <v>113</v>
      </c>
    </row>
    <row r="76" spans="1:65" x14ac:dyDescent="0.25">
      <c r="A76" t="s">
        <v>267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100000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K76" t="s">
        <v>111</v>
      </c>
      <c r="BL76" t="s">
        <v>268</v>
      </c>
      <c r="BM76" t="s">
        <v>269</v>
      </c>
    </row>
    <row r="77" spans="1:65" x14ac:dyDescent="0.25">
      <c r="A77" t="s">
        <v>270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5000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K77" t="s">
        <v>111</v>
      </c>
      <c r="BL77" t="s">
        <v>271</v>
      </c>
      <c r="BM77" t="s">
        <v>113</v>
      </c>
    </row>
    <row r="78" spans="1:65" x14ac:dyDescent="0.25">
      <c r="A78" t="s">
        <v>272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5000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50000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K78" t="s">
        <v>151</v>
      </c>
      <c r="BL78" t="s">
        <v>273</v>
      </c>
      <c r="BM78" t="s">
        <v>274</v>
      </c>
    </row>
    <row r="79" spans="1:65" x14ac:dyDescent="0.25">
      <c r="A79" t="s">
        <v>275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15000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K79" t="s">
        <v>151</v>
      </c>
      <c r="BL79" t="s">
        <v>276</v>
      </c>
      <c r="BM79" t="s">
        <v>113</v>
      </c>
    </row>
    <row r="80" spans="1:65" x14ac:dyDescent="0.25">
      <c r="A80" t="s">
        <v>277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100000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K80" t="s">
        <v>179</v>
      </c>
      <c r="BL80" t="s">
        <v>278</v>
      </c>
      <c r="BM80" t="s">
        <v>279</v>
      </c>
    </row>
    <row r="81" spans="1:65" x14ac:dyDescent="0.25">
      <c r="A81" t="s">
        <v>280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400000</v>
      </c>
      <c r="AG81">
        <v>600000</v>
      </c>
      <c r="AH81">
        <v>800000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K81" t="s">
        <v>191</v>
      </c>
      <c r="BL81" t="s">
        <v>281</v>
      </c>
      <c r="BM81" t="s">
        <v>113</v>
      </c>
    </row>
    <row r="82" spans="1:65" x14ac:dyDescent="0.25">
      <c r="A82" t="s">
        <v>282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100000</v>
      </c>
      <c r="AP82">
        <v>100000</v>
      </c>
      <c r="AQ82">
        <v>200000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50000</v>
      </c>
      <c r="BH82">
        <v>100000</v>
      </c>
      <c r="BI82">
        <v>50000</v>
      </c>
      <c r="BK82" t="s">
        <v>196</v>
      </c>
      <c r="BL82" t="s">
        <v>283</v>
      </c>
      <c r="BM82" t="s">
        <v>284</v>
      </c>
    </row>
    <row r="83" spans="1:65" x14ac:dyDescent="0.25">
      <c r="A83" t="s">
        <v>285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5000</v>
      </c>
      <c r="AG83">
        <v>0</v>
      </c>
      <c r="AH83">
        <v>5000</v>
      </c>
      <c r="AI83">
        <v>15000</v>
      </c>
      <c r="AJ83">
        <v>10000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1</v>
      </c>
      <c r="BH83">
        <v>1</v>
      </c>
      <c r="BI83">
        <v>1</v>
      </c>
      <c r="BK83" t="s">
        <v>209</v>
      </c>
      <c r="BL83" t="s">
        <v>286</v>
      </c>
      <c r="BM83" t="s">
        <v>113</v>
      </c>
    </row>
    <row r="84" spans="1:65" x14ac:dyDescent="0.25">
      <c r="A84" t="s">
        <v>287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15000</v>
      </c>
      <c r="BE84">
        <v>0</v>
      </c>
      <c r="BF84">
        <v>50000</v>
      </c>
      <c r="BG84">
        <v>0</v>
      </c>
      <c r="BH84">
        <v>0</v>
      </c>
      <c r="BI84">
        <v>0</v>
      </c>
      <c r="BK84" t="s">
        <v>111</v>
      </c>
      <c r="BL84" t="s">
        <v>288</v>
      </c>
      <c r="BM84" t="s">
        <v>113</v>
      </c>
    </row>
    <row r="85" spans="1:65" x14ac:dyDescent="0.25">
      <c r="A85" t="s">
        <v>289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5000</v>
      </c>
      <c r="BH85">
        <v>0</v>
      </c>
      <c r="BI85">
        <v>10000</v>
      </c>
      <c r="BK85" t="s">
        <v>111</v>
      </c>
      <c r="BL85" t="s">
        <v>290</v>
      </c>
      <c r="BM85" t="s">
        <v>291</v>
      </c>
    </row>
    <row r="86" spans="1:65" x14ac:dyDescent="0.25">
      <c r="A86" t="s">
        <v>292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50000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5000</v>
      </c>
      <c r="BH86">
        <v>0</v>
      </c>
      <c r="BI86">
        <v>0</v>
      </c>
      <c r="BK86" t="s">
        <v>151</v>
      </c>
      <c r="BL86" t="s">
        <v>293</v>
      </c>
      <c r="BM86" t="s">
        <v>113</v>
      </c>
    </row>
    <row r="87" spans="1:65" x14ac:dyDescent="0.25">
      <c r="A87" t="s">
        <v>294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50000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K87" t="s">
        <v>176</v>
      </c>
      <c r="BL87" t="s">
        <v>295</v>
      </c>
      <c r="BM87" t="s">
        <v>296</v>
      </c>
    </row>
    <row r="88" spans="1:65" x14ac:dyDescent="0.25">
      <c r="A88" t="s">
        <v>297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200000</v>
      </c>
      <c r="BH88">
        <v>100000</v>
      </c>
      <c r="BI88">
        <v>150000</v>
      </c>
      <c r="BK88" t="s">
        <v>179</v>
      </c>
      <c r="BL88" t="s">
        <v>298</v>
      </c>
      <c r="BM88" t="s">
        <v>113</v>
      </c>
    </row>
    <row r="89" spans="1:65" x14ac:dyDescent="0.25">
      <c r="A89" t="s">
        <v>299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50000</v>
      </c>
      <c r="BH89">
        <v>50000</v>
      </c>
      <c r="BI89">
        <v>50000</v>
      </c>
      <c r="BK89" t="s">
        <v>179</v>
      </c>
      <c r="BL89" t="s">
        <v>300</v>
      </c>
      <c r="BM89" t="s">
        <v>113</v>
      </c>
    </row>
    <row r="90" spans="1:65" x14ac:dyDescent="0.25">
      <c r="A90" t="s">
        <v>301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100000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K90" t="s">
        <v>196</v>
      </c>
      <c r="BL90" t="s">
        <v>302</v>
      </c>
      <c r="BM90" t="s">
        <v>303</v>
      </c>
    </row>
    <row r="91" spans="1:65" x14ac:dyDescent="0.25">
      <c r="A91" t="s">
        <v>304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350000</v>
      </c>
      <c r="BH91">
        <v>250000</v>
      </c>
      <c r="BI91">
        <v>350000</v>
      </c>
      <c r="BK91" t="s">
        <v>196</v>
      </c>
      <c r="BL91" t="s">
        <v>197</v>
      </c>
      <c r="BM91" t="s">
        <v>113</v>
      </c>
    </row>
    <row r="92" spans="1:65" x14ac:dyDescent="0.25">
      <c r="A92" t="s">
        <v>305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500000</v>
      </c>
      <c r="AY92">
        <v>250000</v>
      </c>
      <c r="AZ92">
        <v>250000</v>
      </c>
      <c r="BA92">
        <v>0</v>
      </c>
      <c r="BB92">
        <v>0</v>
      </c>
      <c r="BC92">
        <v>0</v>
      </c>
      <c r="BD92">
        <v>100000</v>
      </c>
      <c r="BE92">
        <v>0</v>
      </c>
      <c r="BF92">
        <v>250000</v>
      </c>
      <c r="BG92">
        <v>0</v>
      </c>
      <c r="BH92">
        <v>0</v>
      </c>
      <c r="BI92">
        <v>0</v>
      </c>
      <c r="BK92" t="s">
        <v>220</v>
      </c>
      <c r="BL92" t="s">
        <v>306</v>
      </c>
      <c r="BM92" t="s">
        <v>113</v>
      </c>
    </row>
    <row r="93" spans="1:65" x14ac:dyDescent="0.25">
      <c r="A93" t="s">
        <v>307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5000</v>
      </c>
      <c r="BI93">
        <v>0</v>
      </c>
      <c r="BK93" t="s">
        <v>220</v>
      </c>
      <c r="BL93" t="s">
        <v>252</v>
      </c>
      <c r="BM93" t="s">
        <v>308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D361F-2479-412C-8C09-5BB8524AD680}">
  <dimension ref="A1:D83"/>
  <sheetViews>
    <sheetView tabSelected="1" workbookViewId="0">
      <selection activeCell="F37" sqref="F37"/>
    </sheetView>
  </sheetViews>
  <sheetFormatPr defaultColWidth="13.42578125" defaultRowHeight="15" x14ac:dyDescent="0.25"/>
  <cols>
    <col min="1" max="1" width="32" customWidth="1"/>
    <col min="4" max="4" width="29" customWidth="1"/>
  </cols>
  <sheetData>
    <row r="1" spans="1:4" x14ac:dyDescent="0.25">
      <c r="A1" s="10" t="s">
        <v>314</v>
      </c>
      <c r="B1" t="s">
        <v>108</v>
      </c>
      <c r="C1" t="s">
        <v>309</v>
      </c>
      <c r="D1" t="s">
        <v>310</v>
      </c>
    </row>
    <row r="2" spans="1:4" x14ac:dyDescent="0.25">
      <c r="A2" t="s">
        <v>110</v>
      </c>
      <c r="B2" t="s">
        <v>111</v>
      </c>
      <c r="C2" t="s">
        <v>112</v>
      </c>
      <c r="D2" t="s">
        <v>113</v>
      </c>
    </row>
    <row r="3" spans="1:4" x14ac:dyDescent="0.25">
      <c r="A3" t="s">
        <v>114</v>
      </c>
      <c r="B3" t="s">
        <v>111</v>
      </c>
      <c r="C3" t="s">
        <v>115</v>
      </c>
      <c r="D3" t="s">
        <v>113</v>
      </c>
    </row>
    <row r="4" spans="1:4" x14ac:dyDescent="0.25">
      <c r="A4" t="s">
        <v>116</v>
      </c>
      <c r="B4" t="s">
        <v>111</v>
      </c>
      <c r="C4" t="s">
        <v>117</v>
      </c>
      <c r="D4" t="s">
        <v>113</v>
      </c>
    </row>
    <row r="5" spans="1:4" x14ac:dyDescent="0.25">
      <c r="A5" t="s">
        <v>118</v>
      </c>
      <c r="B5" t="s">
        <v>111</v>
      </c>
      <c r="C5" t="s">
        <v>119</v>
      </c>
      <c r="D5" t="s">
        <v>120</v>
      </c>
    </row>
    <row r="6" spans="1:4" x14ac:dyDescent="0.25">
      <c r="A6" t="s">
        <v>121</v>
      </c>
      <c r="B6" t="s">
        <v>111</v>
      </c>
      <c r="C6" t="s">
        <v>122</v>
      </c>
      <c r="D6" t="s">
        <v>113</v>
      </c>
    </row>
    <row r="7" spans="1:4" x14ac:dyDescent="0.25">
      <c r="A7" t="s">
        <v>123</v>
      </c>
      <c r="B7" t="s">
        <v>111</v>
      </c>
      <c r="C7" t="s">
        <v>124</v>
      </c>
      <c r="D7" t="s">
        <v>125</v>
      </c>
    </row>
    <row r="8" spans="1:4" x14ac:dyDescent="0.25">
      <c r="A8" t="s">
        <v>126</v>
      </c>
      <c r="B8" t="s">
        <v>111</v>
      </c>
      <c r="C8" t="s">
        <v>127</v>
      </c>
      <c r="D8" t="s">
        <v>113</v>
      </c>
    </row>
    <row r="9" spans="1:4" x14ac:dyDescent="0.25">
      <c r="A9" t="s">
        <v>128</v>
      </c>
      <c r="B9" t="s">
        <v>111</v>
      </c>
      <c r="C9" t="s">
        <v>129</v>
      </c>
      <c r="D9" t="s">
        <v>113</v>
      </c>
    </row>
    <row r="10" spans="1:4" x14ac:dyDescent="0.25">
      <c r="A10" t="s">
        <v>130</v>
      </c>
      <c r="B10" t="s">
        <v>111</v>
      </c>
      <c r="C10" t="s">
        <v>131</v>
      </c>
      <c r="D10" t="s">
        <v>113</v>
      </c>
    </row>
    <row r="11" spans="1:4" x14ac:dyDescent="0.25">
      <c r="A11" t="s">
        <v>132</v>
      </c>
      <c r="B11" t="s">
        <v>111</v>
      </c>
      <c r="C11" t="s">
        <v>133</v>
      </c>
      <c r="D11" t="s">
        <v>134</v>
      </c>
    </row>
    <row r="12" spans="1:4" x14ac:dyDescent="0.25">
      <c r="A12" t="s">
        <v>135</v>
      </c>
      <c r="B12" t="s">
        <v>111</v>
      </c>
      <c r="C12" t="s">
        <v>136</v>
      </c>
      <c r="D12" t="s">
        <v>137</v>
      </c>
    </row>
    <row r="13" spans="1:4" x14ac:dyDescent="0.25">
      <c r="A13" t="s">
        <v>138</v>
      </c>
      <c r="B13" t="s">
        <v>111</v>
      </c>
      <c r="C13" t="s">
        <v>139</v>
      </c>
      <c r="D13" t="s">
        <v>113</v>
      </c>
    </row>
    <row r="14" spans="1:4" x14ac:dyDescent="0.25">
      <c r="A14" t="s">
        <v>140</v>
      </c>
      <c r="B14" t="s">
        <v>111</v>
      </c>
      <c r="C14" t="s">
        <v>141</v>
      </c>
      <c r="D14" t="s">
        <v>113</v>
      </c>
    </row>
    <row r="15" spans="1:4" x14ac:dyDescent="0.25">
      <c r="A15" t="s">
        <v>142</v>
      </c>
      <c r="B15" t="s">
        <v>111</v>
      </c>
      <c r="C15" t="s">
        <v>143</v>
      </c>
      <c r="D15" t="s">
        <v>113</v>
      </c>
    </row>
    <row r="16" spans="1:4" x14ac:dyDescent="0.25">
      <c r="A16" t="s">
        <v>144</v>
      </c>
      <c r="B16" t="s">
        <v>111</v>
      </c>
      <c r="C16" t="s">
        <v>143</v>
      </c>
      <c r="D16" t="s">
        <v>145</v>
      </c>
    </row>
    <row r="17" spans="1:4" x14ac:dyDescent="0.25">
      <c r="A17" t="s">
        <v>146</v>
      </c>
      <c r="B17" t="s">
        <v>111</v>
      </c>
      <c r="C17" t="s">
        <v>147</v>
      </c>
      <c r="D17" t="s">
        <v>113</v>
      </c>
    </row>
    <row r="18" spans="1:4" x14ac:dyDescent="0.25">
      <c r="A18" t="s">
        <v>148</v>
      </c>
      <c r="B18" t="s">
        <v>111</v>
      </c>
      <c r="C18" t="s">
        <v>149</v>
      </c>
      <c r="D18" t="s">
        <v>113</v>
      </c>
    </row>
    <row r="19" spans="1:4" x14ac:dyDescent="0.25">
      <c r="A19" t="s">
        <v>150</v>
      </c>
      <c r="B19" t="s">
        <v>151</v>
      </c>
      <c r="C19" t="s">
        <v>152</v>
      </c>
      <c r="D19" t="s">
        <v>113</v>
      </c>
    </row>
    <row r="20" spans="1:4" x14ac:dyDescent="0.25">
      <c r="A20" t="s">
        <v>153</v>
      </c>
      <c r="B20" t="s">
        <v>151</v>
      </c>
      <c r="C20" t="s">
        <v>154</v>
      </c>
      <c r="D20" t="s">
        <v>113</v>
      </c>
    </row>
    <row r="21" spans="1:4" x14ac:dyDescent="0.25">
      <c r="A21" t="s">
        <v>155</v>
      </c>
      <c r="B21" t="s">
        <v>151</v>
      </c>
      <c r="C21" t="s">
        <v>156</v>
      </c>
      <c r="D21" t="s">
        <v>157</v>
      </c>
    </row>
    <row r="22" spans="1:4" x14ac:dyDescent="0.25">
      <c r="A22" t="s">
        <v>158</v>
      </c>
      <c r="B22" t="s">
        <v>151</v>
      </c>
      <c r="C22" t="s">
        <v>156</v>
      </c>
      <c r="D22" t="s">
        <v>159</v>
      </c>
    </row>
    <row r="23" spans="1:4" x14ac:dyDescent="0.25">
      <c r="A23" t="s">
        <v>160</v>
      </c>
      <c r="B23" t="s">
        <v>151</v>
      </c>
      <c r="C23" t="s">
        <v>161</v>
      </c>
      <c r="D23" t="s">
        <v>162</v>
      </c>
    </row>
    <row r="24" spans="1:4" x14ac:dyDescent="0.25">
      <c r="A24" t="s">
        <v>163</v>
      </c>
      <c r="B24" t="s">
        <v>151</v>
      </c>
      <c r="C24" t="s">
        <v>164</v>
      </c>
      <c r="D24" t="s">
        <v>165</v>
      </c>
    </row>
    <row r="25" spans="1:4" x14ac:dyDescent="0.25">
      <c r="A25" t="s">
        <v>166</v>
      </c>
      <c r="B25" t="s">
        <v>151</v>
      </c>
      <c r="C25" t="s">
        <v>167</v>
      </c>
      <c r="D25" t="s">
        <v>113</v>
      </c>
    </row>
    <row r="26" spans="1:4" x14ac:dyDescent="0.25">
      <c r="A26" t="s">
        <v>168</v>
      </c>
      <c r="B26" t="s">
        <v>151</v>
      </c>
      <c r="C26" t="s">
        <v>169</v>
      </c>
      <c r="D26" t="s">
        <v>113</v>
      </c>
    </row>
    <row r="27" spans="1:4" x14ac:dyDescent="0.25">
      <c r="A27" t="s">
        <v>170</v>
      </c>
      <c r="B27" t="s">
        <v>151</v>
      </c>
      <c r="C27" t="s">
        <v>171</v>
      </c>
      <c r="D27" t="s">
        <v>113</v>
      </c>
    </row>
    <row r="28" spans="1:4" x14ac:dyDescent="0.25">
      <c r="A28" t="s">
        <v>172</v>
      </c>
      <c r="B28" t="s">
        <v>173</v>
      </c>
      <c r="C28" t="s">
        <v>174</v>
      </c>
      <c r="D28" t="s">
        <v>113</v>
      </c>
    </row>
    <row r="29" spans="1:4" x14ac:dyDescent="0.25">
      <c r="A29" t="s">
        <v>175</v>
      </c>
      <c r="B29" t="s">
        <v>176</v>
      </c>
      <c r="C29" t="s">
        <v>177</v>
      </c>
      <c r="D29" t="s">
        <v>113</v>
      </c>
    </row>
    <row r="30" spans="1:4" x14ac:dyDescent="0.25">
      <c r="A30" t="s">
        <v>178</v>
      </c>
      <c r="B30" t="s">
        <v>179</v>
      </c>
      <c r="C30" t="s">
        <v>180</v>
      </c>
      <c r="D30" t="s">
        <v>113</v>
      </c>
    </row>
    <row r="31" spans="1:4" x14ac:dyDescent="0.25">
      <c r="A31" t="s">
        <v>181</v>
      </c>
      <c r="B31" t="s">
        <v>179</v>
      </c>
      <c r="C31" t="s">
        <v>182</v>
      </c>
      <c r="D31" t="s">
        <v>183</v>
      </c>
    </row>
    <row r="32" spans="1:4" x14ac:dyDescent="0.25">
      <c r="A32" t="s">
        <v>184</v>
      </c>
      <c r="B32" t="s">
        <v>179</v>
      </c>
      <c r="C32" t="s">
        <v>185</v>
      </c>
      <c r="D32" t="s">
        <v>186</v>
      </c>
    </row>
    <row r="33" spans="1:4" x14ac:dyDescent="0.25">
      <c r="A33" t="s">
        <v>187</v>
      </c>
      <c r="B33" t="s">
        <v>188</v>
      </c>
      <c r="C33" t="s">
        <v>189</v>
      </c>
      <c r="D33" t="s">
        <v>113</v>
      </c>
    </row>
    <row r="34" spans="1:4" x14ac:dyDescent="0.25">
      <c r="A34" t="s">
        <v>190</v>
      </c>
      <c r="B34" t="s">
        <v>191</v>
      </c>
      <c r="C34" t="s">
        <v>192</v>
      </c>
      <c r="D34" t="s">
        <v>113</v>
      </c>
    </row>
    <row r="35" spans="1:4" x14ac:dyDescent="0.25">
      <c r="A35" t="s">
        <v>193</v>
      </c>
      <c r="B35" t="s">
        <v>191</v>
      </c>
      <c r="C35" t="s">
        <v>194</v>
      </c>
      <c r="D35" t="s">
        <v>113</v>
      </c>
    </row>
    <row r="36" spans="1:4" x14ac:dyDescent="0.25">
      <c r="A36" t="s">
        <v>195</v>
      </c>
      <c r="B36" t="s">
        <v>196</v>
      </c>
      <c r="C36" t="s">
        <v>197</v>
      </c>
      <c r="D36" t="s">
        <v>198</v>
      </c>
    </row>
    <row r="37" spans="1:4" x14ac:dyDescent="0.25">
      <c r="A37" t="s">
        <v>199</v>
      </c>
      <c r="B37" t="s">
        <v>196</v>
      </c>
      <c r="C37" t="s">
        <v>200</v>
      </c>
      <c r="D37" t="s">
        <v>201</v>
      </c>
    </row>
    <row r="38" spans="1:4" x14ac:dyDescent="0.25">
      <c r="A38" t="s">
        <v>202</v>
      </c>
      <c r="B38" t="s">
        <v>196</v>
      </c>
      <c r="C38" t="s">
        <v>203</v>
      </c>
      <c r="D38" t="s">
        <v>113</v>
      </c>
    </row>
    <row r="39" spans="1:4" x14ac:dyDescent="0.25">
      <c r="A39" t="s">
        <v>204</v>
      </c>
      <c r="B39" t="s">
        <v>196</v>
      </c>
      <c r="C39" t="s">
        <v>205</v>
      </c>
      <c r="D39" t="s">
        <v>113</v>
      </c>
    </row>
    <row r="40" spans="1:4" x14ac:dyDescent="0.25">
      <c r="A40" t="s">
        <v>206</v>
      </c>
      <c r="B40" t="s">
        <v>196</v>
      </c>
      <c r="C40" t="s">
        <v>207</v>
      </c>
      <c r="D40" t="s">
        <v>113</v>
      </c>
    </row>
    <row r="41" spans="1:4" x14ac:dyDescent="0.25">
      <c r="A41" t="s">
        <v>208</v>
      </c>
      <c r="B41" t="s">
        <v>209</v>
      </c>
      <c r="C41" t="s">
        <v>210</v>
      </c>
      <c r="D41" t="s">
        <v>113</v>
      </c>
    </row>
    <row r="42" spans="1:4" x14ac:dyDescent="0.25">
      <c r="A42" t="s">
        <v>211</v>
      </c>
      <c r="B42" t="s">
        <v>209</v>
      </c>
      <c r="C42" t="s">
        <v>212</v>
      </c>
      <c r="D42" t="s">
        <v>113</v>
      </c>
    </row>
    <row r="43" spans="1:4" x14ac:dyDescent="0.25">
      <c r="A43" t="s">
        <v>213</v>
      </c>
      <c r="B43" t="s">
        <v>209</v>
      </c>
      <c r="C43" t="s">
        <v>214</v>
      </c>
      <c r="D43" t="s">
        <v>113</v>
      </c>
    </row>
    <row r="44" spans="1:4" x14ac:dyDescent="0.25">
      <c r="A44" t="s">
        <v>215</v>
      </c>
      <c r="B44" t="s">
        <v>209</v>
      </c>
      <c r="C44" t="s">
        <v>216</v>
      </c>
      <c r="D44" t="s">
        <v>113</v>
      </c>
    </row>
    <row r="45" spans="1:4" x14ac:dyDescent="0.25">
      <c r="A45" t="s">
        <v>217</v>
      </c>
      <c r="B45" t="s">
        <v>209</v>
      </c>
      <c r="C45" t="s">
        <v>218</v>
      </c>
      <c r="D45" t="s">
        <v>113</v>
      </c>
    </row>
    <row r="46" spans="1:4" x14ac:dyDescent="0.25">
      <c r="A46" t="s">
        <v>219</v>
      </c>
      <c r="B46" t="s">
        <v>220</v>
      </c>
      <c r="C46" t="s">
        <v>221</v>
      </c>
      <c r="D46" t="s">
        <v>113</v>
      </c>
    </row>
    <row r="47" spans="1:4" x14ac:dyDescent="0.25">
      <c r="A47" t="s">
        <v>222</v>
      </c>
      <c r="B47" t="s">
        <v>220</v>
      </c>
      <c r="C47" t="s">
        <v>223</v>
      </c>
      <c r="D47" t="s">
        <v>224</v>
      </c>
    </row>
    <row r="48" spans="1:4" x14ac:dyDescent="0.25">
      <c r="A48" t="s">
        <v>225</v>
      </c>
      <c r="B48" t="s">
        <v>226</v>
      </c>
      <c r="C48" t="s">
        <v>226</v>
      </c>
      <c r="D48" t="s">
        <v>227</v>
      </c>
    </row>
    <row r="49" spans="1:4" x14ac:dyDescent="0.25">
      <c r="A49" t="s">
        <v>228</v>
      </c>
      <c r="B49" t="s">
        <v>226</v>
      </c>
      <c r="C49" t="s">
        <v>226</v>
      </c>
      <c r="D49" t="s">
        <v>229</v>
      </c>
    </row>
    <row r="50" spans="1:4" x14ac:dyDescent="0.25">
      <c r="A50" t="s">
        <v>230</v>
      </c>
      <c r="B50" t="s">
        <v>111</v>
      </c>
      <c r="C50" t="s">
        <v>231</v>
      </c>
      <c r="D50" t="s">
        <v>113</v>
      </c>
    </row>
    <row r="51" spans="1:4" x14ac:dyDescent="0.25">
      <c r="A51" t="s">
        <v>232</v>
      </c>
      <c r="B51" t="s">
        <v>111</v>
      </c>
      <c r="C51" t="s">
        <v>233</v>
      </c>
      <c r="D51" t="s">
        <v>113</v>
      </c>
    </row>
    <row r="52" spans="1:4" x14ac:dyDescent="0.25">
      <c r="A52" t="s">
        <v>234</v>
      </c>
      <c r="B52" t="s">
        <v>111</v>
      </c>
      <c r="C52" t="s">
        <v>136</v>
      </c>
      <c r="D52" t="s">
        <v>235</v>
      </c>
    </row>
    <row r="53" spans="1:4" x14ac:dyDescent="0.25">
      <c r="A53" t="s">
        <v>236</v>
      </c>
      <c r="B53" t="s">
        <v>111</v>
      </c>
      <c r="C53" t="s">
        <v>237</v>
      </c>
      <c r="D53" t="s">
        <v>238</v>
      </c>
    </row>
    <row r="54" spans="1:4" x14ac:dyDescent="0.25">
      <c r="A54" t="s">
        <v>239</v>
      </c>
      <c r="B54" t="s">
        <v>173</v>
      </c>
      <c r="C54" t="s">
        <v>240</v>
      </c>
      <c r="D54" t="s">
        <v>113</v>
      </c>
    </row>
    <row r="55" spans="1:4" x14ac:dyDescent="0.25">
      <c r="A55" t="s">
        <v>241</v>
      </c>
      <c r="B55" t="s">
        <v>179</v>
      </c>
      <c r="C55" t="s">
        <v>242</v>
      </c>
      <c r="D55" t="s">
        <v>113</v>
      </c>
    </row>
    <row r="56" spans="1:4" x14ac:dyDescent="0.25">
      <c r="A56" t="s">
        <v>243</v>
      </c>
      <c r="B56" t="s">
        <v>209</v>
      </c>
      <c r="C56" t="s">
        <v>244</v>
      </c>
      <c r="D56" t="s">
        <v>113</v>
      </c>
    </row>
    <row r="57" spans="1:4" x14ac:dyDescent="0.25">
      <c r="A57" t="s">
        <v>245</v>
      </c>
      <c r="B57" t="s">
        <v>209</v>
      </c>
      <c r="C57" t="s">
        <v>246</v>
      </c>
      <c r="D57" t="s">
        <v>113</v>
      </c>
    </row>
    <row r="58" spans="1:4" x14ac:dyDescent="0.25">
      <c r="A58" t="s">
        <v>247</v>
      </c>
      <c r="B58" t="s">
        <v>209</v>
      </c>
      <c r="C58" t="s">
        <v>218</v>
      </c>
      <c r="D58" t="s">
        <v>248</v>
      </c>
    </row>
    <row r="59" spans="1:4" x14ac:dyDescent="0.25">
      <c r="A59" t="s">
        <v>249</v>
      </c>
      <c r="B59" t="s">
        <v>209</v>
      </c>
      <c r="C59" t="s">
        <v>250</v>
      </c>
      <c r="D59" t="s">
        <v>113</v>
      </c>
    </row>
    <row r="60" spans="1:4" x14ac:dyDescent="0.25">
      <c r="A60" t="s">
        <v>251</v>
      </c>
      <c r="B60" t="s">
        <v>220</v>
      </c>
      <c r="C60" t="s">
        <v>252</v>
      </c>
      <c r="D60" t="s">
        <v>253</v>
      </c>
    </row>
    <row r="61" spans="1:4" x14ac:dyDescent="0.25">
      <c r="A61" t="s">
        <v>254</v>
      </c>
      <c r="B61" t="s">
        <v>111</v>
      </c>
      <c r="C61" t="s">
        <v>255</v>
      </c>
      <c r="D61" t="s">
        <v>256</v>
      </c>
    </row>
    <row r="62" spans="1:4" x14ac:dyDescent="0.25">
      <c r="A62" t="s">
        <v>257</v>
      </c>
      <c r="B62" t="s">
        <v>111</v>
      </c>
      <c r="C62" t="s">
        <v>258</v>
      </c>
      <c r="D62" t="s">
        <v>259</v>
      </c>
    </row>
    <row r="63" spans="1:4" x14ac:dyDescent="0.25">
      <c r="A63" t="s">
        <v>260</v>
      </c>
      <c r="B63" t="s">
        <v>111</v>
      </c>
      <c r="C63" t="s">
        <v>261</v>
      </c>
      <c r="D63" t="s">
        <v>262</v>
      </c>
    </row>
    <row r="64" spans="1:4" x14ac:dyDescent="0.25">
      <c r="A64" t="s">
        <v>263</v>
      </c>
      <c r="B64" t="s">
        <v>111</v>
      </c>
      <c r="C64" t="s">
        <v>133</v>
      </c>
      <c r="D64" t="s">
        <v>264</v>
      </c>
    </row>
    <row r="65" spans="1:4" x14ac:dyDescent="0.25">
      <c r="A65" t="s">
        <v>265</v>
      </c>
      <c r="B65" t="s">
        <v>111</v>
      </c>
      <c r="C65" t="s">
        <v>266</v>
      </c>
      <c r="D65" t="s">
        <v>113</v>
      </c>
    </row>
    <row r="66" spans="1:4" x14ac:dyDescent="0.25">
      <c r="A66" t="s">
        <v>267</v>
      </c>
      <c r="B66" t="s">
        <v>111</v>
      </c>
      <c r="C66" t="s">
        <v>268</v>
      </c>
      <c r="D66" t="s">
        <v>269</v>
      </c>
    </row>
    <row r="67" spans="1:4" x14ac:dyDescent="0.25">
      <c r="A67" t="s">
        <v>270</v>
      </c>
      <c r="B67" t="s">
        <v>111</v>
      </c>
      <c r="C67" t="s">
        <v>271</v>
      </c>
      <c r="D67" t="s">
        <v>113</v>
      </c>
    </row>
    <row r="68" spans="1:4" x14ac:dyDescent="0.25">
      <c r="A68" t="s">
        <v>272</v>
      </c>
      <c r="B68" t="s">
        <v>151</v>
      </c>
      <c r="C68" t="s">
        <v>273</v>
      </c>
      <c r="D68" t="s">
        <v>274</v>
      </c>
    </row>
    <row r="69" spans="1:4" x14ac:dyDescent="0.25">
      <c r="A69" t="s">
        <v>275</v>
      </c>
      <c r="B69" t="s">
        <v>151</v>
      </c>
      <c r="C69" t="s">
        <v>276</v>
      </c>
      <c r="D69" t="s">
        <v>113</v>
      </c>
    </row>
    <row r="70" spans="1:4" x14ac:dyDescent="0.25">
      <c r="A70" t="s">
        <v>277</v>
      </c>
      <c r="B70" t="s">
        <v>179</v>
      </c>
      <c r="C70" t="s">
        <v>278</v>
      </c>
      <c r="D70" t="s">
        <v>279</v>
      </c>
    </row>
    <row r="71" spans="1:4" x14ac:dyDescent="0.25">
      <c r="A71" t="s">
        <v>280</v>
      </c>
      <c r="B71" t="s">
        <v>191</v>
      </c>
      <c r="C71" t="s">
        <v>281</v>
      </c>
      <c r="D71" t="s">
        <v>113</v>
      </c>
    </row>
    <row r="72" spans="1:4" x14ac:dyDescent="0.25">
      <c r="A72" t="s">
        <v>282</v>
      </c>
      <c r="B72" t="s">
        <v>196</v>
      </c>
      <c r="C72" t="s">
        <v>283</v>
      </c>
      <c r="D72" t="s">
        <v>284</v>
      </c>
    </row>
    <row r="73" spans="1:4" x14ac:dyDescent="0.25">
      <c r="A73" t="s">
        <v>285</v>
      </c>
      <c r="B73" t="s">
        <v>209</v>
      </c>
      <c r="C73" t="s">
        <v>286</v>
      </c>
      <c r="D73" t="s">
        <v>113</v>
      </c>
    </row>
    <row r="74" spans="1:4" x14ac:dyDescent="0.25">
      <c r="A74" t="s">
        <v>287</v>
      </c>
      <c r="B74" t="s">
        <v>111</v>
      </c>
      <c r="C74" t="s">
        <v>288</v>
      </c>
      <c r="D74" t="s">
        <v>113</v>
      </c>
    </row>
    <row r="75" spans="1:4" x14ac:dyDescent="0.25">
      <c r="A75" t="s">
        <v>289</v>
      </c>
      <c r="B75" t="s">
        <v>111</v>
      </c>
      <c r="C75" t="s">
        <v>290</v>
      </c>
      <c r="D75" t="s">
        <v>291</v>
      </c>
    </row>
    <row r="76" spans="1:4" x14ac:dyDescent="0.25">
      <c r="A76" t="s">
        <v>292</v>
      </c>
      <c r="B76" t="s">
        <v>151</v>
      </c>
      <c r="C76" t="s">
        <v>293</v>
      </c>
      <c r="D76" t="s">
        <v>113</v>
      </c>
    </row>
    <row r="77" spans="1:4" x14ac:dyDescent="0.25">
      <c r="A77" t="s">
        <v>294</v>
      </c>
      <c r="B77" t="s">
        <v>176</v>
      </c>
      <c r="C77" t="s">
        <v>295</v>
      </c>
      <c r="D77" t="s">
        <v>296</v>
      </c>
    </row>
    <row r="78" spans="1:4" x14ac:dyDescent="0.25">
      <c r="A78" t="s">
        <v>297</v>
      </c>
      <c r="B78" t="s">
        <v>179</v>
      </c>
      <c r="C78" t="s">
        <v>298</v>
      </c>
      <c r="D78" t="s">
        <v>113</v>
      </c>
    </row>
    <row r="79" spans="1:4" x14ac:dyDescent="0.25">
      <c r="A79" t="s">
        <v>299</v>
      </c>
      <c r="B79" t="s">
        <v>179</v>
      </c>
      <c r="C79" t="s">
        <v>300</v>
      </c>
      <c r="D79" t="s">
        <v>113</v>
      </c>
    </row>
    <row r="80" spans="1:4" x14ac:dyDescent="0.25">
      <c r="A80" t="s">
        <v>301</v>
      </c>
      <c r="B80" t="s">
        <v>196</v>
      </c>
      <c r="C80" t="s">
        <v>302</v>
      </c>
      <c r="D80" t="s">
        <v>303</v>
      </c>
    </row>
    <row r="81" spans="1:4" x14ac:dyDescent="0.25">
      <c r="A81" t="s">
        <v>304</v>
      </c>
      <c r="B81" t="s">
        <v>196</v>
      </c>
      <c r="C81" t="s">
        <v>197</v>
      </c>
      <c r="D81" t="s">
        <v>113</v>
      </c>
    </row>
    <row r="82" spans="1:4" x14ac:dyDescent="0.25">
      <c r="A82" t="s">
        <v>305</v>
      </c>
      <c r="B82" t="s">
        <v>220</v>
      </c>
      <c r="C82" t="s">
        <v>306</v>
      </c>
      <c r="D82" t="s">
        <v>113</v>
      </c>
    </row>
    <row r="83" spans="1:4" x14ac:dyDescent="0.25">
      <c r="A83" t="s">
        <v>307</v>
      </c>
      <c r="B83" t="s">
        <v>220</v>
      </c>
      <c r="C83" t="s">
        <v>252</v>
      </c>
      <c r="D83" t="s">
        <v>308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Metadata</vt:lpstr>
      <vt:lpstr>data</vt:lpstr>
      <vt:lpstr>Taxonomy</vt:lpstr>
    </vt:vector>
  </TitlesOfParts>
  <Company>Flinders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Leterme</dc:creator>
  <cp:lastModifiedBy>Sophie Leterme</cp:lastModifiedBy>
  <dcterms:created xsi:type="dcterms:W3CDTF">2022-06-14T02:01:09Z</dcterms:created>
  <dcterms:modified xsi:type="dcterms:W3CDTF">2022-06-14T06:29:26Z</dcterms:modified>
</cp:coreProperties>
</file>