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awkesbury\data\WQ_Monitoring\"/>
    </mc:Choice>
  </mc:AlternateContent>
  <xr:revisionPtr revIDLastSave="0" documentId="8_{892DFF39-76CF-4D54-95C6-597261CE071C}" xr6:coauthVersionLast="45" xr6:coauthVersionMax="45" xr10:uidLastSave="{00000000-0000-0000-0000-000000000000}"/>
  <bookViews>
    <workbookView xWindow="28680" yWindow="-315" windowWidth="29040" windowHeight="15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B145" i="1" l="1"/>
  <c r="CA145" i="1"/>
  <c r="BZ145" i="1"/>
  <c r="BY145" i="1"/>
  <c r="BX145" i="1"/>
  <c r="BW145" i="1"/>
  <c r="CB144" i="1"/>
  <c r="CA144" i="1"/>
  <c r="BZ144" i="1"/>
  <c r="BY144" i="1"/>
  <c r="BX144" i="1"/>
  <c r="BW144" i="1"/>
  <c r="CB143" i="1"/>
  <c r="CA143" i="1"/>
  <c r="BZ143" i="1"/>
  <c r="BY143" i="1"/>
  <c r="BX143" i="1"/>
  <c r="BW143" i="1"/>
  <c r="CB142" i="1"/>
  <c r="CA142" i="1"/>
  <c r="BZ142" i="1"/>
  <c r="BY142" i="1"/>
  <c r="BX142" i="1"/>
  <c r="BW142" i="1"/>
  <c r="CB141" i="1"/>
  <c r="CA141" i="1"/>
  <c r="BZ141" i="1"/>
  <c r="BY141" i="1"/>
  <c r="BX141" i="1"/>
  <c r="BW141" i="1"/>
  <c r="CB140" i="1"/>
  <c r="CA140" i="1"/>
  <c r="BZ140" i="1"/>
  <c r="BY140" i="1"/>
  <c r="BX140" i="1"/>
  <c r="BW140" i="1"/>
  <c r="CB139" i="1"/>
  <c r="CA139" i="1"/>
  <c r="BZ139" i="1"/>
  <c r="BY139" i="1"/>
  <c r="BX139" i="1"/>
  <c r="BW139" i="1"/>
  <c r="CB138" i="1"/>
  <c r="CA138" i="1"/>
  <c r="BZ138" i="1"/>
  <c r="BY138" i="1"/>
  <c r="BX138" i="1"/>
  <c r="BW138" i="1"/>
  <c r="CB137" i="1"/>
  <c r="CA137" i="1"/>
  <c r="BZ137" i="1"/>
  <c r="BY137" i="1"/>
  <c r="BX137" i="1"/>
  <c r="BW137" i="1"/>
  <c r="CB136" i="1"/>
  <c r="CA136" i="1"/>
  <c r="BZ136" i="1"/>
  <c r="BY136" i="1"/>
  <c r="BX136" i="1"/>
  <c r="BW136" i="1"/>
  <c r="CB135" i="1"/>
  <c r="CA135" i="1"/>
  <c r="BZ135" i="1"/>
  <c r="BY135" i="1"/>
  <c r="BX135" i="1"/>
  <c r="BW135" i="1"/>
  <c r="CB134" i="1"/>
  <c r="CA134" i="1"/>
  <c r="BZ134" i="1"/>
  <c r="BY134" i="1"/>
  <c r="BX134" i="1"/>
  <c r="BW134" i="1"/>
  <c r="CB133" i="1"/>
  <c r="CA133" i="1"/>
  <c r="BZ133" i="1"/>
  <c r="BY133" i="1"/>
  <c r="BX133" i="1"/>
  <c r="BW133" i="1"/>
  <c r="CB132" i="1"/>
  <c r="CA132" i="1"/>
  <c r="BZ132" i="1"/>
  <c r="BY132" i="1"/>
  <c r="BX132" i="1"/>
  <c r="BW132" i="1"/>
  <c r="CB131" i="1"/>
  <c r="CA131" i="1"/>
  <c r="BZ131" i="1"/>
  <c r="BY131" i="1"/>
  <c r="BX131" i="1"/>
  <c r="BW131" i="1"/>
  <c r="CB130" i="1"/>
  <c r="CA130" i="1"/>
  <c r="BZ130" i="1"/>
  <c r="BY130" i="1"/>
  <c r="BX130" i="1"/>
  <c r="BW130" i="1"/>
  <c r="CB129" i="1"/>
  <c r="CA129" i="1"/>
  <c r="BZ129" i="1"/>
  <c r="BY129" i="1"/>
  <c r="BX129" i="1"/>
  <c r="BW129" i="1"/>
  <c r="CB128" i="1"/>
  <c r="CA128" i="1"/>
  <c r="BZ128" i="1"/>
  <c r="BY128" i="1"/>
  <c r="BX128" i="1"/>
  <c r="BW128" i="1"/>
  <c r="CB127" i="1"/>
  <c r="CA127" i="1"/>
  <c r="BZ127" i="1"/>
  <c r="BY127" i="1"/>
  <c r="BX127" i="1"/>
  <c r="BW127" i="1"/>
  <c r="CB126" i="1"/>
  <c r="CA126" i="1"/>
  <c r="BZ126" i="1"/>
  <c r="BY126" i="1"/>
  <c r="BX126" i="1"/>
  <c r="BW126" i="1"/>
  <c r="CB125" i="1"/>
  <c r="CA125" i="1"/>
  <c r="BZ125" i="1"/>
  <c r="BY125" i="1"/>
  <c r="BX125" i="1"/>
  <c r="BW125" i="1"/>
  <c r="CB124" i="1"/>
  <c r="CA124" i="1"/>
  <c r="BZ124" i="1"/>
  <c r="BY124" i="1"/>
  <c r="BX124" i="1"/>
  <c r="BW124" i="1"/>
  <c r="CB123" i="1"/>
  <c r="CA123" i="1"/>
  <c r="BZ123" i="1"/>
  <c r="BY123" i="1"/>
  <c r="BX123" i="1"/>
  <c r="BW123" i="1"/>
  <c r="CB122" i="1"/>
  <c r="CA122" i="1"/>
  <c r="BZ122" i="1"/>
  <c r="BY122" i="1"/>
  <c r="BX122" i="1"/>
  <c r="BW122" i="1"/>
  <c r="CB121" i="1"/>
  <c r="CA121" i="1"/>
  <c r="BZ121" i="1"/>
  <c r="BY121" i="1"/>
  <c r="BX121" i="1"/>
  <c r="BW121" i="1"/>
  <c r="CB120" i="1"/>
  <c r="CA120" i="1"/>
  <c r="BZ120" i="1"/>
  <c r="BY120" i="1"/>
  <c r="BX120" i="1"/>
  <c r="BW120" i="1"/>
  <c r="CB119" i="1"/>
  <c r="CA119" i="1"/>
  <c r="BZ119" i="1"/>
  <c r="BY119" i="1"/>
  <c r="BX119" i="1"/>
  <c r="BW119" i="1"/>
  <c r="CB118" i="1"/>
  <c r="CA118" i="1"/>
  <c r="BZ118" i="1"/>
  <c r="BY118" i="1"/>
  <c r="BX118" i="1"/>
  <c r="BW118" i="1"/>
  <c r="CB117" i="1"/>
  <c r="CA117" i="1"/>
  <c r="BZ117" i="1"/>
  <c r="BY117" i="1"/>
  <c r="BX117" i="1"/>
  <c r="BW117" i="1"/>
  <c r="CB116" i="1"/>
  <c r="CA116" i="1"/>
  <c r="BZ116" i="1"/>
  <c r="BY116" i="1"/>
  <c r="BX116" i="1"/>
  <c r="BW116" i="1"/>
  <c r="CB115" i="1"/>
  <c r="CA115" i="1"/>
  <c r="BZ115" i="1"/>
  <c r="BY115" i="1"/>
  <c r="BX115" i="1"/>
  <c r="BW115" i="1"/>
  <c r="CB114" i="1"/>
  <c r="CA114" i="1"/>
  <c r="BZ114" i="1"/>
  <c r="BY114" i="1"/>
  <c r="BX114" i="1"/>
  <c r="BW114" i="1"/>
  <c r="CB113" i="1"/>
  <c r="CA113" i="1"/>
  <c r="BZ113" i="1"/>
  <c r="BY113" i="1"/>
  <c r="BX113" i="1"/>
  <c r="BW113" i="1"/>
  <c r="CB112" i="1"/>
  <c r="CA112" i="1"/>
  <c r="BZ112" i="1"/>
  <c r="BY112" i="1"/>
  <c r="BX112" i="1"/>
  <c r="BW112" i="1"/>
  <c r="CB111" i="1"/>
  <c r="CA111" i="1"/>
  <c r="BZ111" i="1"/>
  <c r="BY111" i="1"/>
  <c r="BX111" i="1"/>
  <c r="BW111" i="1"/>
  <c r="CB110" i="1"/>
  <c r="CA110" i="1"/>
  <c r="BZ110" i="1"/>
  <c r="BY110" i="1"/>
  <c r="BX110" i="1"/>
  <c r="BW110" i="1"/>
  <c r="CB109" i="1"/>
  <c r="CA109" i="1"/>
  <c r="BZ109" i="1"/>
  <c r="BY109" i="1"/>
  <c r="BX109" i="1"/>
  <c r="BW109" i="1"/>
  <c r="CB108" i="1"/>
  <c r="CA108" i="1"/>
  <c r="BZ108" i="1"/>
  <c r="BY108" i="1"/>
  <c r="BX108" i="1"/>
  <c r="BW108" i="1"/>
  <c r="CB107" i="1"/>
  <c r="CA107" i="1"/>
  <c r="BZ107" i="1"/>
  <c r="BY107" i="1"/>
  <c r="BX107" i="1"/>
  <c r="BW107" i="1"/>
  <c r="CB106" i="1"/>
  <c r="CA106" i="1"/>
  <c r="BZ106" i="1"/>
  <c r="BY106" i="1"/>
  <c r="BX106" i="1"/>
  <c r="BW106" i="1"/>
  <c r="CB105" i="1"/>
  <c r="CA105" i="1"/>
  <c r="BZ105" i="1"/>
  <c r="BY105" i="1"/>
  <c r="BX105" i="1"/>
  <c r="BW105" i="1"/>
  <c r="CB104" i="1"/>
  <c r="CA104" i="1"/>
  <c r="BZ104" i="1"/>
  <c r="BY104" i="1"/>
  <c r="BX104" i="1"/>
  <c r="BW104" i="1"/>
  <c r="CB103" i="1"/>
  <c r="CA103" i="1"/>
  <c r="BZ103" i="1"/>
  <c r="BY103" i="1"/>
  <c r="BX103" i="1"/>
  <c r="BW103" i="1"/>
  <c r="CB102" i="1"/>
  <c r="CA102" i="1"/>
  <c r="BZ102" i="1"/>
  <c r="BY102" i="1"/>
  <c r="BX102" i="1"/>
  <c r="BW102" i="1"/>
  <c r="CB101" i="1"/>
  <c r="CA101" i="1"/>
  <c r="BZ101" i="1"/>
  <c r="BY101" i="1"/>
  <c r="BX101" i="1"/>
  <c r="BW101" i="1"/>
  <c r="CB100" i="1"/>
  <c r="CA100" i="1"/>
  <c r="BZ100" i="1"/>
  <c r="BY100" i="1"/>
  <c r="BX100" i="1"/>
  <c r="BW100" i="1"/>
  <c r="CB99" i="1"/>
  <c r="CA99" i="1"/>
  <c r="BZ99" i="1"/>
  <c r="BY99" i="1"/>
  <c r="BX99" i="1"/>
  <c r="BW99" i="1"/>
  <c r="CB98" i="1"/>
  <c r="CA98" i="1"/>
  <c r="BZ98" i="1"/>
  <c r="BY98" i="1"/>
  <c r="BX98" i="1"/>
  <c r="BW98" i="1"/>
  <c r="CB97" i="1"/>
  <c r="CA97" i="1"/>
  <c r="BZ97" i="1"/>
  <c r="BY97" i="1"/>
  <c r="BX97" i="1"/>
  <c r="BW97" i="1"/>
  <c r="CB96" i="1"/>
  <c r="CA96" i="1"/>
  <c r="BZ96" i="1"/>
  <c r="BY96" i="1"/>
  <c r="BX96" i="1"/>
  <c r="BW96" i="1"/>
  <c r="CB95" i="1"/>
  <c r="CA95" i="1"/>
  <c r="BZ95" i="1"/>
  <c r="BY95" i="1"/>
  <c r="BX95" i="1"/>
  <c r="BW95" i="1"/>
  <c r="CB94" i="1"/>
  <c r="CA94" i="1"/>
  <c r="BZ94" i="1"/>
  <c r="BY94" i="1"/>
  <c r="BX94" i="1"/>
  <c r="BW94" i="1"/>
  <c r="CB93" i="1"/>
  <c r="CA93" i="1"/>
  <c r="BZ93" i="1"/>
  <c r="BY93" i="1"/>
  <c r="BX93" i="1"/>
  <c r="BW93" i="1"/>
  <c r="CB92" i="1"/>
  <c r="CA92" i="1"/>
  <c r="BZ92" i="1"/>
  <c r="BY92" i="1"/>
  <c r="BX92" i="1"/>
  <c r="BW92" i="1"/>
  <c r="CB91" i="1"/>
  <c r="CA91" i="1"/>
  <c r="BZ91" i="1"/>
  <c r="BY91" i="1"/>
  <c r="BX91" i="1"/>
  <c r="BW91" i="1"/>
  <c r="CB90" i="1"/>
  <c r="CA90" i="1"/>
  <c r="BZ90" i="1"/>
  <c r="BY90" i="1"/>
  <c r="BX90" i="1"/>
  <c r="BW90" i="1"/>
  <c r="CB89" i="1"/>
  <c r="CA89" i="1"/>
  <c r="BZ89" i="1"/>
  <c r="BY89" i="1"/>
  <c r="BX89" i="1"/>
  <c r="BW89" i="1"/>
  <c r="CB88" i="1"/>
  <c r="CA88" i="1"/>
  <c r="BZ88" i="1"/>
  <c r="BY88" i="1"/>
  <c r="BX88" i="1"/>
  <c r="BW88" i="1"/>
  <c r="CB87" i="1"/>
  <c r="CA87" i="1"/>
  <c r="BZ87" i="1"/>
  <c r="BY87" i="1"/>
  <c r="BX87" i="1"/>
  <c r="BW87" i="1"/>
  <c r="CB86" i="1"/>
  <c r="CA86" i="1"/>
  <c r="BZ86" i="1"/>
  <c r="BY86" i="1"/>
  <c r="BX86" i="1"/>
  <c r="BW86" i="1"/>
  <c r="CB85" i="1"/>
  <c r="CA85" i="1"/>
  <c r="BZ85" i="1"/>
  <c r="BY85" i="1"/>
  <c r="BX85" i="1"/>
  <c r="BW85" i="1"/>
  <c r="CB84" i="1"/>
  <c r="CA84" i="1"/>
  <c r="BZ84" i="1"/>
  <c r="BY84" i="1"/>
  <c r="BX84" i="1"/>
  <c r="BW84" i="1"/>
  <c r="CB83" i="1"/>
  <c r="CA83" i="1"/>
  <c r="BZ83" i="1"/>
  <c r="BY83" i="1"/>
  <c r="BX83" i="1"/>
  <c r="BW83" i="1"/>
  <c r="CB82" i="1"/>
  <c r="CA82" i="1"/>
  <c r="BZ82" i="1"/>
  <c r="BY82" i="1"/>
  <c r="BX82" i="1"/>
  <c r="BW82" i="1"/>
  <c r="CB81" i="1"/>
  <c r="CA81" i="1"/>
  <c r="BZ81" i="1"/>
  <c r="BY81" i="1"/>
  <c r="BX81" i="1"/>
  <c r="BW81" i="1"/>
  <c r="CB80" i="1"/>
  <c r="CA80" i="1"/>
  <c r="BZ80" i="1"/>
  <c r="BY80" i="1"/>
  <c r="BX80" i="1"/>
  <c r="BW80" i="1"/>
  <c r="CB79" i="1"/>
  <c r="CA79" i="1"/>
  <c r="BZ79" i="1"/>
  <c r="BY79" i="1"/>
  <c r="BX79" i="1"/>
  <c r="BW79" i="1"/>
  <c r="CB78" i="1"/>
  <c r="CA78" i="1"/>
  <c r="BZ78" i="1"/>
  <c r="BY78" i="1"/>
  <c r="BX78" i="1"/>
  <c r="BW78" i="1"/>
  <c r="CB77" i="1"/>
  <c r="CA77" i="1"/>
  <c r="BZ77" i="1"/>
  <c r="BY77" i="1"/>
  <c r="BX77" i="1"/>
  <c r="BW77" i="1"/>
  <c r="CB76" i="1"/>
  <c r="CA76" i="1"/>
  <c r="BZ76" i="1"/>
  <c r="BY76" i="1"/>
  <c r="BX76" i="1"/>
  <c r="BW76" i="1"/>
  <c r="CB75" i="1"/>
  <c r="CA75" i="1"/>
  <c r="BZ75" i="1"/>
  <c r="BY75" i="1"/>
  <c r="BX75" i="1"/>
  <c r="BW75" i="1"/>
  <c r="CB74" i="1"/>
  <c r="CA74" i="1"/>
  <c r="BZ74" i="1"/>
  <c r="BY74" i="1"/>
  <c r="BX74" i="1"/>
  <c r="BW74" i="1"/>
  <c r="CB73" i="1"/>
  <c r="CA73" i="1"/>
  <c r="BZ73" i="1"/>
  <c r="BY73" i="1"/>
  <c r="BX73" i="1"/>
  <c r="BW73" i="1"/>
  <c r="CB72" i="1"/>
  <c r="CA72" i="1"/>
  <c r="BZ72" i="1"/>
  <c r="BY72" i="1"/>
  <c r="BX72" i="1"/>
  <c r="BW72" i="1"/>
  <c r="CB71" i="1"/>
  <c r="CA71" i="1"/>
  <c r="BZ71" i="1"/>
  <c r="BY71" i="1"/>
  <c r="BX71" i="1"/>
  <c r="BW71" i="1"/>
  <c r="CB70" i="1"/>
  <c r="CA70" i="1"/>
  <c r="BZ70" i="1"/>
  <c r="BY70" i="1"/>
  <c r="BX70" i="1"/>
  <c r="BW70" i="1"/>
  <c r="CB69" i="1"/>
  <c r="CA69" i="1"/>
  <c r="BZ69" i="1"/>
  <c r="BY69" i="1"/>
  <c r="BX69" i="1"/>
  <c r="BW69" i="1"/>
  <c r="CB68" i="1"/>
  <c r="CA68" i="1"/>
  <c r="BZ68" i="1"/>
  <c r="BY68" i="1"/>
  <c r="BX68" i="1"/>
  <c r="BW68" i="1"/>
  <c r="CB67" i="1"/>
  <c r="CA67" i="1"/>
  <c r="BZ67" i="1"/>
  <c r="BY67" i="1"/>
  <c r="BX67" i="1"/>
  <c r="BW67" i="1"/>
  <c r="CB66" i="1"/>
  <c r="CA66" i="1"/>
  <c r="BZ66" i="1"/>
  <c r="BY66" i="1"/>
  <c r="BX66" i="1"/>
  <c r="BW66" i="1"/>
  <c r="CB65" i="1"/>
  <c r="CA65" i="1"/>
  <c r="BZ65" i="1"/>
  <c r="BY65" i="1"/>
  <c r="BX65" i="1"/>
  <c r="BW65" i="1"/>
  <c r="CB64" i="1"/>
  <c r="CA64" i="1"/>
  <c r="BZ64" i="1"/>
  <c r="BY64" i="1"/>
  <c r="BX64" i="1"/>
  <c r="BW64" i="1"/>
  <c r="CB63" i="1"/>
  <c r="CA63" i="1"/>
  <c r="BZ63" i="1"/>
  <c r="BY63" i="1"/>
  <c r="BX63" i="1"/>
  <c r="BW63" i="1"/>
  <c r="CB62" i="1"/>
  <c r="CA62" i="1"/>
  <c r="BZ62" i="1"/>
  <c r="BY62" i="1"/>
  <c r="BX62" i="1"/>
  <c r="BW62" i="1"/>
  <c r="CB61" i="1"/>
  <c r="CA61" i="1"/>
  <c r="BZ61" i="1"/>
  <c r="BY61" i="1"/>
  <c r="BX61" i="1"/>
  <c r="BW61" i="1"/>
  <c r="CB60" i="1"/>
  <c r="CA60" i="1"/>
  <c r="BZ60" i="1"/>
  <c r="BY60" i="1"/>
  <c r="BX60" i="1"/>
  <c r="BW60" i="1"/>
  <c r="CB59" i="1"/>
  <c r="CA59" i="1"/>
  <c r="BZ59" i="1"/>
  <c r="BY59" i="1"/>
  <c r="BX59" i="1"/>
  <c r="BW59" i="1"/>
  <c r="CB58" i="1"/>
  <c r="CA58" i="1"/>
  <c r="BZ58" i="1"/>
  <c r="BY58" i="1"/>
  <c r="BX58" i="1"/>
  <c r="BW58" i="1"/>
  <c r="CB57" i="1"/>
  <c r="CA57" i="1"/>
  <c r="BZ57" i="1"/>
  <c r="BY57" i="1"/>
  <c r="BX57" i="1"/>
  <c r="BW57" i="1"/>
  <c r="CB56" i="1"/>
  <c r="CA56" i="1"/>
  <c r="BZ56" i="1"/>
  <c r="BY56" i="1"/>
  <c r="BX56" i="1"/>
  <c r="BW56" i="1"/>
  <c r="CB55" i="1"/>
  <c r="CA55" i="1"/>
  <c r="BZ55" i="1"/>
  <c r="BY55" i="1"/>
  <c r="BX55" i="1"/>
  <c r="BW55" i="1"/>
  <c r="CB54" i="1"/>
  <c r="CA54" i="1"/>
  <c r="BZ54" i="1"/>
  <c r="BY54" i="1"/>
  <c r="BX54" i="1"/>
  <c r="BW54" i="1"/>
  <c r="CB53" i="1"/>
  <c r="CA53" i="1"/>
  <c r="BZ53" i="1"/>
  <c r="BY53" i="1"/>
  <c r="BX53" i="1"/>
  <c r="BW53" i="1"/>
  <c r="CB52" i="1"/>
  <c r="CA52" i="1"/>
  <c r="BZ52" i="1"/>
  <c r="BY52" i="1"/>
  <c r="BX52" i="1"/>
  <c r="BW52" i="1"/>
  <c r="CB51" i="1"/>
  <c r="CA51" i="1"/>
  <c r="BZ51" i="1"/>
  <c r="BY51" i="1"/>
  <c r="BX51" i="1"/>
  <c r="BW51" i="1"/>
  <c r="CB50" i="1"/>
  <c r="CA50" i="1"/>
  <c r="BZ50" i="1"/>
  <c r="BY50" i="1"/>
  <c r="BX50" i="1"/>
  <c r="BW50" i="1"/>
  <c r="CB49" i="1"/>
  <c r="CA49" i="1"/>
  <c r="BZ49" i="1"/>
  <c r="BY49" i="1"/>
  <c r="BX49" i="1"/>
  <c r="BW49" i="1"/>
  <c r="CB48" i="1"/>
  <c r="CA48" i="1"/>
  <c r="BZ48" i="1"/>
  <c r="BY48" i="1"/>
  <c r="BX48" i="1"/>
  <c r="BW48" i="1"/>
  <c r="CB47" i="1"/>
  <c r="CA47" i="1"/>
  <c r="BZ47" i="1"/>
  <c r="BY47" i="1"/>
  <c r="BX47" i="1"/>
  <c r="BW47" i="1"/>
  <c r="CB46" i="1"/>
  <c r="CA46" i="1"/>
  <c r="BZ46" i="1"/>
  <c r="BY46" i="1"/>
  <c r="BX46" i="1"/>
  <c r="BW46" i="1"/>
  <c r="CB45" i="1"/>
  <c r="CA45" i="1"/>
  <c r="BZ45" i="1"/>
  <c r="BY45" i="1"/>
  <c r="BX45" i="1"/>
  <c r="BW45" i="1"/>
  <c r="CB44" i="1"/>
  <c r="CA44" i="1"/>
  <c r="BZ44" i="1"/>
  <c r="BY44" i="1"/>
  <c r="BX44" i="1"/>
  <c r="BW44" i="1"/>
  <c r="CB43" i="1"/>
  <c r="CA43" i="1"/>
  <c r="BZ43" i="1"/>
  <c r="BY43" i="1"/>
  <c r="BX43" i="1"/>
  <c r="BW43" i="1"/>
  <c r="CB42" i="1"/>
  <c r="CA42" i="1"/>
  <c r="BZ42" i="1"/>
  <c r="BY42" i="1"/>
  <c r="BX42" i="1"/>
  <c r="BW42" i="1"/>
  <c r="CB41" i="1"/>
  <c r="CA41" i="1"/>
  <c r="BZ41" i="1"/>
  <c r="BY41" i="1"/>
  <c r="BX41" i="1"/>
  <c r="BW41" i="1"/>
  <c r="CB40" i="1"/>
  <c r="CA40" i="1"/>
  <c r="BZ40" i="1"/>
  <c r="BY40" i="1"/>
  <c r="BX40" i="1"/>
  <c r="BW40" i="1"/>
  <c r="CB39" i="1"/>
  <c r="CA39" i="1"/>
  <c r="BZ39" i="1"/>
  <c r="BY39" i="1"/>
  <c r="BX39" i="1"/>
  <c r="BW39" i="1"/>
  <c r="CB38" i="1"/>
  <c r="CA38" i="1"/>
  <c r="BZ38" i="1"/>
  <c r="BY38" i="1"/>
  <c r="BX38" i="1"/>
  <c r="BW38" i="1"/>
  <c r="CB37" i="1"/>
  <c r="CA37" i="1"/>
  <c r="BZ37" i="1"/>
  <c r="BY37" i="1"/>
  <c r="BX37" i="1"/>
  <c r="BW37" i="1"/>
  <c r="CB36" i="1"/>
  <c r="CA36" i="1"/>
  <c r="BZ36" i="1"/>
  <c r="BY36" i="1"/>
  <c r="BX36" i="1"/>
  <c r="BW36" i="1"/>
  <c r="CB35" i="1"/>
  <c r="CA35" i="1"/>
  <c r="BZ35" i="1"/>
  <c r="BY35" i="1"/>
  <c r="BX35" i="1"/>
  <c r="BW35" i="1"/>
  <c r="CB34" i="1"/>
  <c r="CA34" i="1"/>
  <c r="BZ34" i="1"/>
  <c r="BY34" i="1"/>
  <c r="BX34" i="1"/>
  <c r="BW34" i="1"/>
  <c r="CB33" i="1"/>
  <c r="CA33" i="1"/>
  <c r="BZ33" i="1"/>
  <c r="BY33" i="1"/>
  <c r="BX33" i="1"/>
  <c r="BW33" i="1"/>
  <c r="CB32" i="1"/>
  <c r="CA32" i="1"/>
  <c r="BZ32" i="1"/>
  <c r="BY32" i="1"/>
  <c r="BX32" i="1"/>
  <c r="BW32" i="1"/>
  <c r="CB31" i="1"/>
  <c r="CA31" i="1"/>
  <c r="BZ31" i="1"/>
  <c r="BY31" i="1"/>
  <c r="BX31" i="1"/>
  <c r="BW31" i="1"/>
  <c r="CB30" i="1"/>
  <c r="CA30" i="1"/>
  <c r="BZ30" i="1"/>
  <c r="BY30" i="1"/>
  <c r="BX30" i="1"/>
  <c r="BW30" i="1"/>
  <c r="CB29" i="1"/>
  <c r="CA29" i="1"/>
  <c r="BZ29" i="1"/>
  <c r="BY29" i="1"/>
  <c r="BX29" i="1"/>
  <c r="BW29" i="1"/>
  <c r="CB28" i="1"/>
  <c r="CA28" i="1"/>
  <c r="BZ28" i="1"/>
  <c r="BY28" i="1"/>
  <c r="BX28" i="1"/>
  <c r="BW28" i="1"/>
  <c r="CB27" i="1"/>
  <c r="CA27" i="1"/>
  <c r="BZ27" i="1"/>
  <c r="BY27" i="1"/>
  <c r="BX27" i="1"/>
  <c r="BW27" i="1"/>
  <c r="CB26" i="1"/>
  <c r="CA26" i="1"/>
  <c r="BZ26" i="1"/>
  <c r="BY26" i="1"/>
  <c r="BX26" i="1"/>
  <c r="BW26" i="1"/>
  <c r="CB25" i="1"/>
  <c r="CA25" i="1"/>
  <c r="BZ25" i="1"/>
  <c r="BY25" i="1"/>
  <c r="BX25" i="1"/>
  <c r="BW25" i="1"/>
  <c r="CB24" i="1"/>
  <c r="CA24" i="1"/>
  <c r="BZ24" i="1"/>
  <c r="BY24" i="1"/>
  <c r="BX24" i="1"/>
  <c r="BW24" i="1"/>
  <c r="CB23" i="1"/>
  <c r="CA23" i="1"/>
  <c r="BZ23" i="1"/>
  <c r="BY23" i="1"/>
  <c r="BX23" i="1"/>
  <c r="BW23" i="1"/>
  <c r="CB22" i="1"/>
  <c r="CA22" i="1"/>
  <c r="BZ22" i="1"/>
  <c r="BY22" i="1"/>
  <c r="BX22" i="1"/>
  <c r="BW22" i="1"/>
  <c r="CB21" i="1"/>
  <c r="CA21" i="1"/>
  <c r="BZ21" i="1"/>
  <c r="BY21" i="1"/>
  <c r="BX21" i="1"/>
  <c r="BW21" i="1"/>
  <c r="CB20" i="1"/>
  <c r="CA20" i="1"/>
  <c r="BZ20" i="1"/>
  <c r="BY20" i="1"/>
  <c r="BX20" i="1"/>
  <c r="BW20" i="1"/>
  <c r="CB19" i="1"/>
  <c r="CA19" i="1"/>
  <c r="BZ19" i="1"/>
  <c r="BY19" i="1"/>
  <c r="BX19" i="1"/>
  <c r="BW19" i="1"/>
  <c r="CB18" i="1"/>
  <c r="CA18" i="1"/>
  <c r="BZ18" i="1"/>
  <c r="BY18" i="1"/>
  <c r="BX18" i="1"/>
  <c r="BW18" i="1"/>
  <c r="CB17" i="1"/>
  <c r="CA17" i="1"/>
  <c r="BZ17" i="1"/>
  <c r="BY17" i="1"/>
  <c r="BX17" i="1"/>
  <c r="BW17" i="1"/>
  <c r="CB16" i="1"/>
  <c r="CA16" i="1"/>
  <c r="BZ16" i="1"/>
  <c r="BY16" i="1"/>
  <c r="BX16" i="1"/>
  <c r="BW16" i="1"/>
  <c r="CB15" i="1"/>
  <c r="CA15" i="1"/>
  <c r="BZ15" i="1"/>
  <c r="BY15" i="1"/>
  <c r="BX15" i="1"/>
  <c r="BW15" i="1"/>
  <c r="CB14" i="1"/>
  <c r="CA14" i="1"/>
  <c r="BZ14" i="1"/>
  <c r="BY14" i="1"/>
  <c r="BX14" i="1"/>
  <c r="BW14" i="1"/>
  <c r="CB13" i="1"/>
  <c r="CA13" i="1"/>
  <c r="BZ13" i="1"/>
  <c r="BY13" i="1"/>
  <c r="BX13" i="1"/>
  <c r="BW13" i="1"/>
  <c r="CB12" i="1"/>
  <c r="CA12" i="1"/>
  <c r="BZ12" i="1"/>
  <c r="BY12" i="1"/>
  <c r="BX12" i="1"/>
  <c r="BW12" i="1"/>
  <c r="CB11" i="1"/>
  <c r="CA11" i="1"/>
  <c r="BZ11" i="1"/>
  <c r="BY11" i="1"/>
  <c r="BX11" i="1"/>
  <c r="BW11" i="1"/>
  <c r="CB10" i="1"/>
  <c r="CA10" i="1"/>
  <c r="BZ10" i="1"/>
  <c r="BY10" i="1"/>
  <c r="BX10" i="1"/>
  <c r="BW10" i="1"/>
  <c r="CB9" i="1"/>
  <c r="CA9" i="1"/>
  <c r="BZ9" i="1"/>
  <c r="BY9" i="1"/>
  <c r="BX9" i="1"/>
  <c r="BW9" i="1"/>
  <c r="CB8" i="1"/>
  <c r="CA8" i="1"/>
  <c r="BZ8" i="1"/>
  <c r="BY8" i="1"/>
  <c r="BX8" i="1"/>
  <c r="BW8" i="1"/>
  <c r="CB7" i="1"/>
  <c r="CA7" i="1"/>
  <c r="BZ7" i="1"/>
  <c r="BY7" i="1"/>
  <c r="BX7" i="1"/>
  <c r="BW7" i="1"/>
  <c r="CB6" i="1"/>
  <c r="CA6" i="1"/>
  <c r="BZ6" i="1"/>
  <c r="BY6" i="1"/>
  <c r="BX6" i="1"/>
  <c r="BW6" i="1"/>
  <c r="CB5" i="1"/>
  <c r="CA5" i="1"/>
  <c r="BZ5" i="1"/>
  <c r="BY5" i="1"/>
  <c r="BX5" i="1"/>
  <c r="BW5" i="1"/>
  <c r="CB4" i="1"/>
  <c r="CA4" i="1"/>
  <c r="BZ4" i="1"/>
  <c r="BY4" i="1"/>
  <c r="BX4" i="1"/>
  <c r="BW4" i="1"/>
  <c r="CB3" i="1"/>
  <c r="CA3" i="1"/>
  <c r="BZ3" i="1"/>
  <c r="BY3" i="1"/>
  <c r="BX3" i="1"/>
  <c r="BW3" i="1"/>
  <c r="CB2" i="1"/>
  <c r="CA2" i="1"/>
  <c r="BZ2" i="1"/>
  <c r="BY2" i="1"/>
  <c r="BX2" i="1"/>
  <c r="BW2" i="1"/>
</calcChain>
</file>

<file path=xl/sharedStrings.xml><?xml version="1.0" encoding="utf-8"?>
<sst xmlns="http://schemas.openxmlformats.org/spreadsheetml/2006/main" count="2355" uniqueCount="134">
  <si>
    <t>UID</t>
  </si>
  <si>
    <t>Site</t>
  </si>
  <si>
    <t>Reach</t>
  </si>
  <si>
    <t>long</t>
  </si>
  <si>
    <t>latitude</t>
  </si>
  <si>
    <t>Date</t>
  </si>
  <si>
    <t>SEDDepth(m)</t>
  </si>
  <si>
    <t>SEDGS-%under22.9</t>
  </si>
  <si>
    <t>SEDGS-%under69.1</t>
  </si>
  <si>
    <t>SEDMET-P(ug/g)</t>
  </si>
  <si>
    <t>SEDMET-Fe(ug/g)</t>
  </si>
  <si>
    <t>SEDISO-%N</t>
  </si>
  <si>
    <t>SEDISO-%C</t>
  </si>
  <si>
    <t>WATERδ15N (‰)</t>
  </si>
  <si>
    <t>WATERδ13C (‰)</t>
  </si>
  <si>
    <t>WATERLAB-Turb</t>
  </si>
  <si>
    <t>WATER-TSS(105oC)</t>
  </si>
  <si>
    <t>WATER-TSS(mineral)</t>
  </si>
  <si>
    <t>WATER-TSS(organic)</t>
  </si>
  <si>
    <t>WATER-d15N</t>
  </si>
  <si>
    <t>WATER-d18O</t>
  </si>
  <si>
    <t>WATERNUTS-DOP</t>
  </si>
  <si>
    <t>WATERNUTS-DON</t>
  </si>
  <si>
    <t>WATERNUTS-PP</t>
  </si>
  <si>
    <t>WATERNUTS-PN</t>
  </si>
  <si>
    <t>WATERNUTS-DIN:DIP</t>
  </si>
  <si>
    <t>WATERNUTS-DON:DOP</t>
  </si>
  <si>
    <t>WATERNUTS-PN:PP</t>
  </si>
  <si>
    <t>WATERNUTS-TN:TP</t>
  </si>
  <si>
    <t>EXODate</t>
  </si>
  <si>
    <t>EXOAVETemp °C</t>
  </si>
  <si>
    <t>EXOAVECond µS/cm</t>
  </si>
  <si>
    <t>EXOAVESpCond µS/cm</t>
  </si>
  <si>
    <t>EXOAVESal ppt</t>
  </si>
  <si>
    <t>EXOAVEODO % sat</t>
  </si>
  <si>
    <t>EXOAVEODO mg/L</t>
  </si>
  <si>
    <t>EXOAVEpH</t>
  </si>
  <si>
    <t>EXOAVEDepth m</t>
  </si>
  <si>
    <t>EXOAVETurbidity NTU</t>
  </si>
  <si>
    <t>EXOAVEChlorophyll RFU</t>
  </si>
  <si>
    <t>EXOAVEChlorophyll µg/L</t>
  </si>
  <si>
    <t>EXOAVEBGA-PE RFU</t>
  </si>
  <si>
    <t>EXOAVEBGA-PE µg/L</t>
  </si>
  <si>
    <t>EXOAVEfDOM RFU</t>
  </si>
  <si>
    <t>EXOAVEfDOM QSU</t>
  </si>
  <si>
    <t>EXOAVEODO % EU</t>
  </si>
  <si>
    <t>EXOSTDTemp °C</t>
  </si>
  <si>
    <t>EXOSTDCond µS/cm</t>
  </si>
  <si>
    <t>EXOSTDSpCond µS/cm</t>
  </si>
  <si>
    <t>EXOSTDSal ppt</t>
  </si>
  <si>
    <t>EXOSTDODO % sat</t>
  </si>
  <si>
    <t>EXOSTDODO mg/L</t>
  </si>
  <si>
    <t>EXOSTDpH</t>
  </si>
  <si>
    <t>EXOSTDDepth m</t>
  </si>
  <si>
    <t>EXOSTDTurbidity NTU</t>
  </si>
  <si>
    <t>EXOSTDChlorophyll RFU</t>
  </si>
  <si>
    <t>EXOSTDChlorophyll µg/L</t>
  </si>
  <si>
    <t>EXOSTDBGA-PE RFU</t>
  </si>
  <si>
    <t>EXOSTDBGA-PE µg/L</t>
  </si>
  <si>
    <t>EXOSTDfDOM RFU</t>
  </si>
  <si>
    <t>EXOSTDfDOM QSU</t>
  </si>
  <si>
    <t>EXOSTDODO % EU</t>
  </si>
  <si>
    <t>WATER (LAB) Chl a ug/L</t>
  </si>
  <si>
    <t>Ammonia</t>
  </si>
  <si>
    <t>Phosphorus</t>
  </si>
  <si>
    <t>Nitrate</t>
  </si>
  <si>
    <t>TDP</t>
  </si>
  <si>
    <t>TDN</t>
  </si>
  <si>
    <t>TP</t>
  </si>
  <si>
    <t>TN</t>
  </si>
  <si>
    <t>WATER-d15NOx</t>
  </si>
  <si>
    <t>DOP</t>
  </si>
  <si>
    <t>DON</t>
  </si>
  <si>
    <t>DIN:DIP</t>
  </si>
  <si>
    <t>TN:TP</t>
  </si>
  <si>
    <t>Box 15 A</t>
  </si>
  <si>
    <t>estuarine</t>
  </si>
  <si>
    <t>May</t>
  </si>
  <si>
    <t>NA</t>
  </si>
  <si>
    <t>Box 15 B</t>
  </si>
  <si>
    <t>Box 15 C</t>
  </si>
  <si>
    <t>Box 14 A</t>
  </si>
  <si>
    <t>Box 14 B</t>
  </si>
  <si>
    <t>Box 14 C</t>
  </si>
  <si>
    <t>Box 13 A</t>
  </si>
  <si>
    <t>Box 13 B</t>
  </si>
  <si>
    <t>Box 13 C</t>
  </si>
  <si>
    <t>Box 12 A</t>
  </si>
  <si>
    <t>Box 12 B</t>
  </si>
  <si>
    <t>Box 12 C</t>
  </si>
  <si>
    <t>Box 11 A</t>
  </si>
  <si>
    <t>Box 11 B</t>
  </si>
  <si>
    <t>Box 11 C</t>
  </si>
  <si>
    <t>Box 10 A</t>
  </si>
  <si>
    <t>Box 10 B</t>
  </si>
  <si>
    <t>Box 10 C</t>
  </si>
  <si>
    <t>Box 9 A</t>
  </si>
  <si>
    <t>freshwater tidal</t>
  </si>
  <si>
    <t>Box 9 B</t>
  </si>
  <si>
    <t>Box 9 C</t>
  </si>
  <si>
    <t>Box 8 A</t>
  </si>
  <si>
    <t>Box 8 B</t>
  </si>
  <si>
    <t>Box 8 C</t>
  </si>
  <si>
    <t>Box 8 D</t>
  </si>
  <si>
    <t>Box 8 E</t>
  </si>
  <si>
    <t>Box 8 F</t>
  </si>
  <si>
    <t>Box 7 A</t>
  </si>
  <si>
    <t>Box 7 B</t>
  </si>
  <si>
    <t>Box 7 C</t>
  </si>
  <si>
    <t>Box 6 A</t>
  </si>
  <si>
    <t>Box 6 B</t>
  </si>
  <si>
    <t>5/23/2017</t>
  </si>
  <si>
    <t>Box 6 C</t>
  </si>
  <si>
    <t>Box 5 A</t>
  </si>
  <si>
    <t>freshwater</t>
  </si>
  <si>
    <t>Box 5 B</t>
  </si>
  <si>
    <t>Winmalee lagoon</t>
  </si>
  <si>
    <t>Box 4 A</t>
  </si>
  <si>
    <t>Box 4 B</t>
  </si>
  <si>
    <t>Box 3 A</t>
  </si>
  <si>
    <t>Box 3 B</t>
  </si>
  <si>
    <t>Box 3 C</t>
  </si>
  <si>
    <t>Box 2 A</t>
  </si>
  <si>
    <t>Box 2 B</t>
  </si>
  <si>
    <t>Box 2 C</t>
  </si>
  <si>
    <t>Box 1 A</t>
  </si>
  <si>
    <t>Box 1 B</t>
  </si>
  <si>
    <t>Douglas Park</t>
  </si>
  <si>
    <t>Maldon Weir</t>
  </si>
  <si>
    <t>September</t>
  </si>
  <si>
    <t>09/13/2017</t>
  </si>
  <si>
    <t>January</t>
  </si>
  <si>
    <t>01/31/2018</t>
  </si>
  <si>
    <t>01/30/2018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</si>
</sst>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0.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Fill="1" applyBorder="1" applyAlignment="1">
      <alignment horizontal="left" vertical="top"/>
    </xf>
    <xf numFmtId="17" fontId="1" fillId="0" borderId="1" xfId="0" applyNumberFormat="1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0" fontId="1" fillId="0" borderId="1" xfId="0" applyNumberFormat="1" applyFont="1" applyFill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10" fontId="1" fillId="0" borderId="0" xfId="0" applyNumberFormat="1" applyFont="1" applyFill="1" applyAlignment="1">
      <alignment horizontal="left" vertical="top"/>
    </xf>
    <xf numFmtId="165" fontId="1" fillId="0" borderId="0" xfId="0" applyNumberFormat="1" applyFont="1" applyFill="1" applyBorder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Fill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/>
    </xf>
    <xf numFmtId="2" fontId="0" fillId="0" borderId="0" xfId="0" applyNumberFormat="1"/>
    <xf numFmtId="2" fontId="2" fillId="0" borderId="0" xfId="0" applyNumberFormat="1" applyFont="1" applyBorder="1" applyAlignment="1">
      <alignment horizontal="left" vertical="top"/>
    </xf>
    <xf numFmtId="4" fontId="1" fillId="0" borderId="0" xfId="0" applyNumberFormat="1" applyFont="1" applyFill="1" applyBorder="1" applyAlignment="1">
      <alignment horizontal="left" vertical="top"/>
    </xf>
    <xf numFmtId="2" fontId="3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 vertical="top"/>
    </xf>
    <xf numFmtId="2" fontId="5" fillId="0" borderId="0" xfId="0" applyNumberFormat="1" applyFont="1" applyFill="1" applyAlignment="1">
      <alignment horizontal="left" vertical="top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2" fontId="2" fillId="0" borderId="0" xfId="0" applyNumberFormat="1" applyFont="1" applyFill="1" applyAlignment="1">
      <alignment horizontal="left"/>
    </xf>
    <xf numFmtId="2" fontId="2" fillId="0" borderId="0" xfId="0" applyNumberFormat="1" applyFont="1" applyFill="1" applyBorder="1" applyAlignment="1">
      <alignment horizontal="left" vertical="top"/>
    </xf>
    <xf numFmtId="2" fontId="1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165" fontId="1" fillId="0" borderId="0" xfId="0" quotePrefix="1" applyNumberFormat="1" applyFont="1" applyFill="1" applyBorder="1" applyAlignment="1">
      <alignment horizontal="left" vertical="top"/>
    </xf>
    <xf numFmtId="165" fontId="2" fillId="0" borderId="0" xfId="0" applyNumberFormat="1" applyFont="1" applyBorder="1" applyAlignment="1">
      <alignment horizontal="left" vertical="top"/>
    </xf>
    <xf numFmtId="165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5"/>
  <sheetViews>
    <sheetView tabSelected="1" workbookViewId="0">
      <selection activeCell="M12" sqref="M12"/>
    </sheetView>
  </sheetViews>
  <sheetFormatPr defaultRowHeight="15" x14ac:dyDescent="0.25"/>
  <sheetData>
    <row r="1" spans="1:8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8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10" t="s">
        <v>62</v>
      </c>
      <c r="BL1" s="11"/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3" t="s">
        <v>70</v>
      </c>
      <c r="BU1" s="13" t="s">
        <v>20</v>
      </c>
      <c r="BW1" t="s">
        <v>71</v>
      </c>
      <c r="BX1" t="s">
        <v>72</v>
      </c>
      <c r="BY1" t="s">
        <v>68</v>
      </c>
      <c r="BZ1" t="s">
        <v>69</v>
      </c>
      <c r="CA1" t="s">
        <v>73</v>
      </c>
      <c r="CB1" t="s">
        <v>74</v>
      </c>
    </row>
    <row r="2" spans="1:80" x14ac:dyDescent="0.25">
      <c r="A2" s="1">
        <v>4</v>
      </c>
      <c r="B2" s="1" t="s">
        <v>75</v>
      </c>
      <c r="C2" s="1" t="s">
        <v>76</v>
      </c>
      <c r="D2" s="3">
        <v>-33.566467000000003</v>
      </c>
      <c r="E2" s="3">
        <v>151.31231700000001</v>
      </c>
      <c r="F2" s="14" t="s">
        <v>77</v>
      </c>
      <c r="G2" s="3">
        <v>10</v>
      </c>
      <c r="H2" s="14">
        <v>1.1017270000000001</v>
      </c>
      <c r="I2" s="14">
        <v>1.1017270000000001</v>
      </c>
      <c r="J2" s="15">
        <v>302.42907043341387</v>
      </c>
      <c r="K2" s="15">
        <v>12888.974684311966</v>
      </c>
      <c r="L2" s="16">
        <v>2.5420582482543709E-4</v>
      </c>
      <c r="M2" s="16">
        <v>1.3855248052559224E-3</v>
      </c>
      <c r="N2" s="17">
        <v>8.1097691755207499</v>
      </c>
      <c r="O2" s="17">
        <v>-20.390015031234377</v>
      </c>
      <c r="P2" s="18">
        <v>2.2400000000000002</v>
      </c>
      <c r="Q2" s="18">
        <v>1.7403042554740149</v>
      </c>
      <c r="R2" s="18">
        <v>1.4443863607789624</v>
      </c>
      <c r="S2" s="18">
        <v>0.29591789469505247</v>
      </c>
      <c r="T2" s="14" t="s">
        <v>78</v>
      </c>
      <c r="U2" s="14" t="s">
        <v>78</v>
      </c>
      <c r="V2" s="7">
        <v>9.788391325990867</v>
      </c>
      <c r="W2" s="7">
        <v>117.22785656541473</v>
      </c>
      <c r="X2" s="7">
        <v>0.71073205401563655</v>
      </c>
      <c r="Y2" s="7">
        <v>137.28857224074832</v>
      </c>
      <c r="Z2" s="7">
        <v>35.308200233740138</v>
      </c>
      <c r="AA2" s="7">
        <v>26.518756705188839</v>
      </c>
      <c r="AB2" s="7">
        <v>427.72254681605114</v>
      </c>
      <c r="AC2" s="7">
        <v>16.999575631315484</v>
      </c>
      <c r="AD2" s="19">
        <v>42952</v>
      </c>
      <c r="AE2" s="20">
        <v>20.143379310344827</v>
      </c>
      <c r="AF2" s="20">
        <v>47739.017241379312</v>
      </c>
      <c r="AG2" s="20">
        <v>52620.496551724136</v>
      </c>
      <c r="AH2" s="20">
        <v>34.738620689655185</v>
      </c>
      <c r="AI2" s="20">
        <v>98.558620689655172</v>
      </c>
      <c r="AJ2" s="20">
        <v>7.347931034482758</v>
      </c>
      <c r="AK2" s="20">
        <v>8.037931034482753</v>
      </c>
      <c r="AL2" s="20">
        <v>0.3877241379310345</v>
      </c>
      <c r="AM2" s="20">
        <v>0.86689655172413793</v>
      </c>
      <c r="AN2" s="20">
        <v>-9.0000000000000024E-2</v>
      </c>
      <c r="AO2" s="20">
        <v>0.74827586206896546</v>
      </c>
      <c r="AP2" s="20">
        <v>-0.90896551724137908</v>
      </c>
      <c r="AQ2" s="20">
        <v>1.0593103448275862</v>
      </c>
      <c r="AR2" s="20">
        <v>0.63620689655172413</v>
      </c>
      <c r="AS2" s="20">
        <v>2.5631034482758621</v>
      </c>
      <c r="AT2" s="20">
        <v>770.62068965517244</v>
      </c>
      <c r="AU2" s="20">
        <v>8.1490759245233149E-2</v>
      </c>
      <c r="AV2" s="20">
        <v>34.431993728481295</v>
      </c>
      <c r="AW2" s="20">
        <v>80.987999475930337</v>
      </c>
      <c r="AX2" s="20">
        <v>6.0280542817434106E-2</v>
      </c>
      <c r="AY2" s="20">
        <v>1.2852229493580667</v>
      </c>
      <c r="AZ2" s="20">
        <v>0.42702776181368568</v>
      </c>
      <c r="BA2" s="20">
        <v>8.1850518563795719E-3</v>
      </c>
      <c r="BB2" s="20">
        <v>4.6253105341096779E-2</v>
      </c>
      <c r="BC2" s="20">
        <v>0.27434471861244542</v>
      </c>
      <c r="BD2" s="20">
        <v>5.4379618030497914E-2</v>
      </c>
      <c r="BE2" s="20">
        <v>0.23655366297730487</v>
      </c>
      <c r="BF2" s="20">
        <v>0.16237841226121613</v>
      </c>
      <c r="BG2" s="20">
        <v>0.45358832054189741</v>
      </c>
      <c r="BH2" s="20">
        <v>3.3531839145105082E-2</v>
      </c>
      <c r="BI2" s="20">
        <v>0.10142215340826898</v>
      </c>
      <c r="BJ2" s="20">
        <v>0.21774708517784633</v>
      </c>
      <c r="BK2" s="21">
        <v>1.373777071263907</v>
      </c>
      <c r="BL2" s="11"/>
      <c r="BM2" s="12">
        <v>9.5348837209302335</v>
      </c>
      <c r="BN2" s="12">
        <v>9.2888415572121641</v>
      </c>
      <c r="BO2" s="12">
        <v>14.628140390249985</v>
      </c>
      <c r="BP2" s="12">
        <v>19.077232883203031</v>
      </c>
      <c r="BQ2" s="12">
        <v>141.39088067659495</v>
      </c>
      <c r="BR2" s="12">
        <v>19.787964937218668</v>
      </c>
      <c r="BS2" s="12">
        <v>151.91671263099832</v>
      </c>
      <c r="BT2" s="22" t="s">
        <v>78</v>
      </c>
      <c r="BU2" s="22" t="s">
        <v>78</v>
      </c>
      <c r="BW2" s="23">
        <f>BP2-BN2</f>
        <v>9.788391325990867</v>
      </c>
      <c r="BX2" s="23">
        <f>BQ2-BM2-BO2</f>
        <v>117.22785656541474</v>
      </c>
      <c r="BY2" s="23">
        <f>BR2-BP2</f>
        <v>0.71073205401563655</v>
      </c>
      <c r="BZ2" s="23">
        <f>BS2-BQ2</f>
        <v>10.525831954403372</v>
      </c>
      <c r="CA2" s="23">
        <f>((BM2+BO2)/14)/(BN2/31)</f>
        <v>5.7600120288181129</v>
      </c>
      <c r="CB2" s="23">
        <f>((BS2)/14)/(BR2/31)</f>
        <v>16.999575631315484</v>
      </c>
    </row>
    <row r="3" spans="1:80" x14ac:dyDescent="0.25">
      <c r="A3" s="1">
        <v>5</v>
      </c>
      <c r="B3" s="1" t="s">
        <v>79</v>
      </c>
      <c r="C3" s="1" t="s">
        <v>76</v>
      </c>
      <c r="D3" s="3">
        <v>-33.567833</v>
      </c>
      <c r="E3" s="3">
        <v>151.29170199999999</v>
      </c>
      <c r="F3" s="14" t="s">
        <v>77</v>
      </c>
      <c r="G3" s="3">
        <v>7</v>
      </c>
      <c r="H3" s="14">
        <v>73.026398999999998</v>
      </c>
      <c r="I3" s="14">
        <v>94.983394000000004</v>
      </c>
      <c r="J3" s="15">
        <v>40.940985920536463</v>
      </c>
      <c r="K3" s="15">
        <v>1907.609617750378</v>
      </c>
      <c r="L3" s="16">
        <v>1.2090753063814895E-4</v>
      </c>
      <c r="M3" s="16">
        <v>1.1246307758503722E-3</v>
      </c>
      <c r="N3" s="17">
        <v>9.2790588077328362</v>
      </c>
      <c r="O3" s="17">
        <v>-21.101935889165883</v>
      </c>
      <c r="P3" s="18">
        <v>2.39</v>
      </c>
      <c r="Q3" s="18">
        <v>2.3815276291719893</v>
      </c>
      <c r="R3" s="18">
        <v>2.1493804576674806</v>
      </c>
      <c r="S3" s="18">
        <v>0.2321471715045087</v>
      </c>
      <c r="T3" s="14">
        <v>6.8899217164459792</v>
      </c>
      <c r="U3" s="14">
        <v>4.6521202071510004</v>
      </c>
      <c r="V3" s="7">
        <v>8.9631145958931953</v>
      </c>
      <c r="W3" s="7">
        <v>138.00873651724922</v>
      </c>
      <c r="X3" s="7">
        <v>0.76995972518360745</v>
      </c>
      <c r="Y3" s="7">
        <v>204.80469104731037</v>
      </c>
      <c r="Z3" s="7">
        <v>40.306962618754881</v>
      </c>
      <c r="AA3" s="7">
        <v>34.094261592592446</v>
      </c>
      <c r="AB3" s="7">
        <v>588.98678303805605</v>
      </c>
      <c r="AC3" s="7">
        <v>22.329624296119427</v>
      </c>
      <c r="AD3" s="19">
        <v>42952</v>
      </c>
      <c r="AE3" s="20">
        <v>19.902250000000002</v>
      </c>
      <c r="AF3" s="20">
        <v>46059.242857142839</v>
      </c>
      <c r="AG3" s="20">
        <v>51027.646428571432</v>
      </c>
      <c r="AH3" s="20">
        <v>33.563571428571436</v>
      </c>
      <c r="AI3" s="20">
        <v>95.582142857142884</v>
      </c>
      <c r="AJ3" s="20">
        <v>7.1439285714285692</v>
      </c>
      <c r="AK3" s="20">
        <v>8</v>
      </c>
      <c r="AL3" s="20">
        <v>0.6110000000000001</v>
      </c>
      <c r="AM3" s="20">
        <v>1.4989285714285714</v>
      </c>
      <c r="AN3" s="20">
        <v>-0.13750000000000001</v>
      </c>
      <c r="AO3" s="20">
        <v>0.54428571428571426</v>
      </c>
      <c r="AP3" s="20">
        <v>-0.94571428571428573</v>
      </c>
      <c r="AQ3" s="20">
        <v>0.9542857142857144</v>
      </c>
      <c r="AR3" s="20">
        <v>1.9596428571428572</v>
      </c>
      <c r="AS3" s="20">
        <v>6.5928571428571425</v>
      </c>
      <c r="AT3" s="20">
        <v>770.33214285714246</v>
      </c>
      <c r="AU3" s="20">
        <v>2.8883546514570043E-3</v>
      </c>
      <c r="AV3" s="20">
        <v>32.257223464031668</v>
      </c>
      <c r="AW3" s="20">
        <v>33.282410905181614</v>
      </c>
      <c r="AX3" s="20">
        <v>2.4677818157096253E-2</v>
      </c>
      <c r="AY3" s="20">
        <v>0.17649587431663452</v>
      </c>
      <c r="AZ3" s="20">
        <v>1.4488638132020447E-2</v>
      </c>
      <c r="BA3" s="20">
        <v>0</v>
      </c>
      <c r="BB3" s="20">
        <v>1.7809693573590361E-2</v>
      </c>
      <c r="BC3" s="20">
        <v>8.4166470218221184E-2</v>
      </c>
      <c r="BD3" s="20">
        <v>2.6334739765536287E-2</v>
      </c>
      <c r="BE3" s="20">
        <v>0.11302010871320696</v>
      </c>
      <c r="BF3" s="20">
        <v>7.0049113533850724E-2</v>
      </c>
      <c r="BG3" s="20">
        <v>0.19758596012928506</v>
      </c>
      <c r="BH3" s="20">
        <v>3.225846347252867E-2</v>
      </c>
      <c r="BI3" s="20">
        <v>9.6026892176952289E-2</v>
      </c>
      <c r="BJ3" s="20">
        <v>4.7559486560577902E-2</v>
      </c>
      <c r="BK3" s="21">
        <v>1.256770608797928</v>
      </c>
      <c r="BL3" s="11"/>
      <c r="BM3" s="12">
        <v>15.132045723295231</v>
      </c>
      <c r="BN3" s="12">
        <v>12.957046503372382</v>
      </c>
      <c r="BO3" s="12">
        <v>24.010348482014834</v>
      </c>
      <c r="BP3" s="12">
        <v>21.920161099265577</v>
      </c>
      <c r="BQ3" s="12">
        <v>177.15113072255929</v>
      </c>
      <c r="BR3" s="12">
        <v>22.690120824449185</v>
      </c>
      <c r="BS3" s="12">
        <v>228.81503952932522</v>
      </c>
      <c r="BT3" s="24">
        <v>6.8899217164459792</v>
      </c>
      <c r="BU3" s="24">
        <v>4.6521202071510004</v>
      </c>
      <c r="BW3" s="23">
        <f t="shared" ref="BW3:BW66" si="0">BP3-BN3</f>
        <v>8.9631145958931953</v>
      </c>
      <c r="BX3" s="23">
        <f t="shared" ref="BX3:BX66" si="1">BQ3-BM3-BO3</f>
        <v>138.00873651724925</v>
      </c>
      <c r="BY3" s="23">
        <f t="shared" ref="BY3:BZ66" si="2">BR3-BP3</f>
        <v>0.76995972518360745</v>
      </c>
      <c r="BZ3" s="23">
        <f t="shared" si="2"/>
        <v>51.663908806765932</v>
      </c>
      <c r="CA3" s="23">
        <f t="shared" ref="CA3:CA66" si="3">((BM3+BO3)/14)/(BN3/31)</f>
        <v>6.6892130308554059</v>
      </c>
      <c r="CB3" s="23">
        <f t="shared" ref="CB3:CB66" si="4">((BS3)/14)/(BR3/31)</f>
        <v>22.329624296119427</v>
      </c>
    </row>
    <row r="4" spans="1:80" x14ac:dyDescent="0.25">
      <c r="A4" s="1">
        <v>6</v>
      </c>
      <c r="B4" s="1" t="s">
        <v>80</v>
      </c>
      <c r="C4" s="1" t="s">
        <v>76</v>
      </c>
      <c r="D4" s="3">
        <v>-33.576183</v>
      </c>
      <c r="E4" s="3">
        <v>151.263443</v>
      </c>
      <c r="F4" s="14" t="s">
        <v>77</v>
      </c>
      <c r="G4" s="3">
        <v>7.4</v>
      </c>
      <c r="H4" s="14">
        <v>16.616588</v>
      </c>
      <c r="I4" s="14">
        <v>23.453957999999997</v>
      </c>
      <c r="J4" s="15">
        <v>267.7995712723561</v>
      </c>
      <c r="K4" s="15">
        <v>16162.931141989095</v>
      </c>
      <c r="L4" s="16">
        <v>4.4704944132589123E-4</v>
      </c>
      <c r="M4" s="16">
        <v>6.405230716692239E-3</v>
      </c>
      <c r="N4" s="17">
        <v>9.5301833597999206</v>
      </c>
      <c r="O4" s="17">
        <v>-21.879859951369742</v>
      </c>
      <c r="P4" s="18">
        <v>3.53</v>
      </c>
      <c r="Q4" s="18">
        <v>3.4848170794900999</v>
      </c>
      <c r="R4" s="18">
        <v>3.2297388330396912</v>
      </c>
      <c r="S4" s="18">
        <v>0.25507824645040866</v>
      </c>
      <c r="T4" s="14">
        <v>8.1136329639550642</v>
      </c>
      <c r="U4" s="14">
        <v>5.0339225569726587</v>
      </c>
      <c r="V4" s="7">
        <v>7.6002474064082932</v>
      </c>
      <c r="W4" s="7">
        <v>129.32901677124403</v>
      </c>
      <c r="X4" s="7">
        <v>6.0412224591329107</v>
      </c>
      <c r="Y4" s="7">
        <v>160.50261425037667</v>
      </c>
      <c r="Z4" s="7">
        <v>42.96672398877638</v>
      </c>
      <c r="AA4" s="7">
        <v>37.679220026143319</v>
      </c>
      <c r="AB4" s="7">
        <v>58.828928787888017</v>
      </c>
      <c r="AC4" s="7">
        <v>16.05752533983981</v>
      </c>
      <c r="AD4" s="19">
        <v>42952</v>
      </c>
      <c r="AE4" s="20">
        <v>19.915241379310341</v>
      </c>
      <c r="AF4" s="20">
        <v>45710.851724137938</v>
      </c>
      <c r="AG4" s="20">
        <v>50628.086206896543</v>
      </c>
      <c r="AH4" s="20">
        <v>33.268965517241355</v>
      </c>
      <c r="AI4" s="20">
        <v>95.982758620689637</v>
      </c>
      <c r="AJ4" s="20">
        <v>7.1858620689655197</v>
      </c>
      <c r="AK4" s="20">
        <v>7.9937931034482785</v>
      </c>
      <c r="AL4" s="20">
        <v>0.92282758620689653</v>
      </c>
      <c r="AM4" s="20">
        <v>2.4920689655172419</v>
      </c>
      <c r="AN4" s="20">
        <v>-5.8620689655172441E-2</v>
      </c>
      <c r="AO4" s="20">
        <v>0.88724137931034486</v>
      </c>
      <c r="AP4" s="20">
        <v>-0.79137931034482745</v>
      </c>
      <c r="AQ4" s="20">
        <v>1.3848275862068964</v>
      </c>
      <c r="AR4" s="20">
        <v>2.3610344827586212</v>
      </c>
      <c r="AS4" s="20">
        <v>7.812413793103449</v>
      </c>
      <c r="AT4" s="20">
        <v>770.27241379310283</v>
      </c>
      <c r="AU4" s="20">
        <v>1.6114889238601986E-2</v>
      </c>
      <c r="AV4" s="20">
        <v>53.708296916170106</v>
      </c>
      <c r="AW4" s="20">
        <v>42.314778945911705</v>
      </c>
      <c r="AX4" s="20">
        <v>3.0512857662937654E-2</v>
      </c>
      <c r="AY4" s="20">
        <v>1.5205893983013961</v>
      </c>
      <c r="AZ4" s="20">
        <v>0.12167043429395978</v>
      </c>
      <c r="BA4" s="20">
        <v>6.2185167635791239E-3</v>
      </c>
      <c r="BB4" s="20">
        <v>2.8045968599422658E-2</v>
      </c>
      <c r="BC4" s="20">
        <v>0.23661873054625285</v>
      </c>
      <c r="BD4" s="20">
        <v>2.721923399927681E-2</v>
      </c>
      <c r="BE4" s="20">
        <v>0.11901070035097479</v>
      </c>
      <c r="BF4" s="20">
        <v>0.14574253565623072</v>
      </c>
      <c r="BG4" s="20">
        <v>0.40828579529588649</v>
      </c>
      <c r="BH4" s="20">
        <v>2.1102611142802572E-2</v>
      </c>
      <c r="BI4" s="20">
        <v>6.1913255701239692E-2</v>
      </c>
      <c r="BJ4" s="20">
        <v>0.10655833990331788</v>
      </c>
      <c r="BK4" s="21">
        <v>1.0120359761499635</v>
      </c>
      <c r="BL4" s="11"/>
      <c r="BM4" s="12">
        <v>15.132045723295231</v>
      </c>
      <c r="BN4" s="12">
        <v>12.365400544314284</v>
      </c>
      <c r="BO4" s="12">
        <v>28.093635060158341</v>
      </c>
      <c r="BP4" s="12">
        <v>19.965647950722577</v>
      </c>
      <c r="BQ4" s="12">
        <v>172.55469755469758</v>
      </c>
      <c r="BR4" s="12">
        <v>26.006870409855487</v>
      </c>
      <c r="BS4" s="12">
        <v>188.596249310535</v>
      </c>
      <c r="BT4" s="24">
        <v>8.1136329639550642</v>
      </c>
      <c r="BU4" s="24">
        <v>5.0339225569726587</v>
      </c>
      <c r="BW4" s="23">
        <f t="shared" si="0"/>
        <v>7.6002474064082932</v>
      </c>
      <c r="BX4" s="23">
        <f t="shared" si="1"/>
        <v>129.32901677124403</v>
      </c>
      <c r="BY4" s="23">
        <f t="shared" si="2"/>
        <v>6.0412224591329107</v>
      </c>
      <c r="BZ4" s="23">
        <f t="shared" si="2"/>
        <v>16.041551755837418</v>
      </c>
      <c r="CA4" s="23">
        <f t="shared" si="3"/>
        <v>7.7404696359056384</v>
      </c>
      <c r="CB4" s="23">
        <f t="shared" si="4"/>
        <v>16.05752533983981</v>
      </c>
    </row>
    <row r="5" spans="1:80" x14ac:dyDescent="0.25">
      <c r="A5" s="1">
        <v>10</v>
      </c>
      <c r="B5" s="1" t="s">
        <v>81</v>
      </c>
      <c r="C5" s="1" t="s">
        <v>76</v>
      </c>
      <c r="D5" s="3">
        <v>-33.568066000000002</v>
      </c>
      <c r="E5" s="3">
        <v>151.246185</v>
      </c>
      <c r="F5" s="14" t="s">
        <v>77</v>
      </c>
      <c r="G5" s="3">
        <v>11.1</v>
      </c>
      <c r="H5" s="14">
        <v>57.402706999999985</v>
      </c>
      <c r="I5" s="14">
        <v>71.111695999999981</v>
      </c>
      <c r="J5" s="15">
        <v>299.8551007786981</v>
      </c>
      <c r="K5" s="15">
        <v>25520.298286932379</v>
      </c>
      <c r="L5" s="16">
        <v>1.4138932164021879E-3</v>
      </c>
      <c r="M5" s="16">
        <v>3.7097106808494984E-2</v>
      </c>
      <c r="N5" s="17">
        <v>7.9463389536745144</v>
      </c>
      <c r="O5" s="17">
        <v>-21.96540653207963</v>
      </c>
      <c r="P5" s="18">
        <v>5.0599999999999996</v>
      </c>
      <c r="Q5" s="18">
        <v>5.3986322633734574</v>
      </c>
      <c r="R5" s="18">
        <v>5.3296220334016962</v>
      </c>
      <c r="S5" s="18">
        <v>6.9010229971761206E-2</v>
      </c>
      <c r="T5" s="14">
        <v>7.7238769466676516</v>
      </c>
      <c r="U5" s="14">
        <v>4.768892376622702</v>
      </c>
      <c r="V5" s="7">
        <v>13.940761984489036</v>
      </c>
      <c r="W5" s="7">
        <v>111.35840582805102</v>
      </c>
      <c r="X5" s="7">
        <v>-3.6721156124141174</v>
      </c>
      <c r="Y5" s="7">
        <v>148.15924413629398</v>
      </c>
      <c r="Z5" s="7">
        <v>92.19431082794857</v>
      </c>
      <c r="AA5" s="7">
        <v>17.687650607982327</v>
      </c>
      <c r="AB5" s="7">
        <v>-89.340024214185334</v>
      </c>
      <c r="AC5" s="7">
        <v>16.317656507113309</v>
      </c>
      <c r="AD5" s="19">
        <v>42952</v>
      </c>
      <c r="AE5" s="20">
        <v>19.722035714285717</v>
      </c>
      <c r="AF5" s="20">
        <v>43722.214285714283</v>
      </c>
      <c r="AG5" s="20">
        <v>48623.978571428568</v>
      </c>
      <c r="AH5" s="20">
        <v>31.801071428571426</v>
      </c>
      <c r="AI5" s="20">
        <v>93.032142857142873</v>
      </c>
      <c r="AJ5" s="20">
        <v>7.0478571428571408</v>
      </c>
      <c r="AK5" s="20">
        <v>7.9399999999999986</v>
      </c>
      <c r="AL5" s="20">
        <v>0.43017857142857147</v>
      </c>
      <c r="AM5" s="20">
        <v>3.3632142857142857</v>
      </c>
      <c r="AN5" s="20">
        <v>-1.3928571428571433E-2</v>
      </c>
      <c r="AO5" s="20">
        <v>1.0817857142857141</v>
      </c>
      <c r="AP5" s="20">
        <v>-0.75071428571428556</v>
      </c>
      <c r="AQ5" s="20">
        <v>1.5000000000000002</v>
      </c>
      <c r="AR5" s="20">
        <v>4.031428571428572</v>
      </c>
      <c r="AS5" s="20">
        <v>12.905357142857145</v>
      </c>
      <c r="AT5" s="20">
        <v>769.10714285714334</v>
      </c>
      <c r="AU5" s="20">
        <v>3.9203376919658911E-3</v>
      </c>
      <c r="AV5" s="20">
        <v>15.4367458258896</v>
      </c>
      <c r="AW5" s="20">
        <v>15.769223592124597</v>
      </c>
      <c r="AX5" s="20">
        <v>1.1001442906807574E-2</v>
      </c>
      <c r="AY5" s="20">
        <v>0.1020296668133957</v>
      </c>
      <c r="AZ5" s="20">
        <v>8.7589712135372911E-3</v>
      </c>
      <c r="BA5" s="20">
        <v>1.8089532617342584E-15</v>
      </c>
      <c r="BB5" s="20">
        <v>1.63005420755775E-2</v>
      </c>
      <c r="BC5" s="20">
        <v>0.1606941786363745</v>
      </c>
      <c r="BD5" s="20">
        <v>2.2167591578746579E-2</v>
      </c>
      <c r="BE5" s="20">
        <v>0.10270610971867726</v>
      </c>
      <c r="BF5" s="20">
        <v>9.0632696717497935E-2</v>
      </c>
      <c r="BG5" s="20">
        <v>0.25364016506328874</v>
      </c>
      <c r="BH5" s="20">
        <v>1.8799977485070365E-2</v>
      </c>
      <c r="BI5" s="20">
        <v>5.8656700091366198E-2</v>
      </c>
      <c r="BJ5" s="20">
        <v>0.13858697343674814</v>
      </c>
      <c r="BK5" s="21">
        <v>1.6800449829776454</v>
      </c>
      <c r="BL5" s="11"/>
      <c r="BM5" s="12">
        <v>42.684272763106023</v>
      </c>
      <c r="BN5" s="12">
        <v>15.323630339604779</v>
      </c>
      <c r="BO5" s="12">
        <v>40.437005174241008</v>
      </c>
      <c r="BP5" s="12">
        <v>29.264392324093816</v>
      </c>
      <c r="BQ5" s="12">
        <v>194.47968376539805</v>
      </c>
      <c r="BR5" s="12">
        <v>25.592276711679698</v>
      </c>
      <c r="BS5" s="12">
        <v>188.596249310535</v>
      </c>
      <c r="BT5" s="24">
        <v>7.7238769466676516</v>
      </c>
      <c r="BU5" s="24">
        <v>4.768892376622702</v>
      </c>
      <c r="BW5" s="23">
        <f t="shared" si="0"/>
        <v>13.940761984489036</v>
      </c>
      <c r="BX5" s="23">
        <f t="shared" si="1"/>
        <v>111.35840582805103</v>
      </c>
      <c r="BY5" s="23">
        <f t="shared" si="2"/>
        <v>-3.6721156124141174</v>
      </c>
      <c r="BZ5" s="23">
        <f t="shared" si="2"/>
        <v>-5.8834344548630497</v>
      </c>
      <c r="CA5" s="23">
        <f t="shared" si="3"/>
        <v>12.011139280366306</v>
      </c>
      <c r="CB5" s="23">
        <f t="shared" si="4"/>
        <v>16.317656507113309</v>
      </c>
    </row>
    <row r="6" spans="1:80" x14ac:dyDescent="0.25">
      <c r="A6" s="1">
        <v>11</v>
      </c>
      <c r="B6" s="1" t="s">
        <v>82</v>
      </c>
      <c r="C6" s="1" t="s">
        <v>76</v>
      </c>
      <c r="D6" s="3">
        <v>-33.550632</v>
      </c>
      <c r="E6" s="3">
        <v>151.24025</v>
      </c>
      <c r="F6" s="14" t="s">
        <v>77</v>
      </c>
      <c r="G6" s="3">
        <v>8.4</v>
      </c>
      <c r="H6" s="14">
        <v>47.736471999999992</v>
      </c>
      <c r="I6" s="14">
        <v>65.859799999999993</v>
      </c>
      <c r="J6" s="15">
        <v>277.53632302985227</v>
      </c>
      <c r="K6" s="15">
        <v>21288.878798044087</v>
      </c>
      <c r="L6" s="16">
        <v>1.2397677840104463E-3</v>
      </c>
      <c r="M6" s="16">
        <v>2.2137234046677223E-2</v>
      </c>
      <c r="N6" s="17">
        <v>7.5165231726661528</v>
      </c>
      <c r="O6" s="17">
        <v>-21.701570415182172</v>
      </c>
      <c r="P6" s="18">
        <v>4.67</v>
      </c>
      <c r="Q6" s="18">
        <v>4.5151129861873667</v>
      </c>
      <c r="R6" s="18">
        <v>4.2978096283881326</v>
      </c>
      <c r="S6" s="18">
        <v>0.21730335779923404</v>
      </c>
      <c r="T6" s="14">
        <v>8.1484567673399955</v>
      </c>
      <c r="U6" s="14">
        <v>3.5508321285970812</v>
      </c>
      <c r="V6" s="7">
        <v>12.343002518721367</v>
      </c>
      <c r="W6" s="7">
        <v>145.5625150453364</v>
      </c>
      <c r="X6" s="7">
        <v>0.29613835583985093</v>
      </c>
      <c r="Y6" s="7">
        <v>166.41602394828504</v>
      </c>
      <c r="Z6" s="7">
        <v>18.189384346420162</v>
      </c>
      <c r="AA6" s="7">
        <v>26.113338072443099</v>
      </c>
      <c r="AB6" s="7">
        <v>1244.3258942661062</v>
      </c>
      <c r="AC6" s="7">
        <v>16.70810271629944</v>
      </c>
      <c r="AD6" s="19">
        <v>42952</v>
      </c>
      <c r="AE6" s="20">
        <v>19.68365517241379</v>
      </c>
      <c r="AF6" s="20">
        <v>41809.813793103443</v>
      </c>
      <c r="AG6" s="20">
        <v>46535.062068965497</v>
      </c>
      <c r="AH6" s="20">
        <v>30.279655172413776</v>
      </c>
      <c r="AI6" s="20">
        <v>92.265517241379271</v>
      </c>
      <c r="AJ6" s="20">
        <v>7.0593103448275878</v>
      </c>
      <c r="AK6" s="20">
        <v>7.9000000000000039</v>
      </c>
      <c r="AL6" s="20">
        <v>0.50217241379310362</v>
      </c>
      <c r="AM6" s="20">
        <v>2.5951724137931031</v>
      </c>
      <c r="AN6" s="20">
        <v>2.4827586206896558E-2</v>
      </c>
      <c r="AO6" s="20">
        <v>1.2520689655172415</v>
      </c>
      <c r="AP6" s="20">
        <v>-0.61448275862068946</v>
      </c>
      <c r="AQ6" s="20">
        <v>1.8831034482758624</v>
      </c>
      <c r="AR6" s="20">
        <v>5.7017241379310324</v>
      </c>
      <c r="AS6" s="20">
        <v>17.987931034482759</v>
      </c>
      <c r="AT6" s="20">
        <v>768.72413793103453</v>
      </c>
      <c r="AU6" s="20">
        <v>7.3059460229759413E-3</v>
      </c>
      <c r="AV6" s="20">
        <v>6.5046535066354361</v>
      </c>
      <c r="AW6" s="20">
        <v>9.3223392907693547</v>
      </c>
      <c r="AX6" s="20">
        <v>8.2300662298540189E-3</v>
      </c>
      <c r="AY6" s="20">
        <v>0.16317357556769885</v>
      </c>
      <c r="AZ6" s="20">
        <v>1.1628485493685305E-2</v>
      </c>
      <c r="BA6" s="20">
        <v>3.6155984488964594E-15</v>
      </c>
      <c r="BB6" s="20">
        <v>1.0378786625741002E-2</v>
      </c>
      <c r="BC6" s="20">
        <v>0.11060291554072328</v>
      </c>
      <c r="BD6" s="20">
        <v>2.3997126264732563E-2</v>
      </c>
      <c r="BE6" s="20">
        <v>0.10441603976212617</v>
      </c>
      <c r="BF6" s="20">
        <v>0.10418343050657523</v>
      </c>
      <c r="BG6" s="20">
        <v>0.29111980165604384</v>
      </c>
      <c r="BH6" s="20">
        <v>3.0008209057480226E-2</v>
      </c>
      <c r="BI6" s="20">
        <v>9.0687032871488743E-2</v>
      </c>
      <c r="BJ6" s="20">
        <v>5.7663880832851747E-2</v>
      </c>
      <c r="BK6" s="21">
        <v>1.7089469776903572</v>
      </c>
      <c r="BL6" s="11"/>
      <c r="BM6" s="12">
        <v>5.869136775719352</v>
      </c>
      <c r="BN6" s="12">
        <v>16.625251449532598</v>
      </c>
      <c r="BO6" s="12">
        <v>54.401221868960789</v>
      </c>
      <c r="BP6" s="12">
        <v>28.968253968253965</v>
      </c>
      <c r="BQ6" s="12">
        <v>205.83287369001653</v>
      </c>
      <c r="BR6" s="12">
        <v>29.264392324093816</v>
      </c>
      <c r="BS6" s="12">
        <v>220.81724581724583</v>
      </c>
      <c r="BT6" s="24">
        <v>8.1484567673399955</v>
      </c>
      <c r="BU6" s="24">
        <v>3.5508321285970812</v>
      </c>
      <c r="BW6" s="23">
        <f t="shared" si="0"/>
        <v>12.343002518721367</v>
      </c>
      <c r="BX6" s="23">
        <f t="shared" si="1"/>
        <v>145.5625150453364</v>
      </c>
      <c r="BY6" s="23">
        <f t="shared" si="2"/>
        <v>0.29613835583985093</v>
      </c>
      <c r="BZ6" s="23">
        <f t="shared" si="2"/>
        <v>14.984372127229307</v>
      </c>
      <c r="CA6" s="23">
        <f t="shared" si="3"/>
        <v>8.0272947778810124</v>
      </c>
      <c r="CB6" s="23">
        <f t="shared" si="4"/>
        <v>16.70810271629944</v>
      </c>
    </row>
    <row r="7" spans="1:80" x14ac:dyDescent="0.25">
      <c r="A7" s="1">
        <v>12</v>
      </c>
      <c r="B7" s="1" t="s">
        <v>83</v>
      </c>
      <c r="C7" s="1" t="s">
        <v>76</v>
      </c>
      <c r="D7" s="3">
        <v>-33.532733999999998</v>
      </c>
      <c r="E7" s="3">
        <v>151.23667900000001</v>
      </c>
      <c r="F7" s="14" t="s">
        <v>77</v>
      </c>
      <c r="G7" s="3">
        <v>7.6</v>
      </c>
      <c r="H7" s="14">
        <v>48.655502000000006</v>
      </c>
      <c r="I7" s="14">
        <v>60.298535000000001</v>
      </c>
      <c r="J7" s="15">
        <v>327.67050681600466</v>
      </c>
      <c r="K7" s="15">
        <v>25273.999263850677</v>
      </c>
      <c r="L7" s="16">
        <v>1.223841124075019E-3</v>
      </c>
      <c r="M7" s="16">
        <v>2.4492878582993483E-2</v>
      </c>
      <c r="N7" s="17">
        <v>7.8381271765095013</v>
      </c>
      <c r="O7" s="17">
        <v>-22.21354752426593</v>
      </c>
      <c r="P7" s="18">
        <v>3.82</v>
      </c>
      <c r="Q7" s="18">
        <v>4.2996011964107632</v>
      </c>
      <c r="R7" s="18">
        <v>4.1190317935083653</v>
      </c>
      <c r="S7" s="18">
        <v>0.18056940290239787</v>
      </c>
      <c r="T7" s="14">
        <v>8.1328792160110233</v>
      </c>
      <c r="U7" s="14">
        <v>1.7500185389218714</v>
      </c>
      <c r="V7" s="7">
        <v>9.6215572575784307</v>
      </c>
      <c r="W7" s="7">
        <v>144.52197264553848</v>
      </c>
      <c r="X7" s="7">
        <v>0.88841506751954569</v>
      </c>
      <c r="Y7" s="7">
        <v>158.64778540978813</v>
      </c>
      <c r="Z7" s="7">
        <v>27.52959024961141</v>
      </c>
      <c r="AA7" s="7">
        <v>33.259994288070999</v>
      </c>
      <c r="AB7" s="7">
        <v>395.41374035535563</v>
      </c>
      <c r="AC7" s="7">
        <v>17.4120577819875</v>
      </c>
      <c r="AD7" s="19">
        <v>42952</v>
      </c>
      <c r="AE7" s="20">
        <v>19.53777777777778</v>
      </c>
      <c r="AF7" s="20">
        <v>38924.222222222219</v>
      </c>
      <c r="AG7" s="20">
        <v>43458.196296296301</v>
      </c>
      <c r="AH7" s="20">
        <v>28.059259259259253</v>
      </c>
      <c r="AI7" s="20">
        <v>91.248148148148147</v>
      </c>
      <c r="AJ7" s="20">
        <v>7.1437037037037028</v>
      </c>
      <c r="AK7" s="20">
        <v>7.8444444444444468</v>
      </c>
      <c r="AL7" s="20">
        <v>0.39818518518518525</v>
      </c>
      <c r="AM7" s="20">
        <v>2.8281481481481481</v>
      </c>
      <c r="AN7" s="20">
        <v>0.13592592592592595</v>
      </c>
      <c r="AO7" s="20">
        <v>1.742962962962963</v>
      </c>
      <c r="AP7" s="20">
        <v>-0.34703703703703703</v>
      </c>
      <c r="AQ7" s="20">
        <v>2.6296296296296302</v>
      </c>
      <c r="AR7" s="20">
        <v>8.2751851851851868</v>
      </c>
      <c r="AS7" s="20">
        <v>25.825555555555557</v>
      </c>
      <c r="AT7" s="20">
        <v>768.762962962963</v>
      </c>
      <c r="AU7" s="20">
        <v>1.002049182476878E-2</v>
      </c>
      <c r="AV7" s="20">
        <v>21.132991585038923</v>
      </c>
      <c r="AW7" s="20">
        <v>30.657644064754002</v>
      </c>
      <c r="AX7" s="20">
        <v>2.2347935014899446E-2</v>
      </c>
      <c r="AY7" s="20">
        <v>1.9747191368687522</v>
      </c>
      <c r="AZ7" s="20">
        <v>0.37243634611679877</v>
      </c>
      <c r="BA7" s="20">
        <v>8.473185457363348E-3</v>
      </c>
      <c r="BB7" s="20">
        <v>5.8028532131275845E-2</v>
      </c>
      <c r="BC7" s="20">
        <v>0.39553310701689459</v>
      </c>
      <c r="BD7" s="20">
        <v>4.3875633614470048E-2</v>
      </c>
      <c r="BE7" s="20">
        <v>0.19410177375670185</v>
      </c>
      <c r="BF7" s="20">
        <v>0.11380870639991346</v>
      </c>
      <c r="BG7" s="20">
        <v>0.31755655439962255</v>
      </c>
      <c r="BH7" s="20">
        <v>0.11463555531034231</v>
      </c>
      <c r="BI7" s="20">
        <v>0.34636944852540752</v>
      </c>
      <c r="BJ7" s="20">
        <v>4.921028776229637E-2</v>
      </c>
      <c r="BK7" s="21">
        <v>2.1527324448919996</v>
      </c>
      <c r="BL7" s="11"/>
      <c r="BM7" s="12">
        <v>11.781631848640126</v>
      </c>
      <c r="BN7" s="12">
        <v>19.465152053011476</v>
      </c>
      <c r="BO7" s="12">
        <v>77.061903871329719</v>
      </c>
      <c r="BP7" s="12">
        <v>29.086709310589907</v>
      </c>
      <c r="BQ7" s="12">
        <v>233.36550836550833</v>
      </c>
      <c r="BR7" s="12">
        <v>29.975124378109452</v>
      </c>
      <c r="BS7" s="12">
        <v>235.70968928111785</v>
      </c>
      <c r="BT7" s="24">
        <v>8.1328792160110233</v>
      </c>
      <c r="BU7" s="24">
        <v>1.7500185389218714</v>
      </c>
      <c r="BW7" s="23">
        <f t="shared" si="0"/>
        <v>9.6215572575784307</v>
      </c>
      <c r="BX7" s="23">
        <f t="shared" si="1"/>
        <v>144.52197264553848</v>
      </c>
      <c r="BY7" s="23">
        <f t="shared" si="2"/>
        <v>0.88841506751954569</v>
      </c>
      <c r="BZ7" s="23">
        <f t="shared" si="2"/>
        <v>2.3441809156095132</v>
      </c>
      <c r="CA7" s="23">
        <f t="shared" si="3"/>
        <v>10.106521203410084</v>
      </c>
      <c r="CB7" s="23">
        <f t="shared" si="4"/>
        <v>17.4120577819875</v>
      </c>
    </row>
    <row r="8" spans="1:80" x14ac:dyDescent="0.25">
      <c r="A8" s="1">
        <v>16</v>
      </c>
      <c r="B8" s="1" t="s">
        <v>84</v>
      </c>
      <c r="C8" s="1" t="s">
        <v>76</v>
      </c>
      <c r="D8" s="3">
        <v>-33.532451999999999</v>
      </c>
      <c r="E8" s="3">
        <v>151.22718800000001</v>
      </c>
      <c r="F8" s="14" t="s">
        <v>77</v>
      </c>
      <c r="G8" s="3">
        <v>7.6</v>
      </c>
      <c r="H8" s="14">
        <v>74.534908999999985</v>
      </c>
      <c r="I8" s="14">
        <v>91.565511999999998</v>
      </c>
      <c r="J8" s="15">
        <v>311.91541696417499</v>
      </c>
      <c r="K8" s="15">
        <v>34086.411297991923</v>
      </c>
      <c r="L8" s="16">
        <v>1.7044471757757531E-3</v>
      </c>
      <c r="M8" s="16">
        <v>3.0754522666082661E-2</v>
      </c>
      <c r="N8" s="17">
        <v>9.0556621652311904</v>
      </c>
      <c r="O8" s="17">
        <v>-22.430124388337038</v>
      </c>
      <c r="P8" s="18">
        <v>4.24</v>
      </c>
      <c r="Q8" s="18">
        <v>3.9093238317668715</v>
      </c>
      <c r="R8" s="18">
        <v>3.6441067415376649</v>
      </c>
      <c r="S8" s="18">
        <v>0.26521709022920659</v>
      </c>
      <c r="T8" s="14">
        <v>8.1953271616921342</v>
      </c>
      <c r="U8" s="14">
        <v>2.1337507855074822</v>
      </c>
      <c r="V8" s="7">
        <v>10.38874167122701</v>
      </c>
      <c r="W8" s="7">
        <v>151.01835513347774</v>
      </c>
      <c r="X8" s="7">
        <v>2.8429282160625391</v>
      </c>
      <c r="Y8" s="7">
        <v>159.48165936343551</v>
      </c>
      <c r="Z8" s="7">
        <v>23.384621178631935</v>
      </c>
      <c r="AA8" s="7">
        <v>32.188478349899221</v>
      </c>
      <c r="AB8" s="7">
        <v>124.21627743669607</v>
      </c>
      <c r="AC8" s="7">
        <v>17.776422995460305</v>
      </c>
      <c r="AD8" s="19">
        <v>42952</v>
      </c>
      <c r="AE8" s="20">
        <v>19.412035714285718</v>
      </c>
      <c r="AF8" s="20">
        <v>38198.507142857139</v>
      </c>
      <c r="AG8" s="20">
        <v>42762.560714285712</v>
      </c>
      <c r="AH8" s="20">
        <v>27.562857142857133</v>
      </c>
      <c r="AI8" s="20">
        <v>90.442857142857164</v>
      </c>
      <c r="AJ8" s="20">
        <v>7.1142857142857121</v>
      </c>
      <c r="AK8" s="20">
        <v>7.8292857142857155</v>
      </c>
      <c r="AL8" s="20">
        <v>0.48096428571428573</v>
      </c>
      <c r="AM8" s="20">
        <v>2.7089285714285714</v>
      </c>
      <c r="AN8" s="20">
        <v>0.13964285714285715</v>
      </c>
      <c r="AO8" s="20">
        <v>1.7567857142857144</v>
      </c>
      <c r="AP8" s="20">
        <v>-0.31785714285714289</v>
      </c>
      <c r="AQ8" s="20">
        <v>2.7096428571428568</v>
      </c>
      <c r="AR8" s="20">
        <v>9.0296428571428571</v>
      </c>
      <c r="AS8" s="20">
        <v>28.121071428571433</v>
      </c>
      <c r="AT8" s="20">
        <v>768.73571428571427</v>
      </c>
      <c r="AU8" s="20">
        <v>1.1545344236746316E-2</v>
      </c>
      <c r="AV8" s="20">
        <v>35.936816246083715</v>
      </c>
      <c r="AW8" s="20">
        <v>46.035761777491288</v>
      </c>
      <c r="AX8" s="20">
        <v>3.3868716348423027E-2</v>
      </c>
      <c r="AY8" s="20">
        <v>2.6600513182780916</v>
      </c>
      <c r="AZ8" s="20">
        <v>0.41238626779081006</v>
      </c>
      <c r="BA8" s="20">
        <v>5.394490624751132E-3</v>
      </c>
      <c r="BB8" s="20">
        <v>6.9004284431049834E-2</v>
      </c>
      <c r="BC8" s="20">
        <v>0.12968164111518654</v>
      </c>
      <c r="BD8" s="20">
        <v>4.3160522330373763E-2</v>
      </c>
      <c r="BE8" s="20">
        <v>0.18761768793319067</v>
      </c>
      <c r="BF8" s="20">
        <v>7.0256521661542629E-2</v>
      </c>
      <c r="BG8" s="20">
        <v>0.19687337804824448</v>
      </c>
      <c r="BH8" s="20">
        <v>0.11282507413911741</v>
      </c>
      <c r="BI8" s="20">
        <v>0.34490298459576801</v>
      </c>
      <c r="BJ8" s="20">
        <v>4.8795003647382283E-2</v>
      </c>
      <c r="BK8" s="21">
        <v>2.0953946166716197</v>
      </c>
      <c r="BL8" s="11"/>
      <c r="BM8" s="12">
        <v>6.8545526212061487</v>
      </c>
      <c r="BN8" s="12">
        <v>16.861909833155842</v>
      </c>
      <c r="BO8" s="12">
        <v>82.111464372545356</v>
      </c>
      <c r="BP8" s="12">
        <v>27.250651504382851</v>
      </c>
      <c r="BQ8" s="12">
        <v>239.98437212722925</v>
      </c>
      <c r="BR8" s="12">
        <v>30.093579720445391</v>
      </c>
      <c r="BS8" s="12">
        <v>241.59312373598087</v>
      </c>
      <c r="BT8" s="24">
        <v>8.1953271616921342</v>
      </c>
      <c r="BU8" s="24">
        <v>2.1337507855074822</v>
      </c>
      <c r="BW8" s="23">
        <f t="shared" si="0"/>
        <v>10.38874167122701</v>
      </c>
      <c r="BX8" s="23">
        <f t="shared" si="1"/>
        <v>151.01835513347774</v>
      </c>
      <c r="BY8" s="23">
        <f t="shared" si="2"/>
        <v>2.8429282160625391</v>
      </c>
      <c r="BZ8" s="23">
        <f t="shared" si="2"/>
        <v>1.6087516087516178</v>
      </c>
      <c r="CA8" s="23">
        <f t="shared" si="3"/>
        <v>11.682910324832084</v>
      </c>
      <c r="CB8" s="23">
        <f t="shared" si="4"/>
        <v>17.776422995460305</v>
      </c>
    </row>
    <row r="9" spans="1:80" x14ac:dyDescent="0.25">
      <c r="A9" s="1">
        <v>17</v>
      </c>
      <c r="B9" s="1" t="s">
        <v>85</v>
      </c>
      <c r="C9" s="1" t="s">
        <v>76</v>
      </c>
      <c r="D9" s="3">
        <v>-33.538249999999998</v>
      </c>
      <c r="E9" s="3">
        <v>151.21629300000001</v>
      </c>
      <c r="F9" s="14" t="s">
        <v>77</v>
      </c>
      <c r="G9" s="3">
        <v>4.5999999999999996</v>
      </c>
      <c r="H9" s="14">
        <v>5.8810920000000007</v>
      </c>
      <c r="I9" s="14">
        <v>7.9916950000000009</v>
      </c>
      <c r="J9" s="15">
        <v>217.5588889046256</v>
      </c>
      <c r="K9" s="15">
        <v>16559.573771411589</v>
      </c>
      <c r="L9" s="16">
        <v>1.7370285471669266E-4</v>
      </c>
      <c r="M9" s="16">
        <v>2.6363128912910115E-3</v>
      </c>
      <c r="N9" s="17">
        <v>8.9048556427319614</v>
      </c>
      <c r="O9" s="17">
        <v>-22.552450061999917</v>
      </c>
      <c r="P9" s="18">
        <v>4.33</v>
      </c>
      <c r="Q9" s="18">
        <v>4.948493936627977</v>
      </c>
      <c r="R9" s="18">
        <v>4.6670361194419092</v>
      </c>
      <c r="S9" s="18">
        <v>0.28145781718606777</v>
      </c>
      <c r="T9" s="14">
        <v>8.5934798665538992</v>
      </c>
      <c r="U9" s="14">
        <v>2.1880939639642438</v>
      </c>
      <c r="V9" s="7">
        <v>19.561461670803141</v>
      </c>
      <c r="W9" s="7">
        <v>155.62419046771265</v>
      </c>
      <c r="X9" s="7">
        <v>-0.17768301350390914</v>
      </c>
      <c r="Y9" s="7">
        <v>177.78356107125251</v>
      </c>
      <c r="Z9" s="7">
        <v>32.753964724244305</v>
      </c>
      <c r="AA9" s="7">
        <v>17.616087567948441</v>
      </c>
      <c r="AB9" s="7">
        <v>-2215.5387380699472</v>
      </c>
      <c r="AC9" s="7">
        <v>20.121362144049172</v>
      </c>
      <c r="AD9" s="19">
        <v>42952</v>
      </c>
      <c r="AE9" s="20">
        <v>19.469785714285713</v>
      </c>
      <c r="AF9" s="20">
        <v>37638.089285714283</v>
      </c>
      <c r="AG9" s="20">
        <v>42083.132142857139</v>
      </c>
      <c r="AH9" s="20">
        <v>27.075357142857154</v>
      </c>
      <c r="AI9" s="20">
        <v>90.796428571428564</v>
      </c>
      <c r="AJ9" s="20">
        <v>7.1071428571428568</v>
      </c>
      <c r="AK9" s="20">
        <v>7.8199999999999985</v>
      </c>
      <c r="AL9" s="20">
        <v>0.53096428571428567</v>
      </c>
      <c r="AM9" s="20">
        <v>2.7389285714285712</v>
      </c>
      <c r="AN9" s="20">
        <v>0.15928571428571428</v>
      </c>
      <c r="AO9" s="20">
        <v>1.8403571428571428</v>
      </c>
      <c r="AP9" s="20">
        <v>-0.19250000000000006</v>
      </c>
      <c r="AQ9" s="20">
        <v>3.0635714285714286</v>
      </c>
      <c r="AR9" s="20">
        <v>9.4435714285714294</v>
      </c>
      <c r="AS9" s="20">
        <v>29.382857142857144</v>
      </c>
      <c r="AT9" s="20">
        <v>768.52142857142815</v>
      </c>
      <c r="AU9" s="20">
        <v>5.1449878008505414E-3</v>
      </c>
      <c r="AV9" s="20">
        <v>8.484816036579435</v>
      </c>
      <c r="AW9" s="20">
        <v>6.7776349841836048</v>
      </c>
      <c r="AX9" s="20">
        <v>6.3724771956011851E-3</v>
      </c>
      <c r="AY9" s="20">
        <v>2.3131639615962198</v>
      </c>
      <c r="AZ9" s="20">
        <v>0.17832257792815187</v>
      </c>
      <c r="BA9" s="20">
        <v>1.154700538379267E-2</v>
      </c>
      <c r="BB9" s="20">
        <v>1.3494805977107949E-2</v>
      </c>
      <c r="BC9" s="20">
        <v>0.18728744565930547</v>
      </c>
      <c r="BD9" s="20">
        <v>2.9430215190133422E-2</v>
      </c>
      <c r="BE9" s="20">
        <v>0.12971427697363791</v>
      </c>
      <c r="BF9" s="20">
        <v>0.11746157764231756</v>
      </c>
      <c r="BG9" s="20">
        <v>0.32914270557756564</v>
      </c>
      <c r="BH9" s="20">
        <v>2.9466149532200035E-2</v>
      </c>
      <c r="BI9" s="20">
        <v>9.1968478611973811E-2</v>
      </c>
      <c r="BJ9" s="20">
        <v>9.5673607402686101E-2</v>
      </c>
      <c r="BK9" s="21">
        <v>2.4869700289083623</v>
      </c>
      <c r="BL9" s="11"/>
      <c r="BM9" s="12">
        <v>4.0953882538431223</v>
      </c>
      <c r="BN9" s="12">
        <v>9.7621583244586443</v>
      </c>
      <c r="BO9" s="12">
        <v>87.067514494108835</v>
      </c>
      <c r="BP9" s="12">
        <v>29.323619995261787</v>
      </c>
      <c r="BQ9" s="12">
        <v>246.78709321566461</v>
      </c>
      <c r="BR9" s="12">
        <v>29.145936981757878</v>
      </c>
      <c r="BS9" s="12">
        <v>264.85107556536133</v>
      </c>
      <c r="BT9" s="24">
        <v>8.5934798665538992</v>
      </c>
      <c r="BU9" s="24">
        <v>2.1880939639642438</v>
      </c>
      <c r="BW9" s="23">
        <f t="shared" si="0"/>
        <v>19.561461670803141</v>
      </c>
      <c r="BX9" s="23">
        <f t="shared" si="1"/>
        <v>155.62419046771265</v>
      </c>
      <c r="BY9" s="23">
        <f t="shared" si="2"/>
        <v>-0.17768301350390914</v>
      </c>
      <c r="BZ9" s="23">
        <f t="shared" si="2"/>
        <v>18.063982349696715</v>
      </c>
      <c r="CA9" s="23">
        <f t="shared" si="3"/>
        <v>20.677877424078961</v>
      </c>
      <c r="CB9" s="23">
        <f t="shared" si="4"/>
        <v>20.121362144049172</v>
      </c>
    </row>
    <row r="10" spans="1:80" x14ac:dyDescent="0.25">
      <c r="A10" s="1">
        <v>18</v>
      </c>
      <c r="B10" s="1" t="s">
        <v>86</v>
      </c>
      <c r="C10" s="1" t="s">
        <v>76</v>
      </c>
      <c r="D10" s="3">
        <v>-33.539248999999998</v>
      </c>
      <c r="E10" s="3">
        <v>151.20051599999999</v>
      </c>
      <c r="F10" s="14" t="s">
        <v>77</v>
      </c>
      <c r="G10" s="3">
        <v>9.8000000000000007</v>
      </c>
      <c r="H10" s="14">
        <v>52.525585</v>
      </c>
      <c r="I10" s="14">
        <v>64.91825200000001</v>
      </c>
      <c r="J10" s="15">
        <v>270.76065977041537</v>
      </c>
      <c r="K10" s="15">
        <v>23318.472720071277</v>
      </c>
      <c r="L10" s="16">
        <v>1.4988197780600044E-3</v>
      </c>
      <c r="M10" s="16">
        <v>1.7764030932673501E-2</v>
      </c>
      <c r="N10" s="17">
        <v>8.1449094016067498</v>
      </c>
      <c r="O10" s="17">
        <v>-22.997963297807278</v>
      </c>
      <c r="P10" s="18">
        <v>4.5</v>
      </c>
      <c r="Q10" s="18">
        <v>4.9676134156883922</v>
      </c>
      <c r="R10" s="18">
        <v>4.6249545836100117</v>
      </c>
      <c r="S10" s="18">
        <v>0.34265883207838055</v>
      </c>
      <c r="T10" s="14">
        <v>8.5664506535628746</v>
      </c>
      <c r="U10" s="14">
        <v>1.5009896426959601</v>
      </c>
      <c r="V10" s="7">
        <v>19.440483317980817</v>
      </c>
      <c r="W10" s="7">
        <v>174.02024109882896</v>
      </c>
      <c r="X10" s="7">
        <v>2.5467898602226917</v>
      </c>
      <c r="Y10" s="7">
        <v>186.28575035572283</v>
      </c>
      <c r="Z10" s="7">
        <v>56.109817822350244</v>
      </c>
      <c r="AA10" s="7">
        <v>19.821036728304705</v>
      </c>
      <c r="AB10" s="7">
        <v>161.96462936742014</v>
      </c>
      <c r="AC10" s="7">
        <v>20.263945759827926</v>
      </c>
      <c r="AD10" s="19">
        <v>42952</v>
      </c>
      <c r="AE10" s="20">
        <v>19.372999999999998</v>
      </c>
      <c r="AF10" s="20">
        <v>37020.35</v>
      </c>
      <c r="AG10" s="20">
        <v>41480.846428571429</v>
      </c>
      <c r="AH10" s="20">
        <v>26.646785714285709</v>
      </c>
      <c r="AI10" s="20">
        <v>90.632142857142881</v>
      </c>
      <c r="AJ10" s="20">
        <v>7.1774999999999975</v>
      </c>
      <c r="AK10" s="20">
        <v>7.8114285714285767</v>
      </c>
      <c r="AL10" s="20">
        <v>0.43739285714285708</v>
      </c>
      <c r="AM10" s="20">
        <v>3.620714285714286</v>
      </c>
      <c r="AN10" s="20">
        <v>0.32571428571428573</v>
      </c>
      <c r="AO10" s="20">
        <v>2.5674999999999999</v>
      </c>
      <c r="AP10" s="20">
        <v>4.2142857142857149E-2</v>
      </c>
      <c r="AQ10" s="20">
        <v>3.7175000000000002</v>
      </c>
      <c r="AR10" s="20">
        <v>9.9635714285714272</v>
      </c>
      <c r="AS10" s="20">
        <v>30.964642857142852</v>
      </c>
      <c r="AT10" s="20">
        <v>768.67142857142846</v>
      </c>
      <c r="AU10" s="20">
        <v>7.1431396769519095E-2</v>
      </c>
      <c r="AV10" s="20">
        <v>4.6322940481087684</v>
      </c>
      <c r="AW10" s="20">
        <v>80.840476120350687</v>
      </c>
      <c r="AX10" s="20">
        <v>5.7866613634677218E-2</v>
      </c>
      <c r="AY10" s="20">
        <v>3.2547462291049682</v>
      </c>
      <c r="AZ10" s="20">
        <v>0.49313528306886273</v>
      </c>
      <c r="BA10" s="20">
        <v>2.0131840583786805E-2</v>
      </c>
      <c r="BB10" s="20">
        <v>8.9494605376717926E-2</v>
      </c>
      <c r="BC10" s="20">
        <v>2.5540815970193287</v>
      </c>
      <c r="BD10" s="20">
        <v>0.4835549573992568</v>
      </c>
      <c r="BE10" s="20">
        <v>2.1174716317134248</v>
      </c>
      <c r="BF10" s="20">
        <v>0.47191773563445266</v>
      </c>
      <c r="BG10" s="20">
        <v>1.3196930759895689</v>
      </c>
      <c r="BH10" s="20">
        <v>3.4556908052947977E-2</v>
      </c>
      <c r="BI10" s="20">
        <v>0.10765108737842213</v>
      </c>
      <c r="BJ10" s="20">
        <v>0.12429696476475581</v>
      </c>
      <c r="BK10" s="21">
        <v>3.3321202936526668</v>
      </c>
      <c r="BL10" s="11"/>
      <c r="BM10" s="12">
        <v>7.4852187623176984</v>
      </c>
      <c r="BN10" s="12">
        <v>7.3955744882262451</v>
      </c>
      <c r="BO10" s="12">
        <v>82.61018639735677</v>
      </c>
      <c r="BP10" s="12">
        <v>26.836057806207062</v>
      </c>
      <c r="BQ10" s="12">
        <v>264.11564625850343</v>
      </c>
      <c r="BR10" s="12">
        <v>29.382847666429754</v>
      </c>
      <c r="BS10" s="12">
        <v>268.89593675307958</v>
      </c>
      <c r="BT10" s="24">
        <v>8.5664506535628746</v>
      </c>
      <c r="BU10" s="24">
        <v>1.5009896426959601</v>
      </c>
      <c r="BW10" s="23">
        <f t="shared" si="0"/>
        <v>19.440483317980817</v>
      </c>
      <c r="BX10" s="23">
        <f t="shared" si="1"/>
        <v>174.02024109882899</v>
      </c>
      <c r="BY10" s="23">
        <f t="shared" si="2"/>
        <v>2.5467898602226917</v>
      </c>
      <c r="BZ10" s="23">
        <f t="shared" si="2"/>
        <v>4.7802904945761497</v>
      </c>
      <c r="CA10" s="23">
        <f t="shared" si="3"/>
        <v>26.975182101870491</v>
      </c>
      <c r="CB10" s="23">
        <f t="shared" si="4"/>
        <v>20.263945759827926</v>
      </c>
    </row>
    <row r="11" spans="1:80" x14ac:dyDescent="0.25">
      <c r="A11" s="1">
        <v>22</v>
      </c>
      <c r="B11" s="1" t="s">
        <v>87</v>
      </c>
      <c r="C11" s="1" t="s">
        <v>76</v>
      </c>
      <c r="D11" s="3">
        <v>-33.530467999999999</v>
      </c>
      <c r="E11" s="3">
        <v>151.18765300000001</v>
      </c>
      <c r="F11" s="14" t="s">
        <v>77</v>
      </c>
      <c r="G11" s="3">
        <v>9.5</v>
      </c>
      <c r="H11" s="14">
        <v>44.382708000000001</v>
      </c>
      <c r="I11" s="14">
        <v>60.396808</v>
      </c>
      <c r="J11" s="15">
        <v>236.7379830250421</v>
      </c>
      <c r="K11" s="15">
        <v>20440.56619728668</v>
      </c>
      <c r="L11" s="16">
        <v>1.2767244869612299E-3</v>
      </c>
      <c r="M11" s="16">
        <v>2.8910395294114079E-2</v>
      </c>
      <c r="N11" s="17">
        <v>9.5925848151741899</v>
      </c>
      <c r="O11" s="17">
        <v>-24.120591448041086</v>
      </c>
      <c r="P11" s="18">
        <v>4.03</v>
      </c>
      <c r="Q11" s="18">
        <v>4.5358392319583425</v>
      </c>
      <c r="R11" s="18">
        <v>4.2439589943861424</v>
      </c>
      <c r="S11" s="18">
        <v>0.29188023757220005</v>
      </c>
      <c r="T11" s="14">
        <v>8.6819699225499924</v>
      </c>
      <c r="U11" s="14">
        <v>2.096583348324188</v>
      </c>
      <c r="V11" s="7">
        <v>27.461383558398481</v>
      </c>
      <c r="W11" s="7">
        <v>169.57082375210553</v>
      </c>
      <c r="X11" s="7">
        <v>0.47382136934376007</v>
      </c>
      <c r="Y11" s="7">
        <v>192.86907707851356</v>
      </c>
      <c r="Z11" s="7">
        <v>1050.4148744370452</v>
      </c>
      <c r="AA11" s="7">
        <v>13.672954670891514</v>
      </c>
      <c r="AB11" s="7">
        <v>901.32541445715833</v>
      </c>
      <c r="AC11" s="7">
        <v>22.320880187559744</v>
      </c>
      <c r="AD11" s="19">
        <v>42952</v>
      </c>
      <c r="AE11" s="20">
        <v>19.433500000000002</v>
      </c>
      <c r="AF11" s="20">
        <v>36564.435714285712</v>
      </c>
      <c r="AG11" s="20">
        <v>40914.892857142862</v>
      </c>
      <c r="AH11" s="20">
        <v>26.243214285714288</v>
      </c>
      <c r="AI11" s="20">
        <v>91.664285714285725</v>
      </c>
      <c r="AJ11" s="20">
        <v>7.2732142857142863</v>
      </c>
      <c r="AK11" s="20">
        <v>7.7960714285714259</v>
      </c>
      <c r="AL11" s="20">
        <v>0.43235714285714294</v>
      </c>
      <c r="AM11" s="20">
        <v>3.5235714285714286</v>
      </c>
      <c r="AN11" s="20">
        <v>0.40714285714285708</v>
      </c>
      <c r="AO11" s="20">
        <v>2.9260714285714284</v>
      </c>
      <c r="AP11" s="20">
        <v>0.26285714285714284</v>
      </c>
      <c r="AQ11" s="20">
        <v>4.3364285714285726</v>
      </c>
      <c r="AR11" s="20">
        <v>10.063571428571427</v>
      </c>
      <c r="AS11" s="20">
        <v>31.269642857142859</v>
      </c>
      <c r="AT11" s="20">
        <v>768.55</v>
      </c>
      <c r="AU11" s="20">
        <v>1.0369113680470313E-2</v>
      </c>
      <c r="AV11" s="20">
        <v>9.0241738838355818</v>
      </c>
      <c r="AW11" s="20">
        <v>20.430712693492836</v>
      </c>
      <c r="AX11" s="20">
        <v>1.4920423841803013E-2</v>
      </c>
      <c r="AY11" s="20">
        <v>3.0845150030811648</v>
      </c>
      <c r="AZ11" s="20">
        <v>0.50016333311065475</v>
      </c>
      <c r="BA11" s="20">
        <v>8.7514171188042399E-3</v>
      </c>
      <c r="BB11" s="20">
        <v>0.1044907276714644</v>
      </c>
      <c r="BC11" s="20">
        <v>1.6656090295004524</v>
      </c>
      <c r="BD11" s="20">
        <v>0.19657921111701057</v>
      </c>
      <c r="BE11" s="20">
        <v>0.86262020863102062</v>
      </c>
      <c r="BF11" s="20">
        <v>0.17515828065045436</v>
      </c>
      <c r="BG11" s="20">
        <v>0.49143187829573626</v>
      </c>
      <c r="BH11" s="20">
        <v>0.94006388390369833</v>
      </c>
      <c r="BI11" s="20">
        <v>2.8651100194024708</v>
      </c>
      <c r="BJ11" s="20">
        <v>5.0917507721743145E-2</v>
      </c>
      <c r="BK11" s="21">
        <v>1.0232238450710132</v>
      </c>
      <c r="BL11" s="11"/>
      <c r="BM11" s="12">
        <v>10.244383129680726</v>
      </c>
      <c r="BN11" s="12">
        <v>0.5</v>
      </c>
      <c r="BO11" s="12">
        <v>93.769091702512313</v>
      </c>
      <c r="BP11" s="12">
        <v>27.961383558398481</v>
      </c>
      <c r="BQ11" s="12">
        <v>273.58429858429855</v>
      </c>
      <c r="BR11" s="12">
        <v>28.435204927742241</v>
      </c>
      <c r="BS11" s="12">
        <v>286.63816878102585</v>
      </c>
      <c r="BT11" s="24">
        <v>8.6819699225499924</v>
      </c>
      <c r="BU11" s="24">
        <v>2.096583348324188</v>
      </c>
      <c r="BW11" s="23">
        <f>BP11-BN11</f>
        <v>27.461383558398481</v>
      </c>
      <c r="BX11" s="23">
        <f t="shared" si="1"/>
        <v>169.57082375210553</v>
      </c>
      <c r="BY11" s="23">
        <f t="shared" si="2"/>
        <v>0.47382136934376007</v>
      </c>
      <c r="BZ11" s="23">
        <f t="shared" si="2"/>
        <v>13.053870196727303</v>
      </c>
      <c r="CA11" s="23">
        <f t="shared" si="3"/>
        <v>460.63110282828347</v>
      </c>
      <c r="CB11" s="23">
        <f t="shared" si="4"/>
        <v>22.320880187559744</v>
      </c>
    </row>
    <row r="12" spans="1:80" x14ac:dyDescent="0.25">
      <c r="A12" s="1">
        <v>23</v>
      </c>
      <c r="B12" s="1" t="s">
        <v>88</v>
      </c>
      <c r="C12" s="1" t="s">
        <v>76</v>
      </c>
      <c r="D12" s="3">
        <v>-33.507069000000001</v>
      </c>
      <c r="E12" s="3">
        <v>151.173676</v>
      </c>
      <c r="F12" s="14" t="s">
        <v>77</v>
      </c>
      <c r="G12" s="3">
        <v>13.4</v>
      </c>
      <c r="H12" s="14">
        <v>49.344636999999992</v>
      </c>
      <c r="I12" s="14">
        <v>60.94532199999999</v>
      </c>
      <c r="J12" s="15">
        <v>194.9274991413036</v>
      </c>
      <c r="K12" s="15">
        <v>16287.810740520241</v>
      </c>
      <c r="L12" s="16">
        <v>9.2574380869624195E-4</v>
      </c>
      <c r="M12" s="16">
        <v>1.5837890561433803E-2</v>
      </c>
      <c r="N12" s="17">
        <v>8.4655974462974743</v>
      </c>
      <c r="O12" s="17">
        <v>-24.380780956821557</v>
      </c>
      <c r="P12" s="18">
        <v>5.77</v>
      </c>
      <c r="Q12" s="18">
        <v>5.2816781114413605</v>
      </c>
      <c r="R12" s="18">
        <v>5.0226504048375551</v>
      </c>
      <c r="S12" s="18">
        <v>0.25902770660380536</v>
      </c>
      <c r="T12" s="14">
        <v>8.5635293230561516</v>
      </c>
      <c r="U12" s="14">
        <v>1.7446880827731714</v>
      </c>
      <c r="V12" s="7">
        <v>28.468253968253965</v>
      </c>
      <c r="W12" s="7">
        <v>188.4772584829729</v>
      </c>
      <c r="X12" s="7">
        <v>0.47382136934376007</v>
      </c>
      <c r="Y12" s="7">
        <v>194.15468576747267</v>
      </c>
      <c r="Z12" s="7">
        <v>634.95816735227777</v>
      </c>
      <c r="AA12" s="7">
        <v>14.659926154655546</v>
      </c>
      <c r="AB12" s="7">
        <v>907.3333852628366</v>
      </c>
      <c r="AC12" s="7">
        <v>22.069163364835411</v>
      </c>
      <c r="AD12" s="19">
        <v>42952</v>
      </c>
      <c r="AE12" s="20">
        <v>19.329999999999998</v>
      </c>
      <c r="AF12" s="20">
        <v>35658.848275862067</v>
      </c>
      <c r="AG12" s="20">
        <v>39989.620689655167</v>
      </c>
      <c r="AH12" s="20">
        <v>25.587586206896546</v>
      </c>
      <c r="AI12" s="20">
        <v>88.020689655172447</v>
      </c>
      <c r="AJ12" s="20">
        <v>7.0131034482758619</v>
      </c>
      <c r="AK12" s="20">
        <v>7.7686206896551679</v>
      </c>
      <c r="AL12" s="20">
        <v>0.23127586206896555</v>
      </c>
      <c r="AM12" s="20">
        <v>4.1024137931034481</v>
      </c>
      <c r="AN12" s="20">
        <v>8.7241379310344841E-2</v>
      </c>
      <c r="AO12" s="20">
        <v>1.5210344827586206</v>
      </c>
      <c r="AP12" s="20">
        <v>-0.31517241379310346</v>
      </c>
      <c r="AQ12" s="20">
        <v>2.7203448275862065</v>
      </c>
      <c r="AR12" s="20">
        <v>11.252068965517243</v>
      </c>
      <c r="AS12" s="20">
        <v>34.891034482758613</v>
      </c>
      <c r="AT12" s="20">
        <v>768.62068965517267</v>
      </c>
      <c r="AU12" s="20">
        <v>3.4537764010670402E-3</v>
      </c>
      <c r="AV12" s="20">
        <v>36.821729034146195</v>
      </c>
      <c r="AW12" s="20">
        <v>43.401188095245303</v>
      </c>
      <c r="AX12" s="20">
        <v>3.0314444036488596E-2</v>
      </c>
      <c r="AY12" s="20">
        <v>3.1954632248978987</v>
      </c>
      <c r="AZ12" s="20">
        <v>0.44205771640198965</v>
      </c>
      <c r="BA12" s="20">
        <v>1.5053271578686037E-2</v>
      </c>
      <c r="BB12" s="20">
        <v>3.7216448506122352E-2</v>
      </c>
      <c r="BC12" s="20">
        <v>0.45946906605352744</v>
      </c>
      <c r="BD12" s="20">
        <v>3.0810080878567035E-2</v>
      </c>
      <c r="BE12" s="20">
        <v>0.13433287087323167</v>
      </c>
      <c r="BF12" s="20">
        <v>0.28488870871742145</v>
      </c>
      <c r="BG12" s="20">
        <v>0.79526043693973536</v>
      </c>
      <c r="BH12" s="20">
        <v>0.16182837713244294</v>
      </c>
      <c r="BI12" s="20">
        <v>0.49448634841466788</v>
      </c>
      <c r="BJ12" s="20">
        <v>4.1225082039497922E-2</v>
      </c>
      <c r="BK12" s="21">
        <v>1.5788880014831534</v>
      </c>
      <c r="BL12" s="11"/>
      <c r="BM12" s="12">
        <v>3.1493890421757973</v>
      </c>
      <c r="BN12" s="12">
        <v>0.5</v>
      </c>
      <c r="BO12" s="12">
        <v>99.286204101988659</v>
      </c>
      <c r="BP12" s="12">
        <v>28.968253968253965</v>
      </c>
      <c r="BQ12" s="12">
        <v>290.91285162713734</v>
      </c>
      <c r="BR12" s="12">
        <v>29.442075337597725</v>
      </c>
      <c r="BS12" s="12">
        <v>293.44088986946133</v>
      </c>
      <c r="BT12" s="24">
        <v>8.5635293230561516</v>
      </c>
      <c r="BU12" s="24">
        <v>1.7446880827731714</v>
      </c>
      <c r="BW12" s="23">
        <f t="shared" si="0"/>
        <v>28.468253968253965</v>
      </c>
      <c r="BX12" s="23">
        <f t="shared" si="1"/>
        <v>188.47725848297287</v>
      </c>
      <c r="BY12" s="23">
        <f t="shared" si="2"/>
        <v>0.47382136934376007</v>
      </c>
      <c r="BZ12" s="23">
        <f t="shared" si="2"/>
        <v>2.5280382423239871</v>
      </c>
      <c r="CA12" s="23">
        <f t="shared" si="3"/>
        <v>453.64334106701403</v>
      </c>
      <c r="CB12" s="23">
        <f t="shared" si="4"/>
        <v>22.069163364835411</v>
      </c>
    </row>
    <row r="13" spans="1:80" x14ac:dyDescent="0.25">
      <c r="A13" s="1">
        <v>24</v>
      </c>
      <c r="B13" s="1" t="s">
        <v>89</v>
      </c>
      <c r="C13" s="1" t="s">
        <v>76</v>
      </c>
      <c r="D13" s="3">
        <v>-33.512115000000001</v>
      </c>
      <c r="E13" s="3">
        <v>151.15730300000001</v>
      </c>
      <c r="F13" s="14" t="s">
        <v>77</v>
      </c>
      <c r="G13" s="3">
        <v>7</v>
      </c>
      <c r="H13" s="14">
        <v>27.102344999999996</v>
      </c>
      <c r="I13" s="14">
        <v>34.347717999999993</v>
      </c>
      <c r="J13" s="15">
        <v>83.96976911794529</v>
      </c>
      <c r="K13" s="15">
        <v>11265.930468161125</v>
      </c>
      <c r="L13" s="16">
        <v>9.6554638252120499E-4</v>
      </c>
      <c r="M13" s="16">
        <v>2.924925486316594E-2</v>
      </c>
      <c r="N13" s="17">
        <v>9.1345404933718761</v>
      </c>
      <c r="O13" s="17">
        <v>-24.964484045696793</v>
      </c>
      <c r="P13" s="18">
        <v>6.83</v>
      </c>
      <c r="Q13" s="18">
        <v>8.3310561779780201</v>
      </c>
      <c r="R13" s="18">
        <v>7.830259729007409</v>
      </c>
      <c r="S13" s="18">
        <v>0.50079644897061115</v>
      </c>
      <c r="T13" s="14">
        <v>9.1464303694763771</v>
      </c>
      <c r="U13" s="14">
        <v>-0.38162274250425066</v>
      </c>
      <c r="V13" s="7">
        <v>28.645936981757878</v>
      </c>
      <c r="W13" s="7">
        <v>165.42499411496516</v>
      </c>
      <c r="X13" s="7">
        <v>2.4283345178867535</v>
      </c>
      <c r="Y13" s="7">
        <v>189.98431883026714</v>
      </c>
      <c r="Z13" s="7">
        <v>1215.878273822929</v>
      </c>
      <c r="AA13" s="7">
        <v>12.787090940255485</v>
      </c>
      <c r="AB13" s="7">
        <v>173.2378961899604</v>
      </c>
      <c r="AC13" s="7">
        <v>21.823095470374188</v>
      </c>
      <c r="AD13" s="19">
        <v>42983</v>
      </c>
      <c r="AE13" s="20">
        <v>19.20547619047619</v>
      </c>
      <c r="AF13" s="20">
        <v>34255.204761904766</v>
      </c>
      <c r="AG13" s="20">
        <v>38518.309523809519</v>
      </c>
      <c r="AH13" s="20">
        <v>24.545714285714283</v>
      </c>
      <c r="AI13" s="20">
        <v>87.504761904761907</v>
      </c>
      <c r="AJ13" s="20">
        <v>6.9876190476190478</v>
      </c>
      <c r="AK13" s="20">
        <v>7.7271428571428578</v>
      </c>
      <c r="AL13" s="20">
        <v>0.3947619047619047</v>
      </c>
      <c r="AM13" s="20">
        <v>7.4795238095238092</v>
      </c>
      <c r="AN13" s="20">
        <v>0.23857142857142857</v>
      </c>
      <c r="AO13" s="20">
        <v>2.19</v>
      </c>
      <c r="AP13" s="20">
        <v>-1.9047619047619049E-2</v>
      </c>
      <c r="AQ13" s="20">
        <v>3.5471428571428567</v>
      </c>
      <c r="AR13" s="20">
        <v>12.268095238095235</v>
      </c>
      <c r="AS13" s="20">
        <v>37.980952380952374</v>
      </c>
      <c r="AT13" s="20">
        <v>768.20476190476188</v>
      </c>
      <c r="AU13" s="20">
        <v>1.8356522131436365E-2</v>
      </c>
      <c r="AV13" s="20">
        <v>32.219101107735462</v>
      </c>
      <c r="AW13" s="20">
        <v>49.031519502886894</v>
      </c>
      <c r="AX13" s="20">
        <v>3.5010202594590652E-2</v>
      </c>
      <c r="AY13" s="20">
        <v>2.9445672331390549</v>
      </c>
      <c r="AZ13" s="20">
        <v>0.23170897181388478</v>
      </c>
      <c r="BA13" s="20">
        <v>2.1010201603710813E-2</v>
      </c>
      <c r="BB13" s="20">
        <v>3.4721613962926272E-2</v>
      </c>
      <c r="BC13" s="20">
        <v>1.3035776777410539</v>
      </c>
      <c r="BD13" s="20">
        <v>3.5112065488335301E-2</v>
      </c>
      <c r="BE13" s="20">
        <v>0.15145956556124146</v>
      </c>
      <c r="BF13" s="20">
        <v>0.1359376607826088</v>
      </c>
      <c r="BG13" s="20">
        <v>0.37838000551222212</v>
      </c>
      <c r="BH13" s="20">
        <v>5.418662635919002E-2</v>
      </c>
      <c r="BI13" s="20">
        <v>0.16624995524524996</v>
      </c>
      <c r="BJ13" s="20">
        <v>9.2066228749659279E-2</v>
      </c>
      <c r="BK13" s="21">
        <v>2.5336793816537453</v>
      </c>
      <c r="BL13" s="11"/>
      <c r="BM13" s="12">
        <v>10.953882538431216</v>
      </c>
      <c r="BN13" s="12">
        <v>0.5</v>
      </c>
      <c r="BO13" s="12">
        <v>121.19880306714046</v>
      </c>
      <c r="BP13" s="12">
        <v>29.145936981757878</v>
      </c>
      <c r="BQ13" s="12">
        <v>297.57767972053682</v>
      </c>
      <c r="BR13" s="12">
        <v>31.574271499644631</v>
      </c>
      <c r="BS13" s="12">
        <v>311.1831218974076</v>
      </c>
      <c r="BT13" s="24">
        <v>9.1464303694763771</v>
      </c>
      <c r="BU13" s="24">
        <v>-0.38162274250425066</v>
      </c>
      <c r="BW13" s="23">
        <f t="shared" si="0"/>
        <v>28.645936981757878</v>
      </c>
      <c r="BX13" s="23">
        <f t="shared" si="1"/>
        <v>165.42499411496513</v>
      </c>
      <c r="BY13" s="23">
        <f t="shared" si="2"/>
        <v>2.4283345178867535</v>
      </c>
      <c r="BZ13" s="23">
        <f t="shared" si="2"/>
        <v>13.605442176870781</v>
      </c>
      <c r="CA13" s="23">
        <f t="shared" si="3"/>
        <v>585.24760768181739</v>
      </c>
      <c r="CB13" s="23">
        <f t="shared" si="4"/>
        <v>21.823095470374188</v>
      </c>
    </row>
    <row r="14" spans="1:80" x14ac:dyDescent="0.25">
      <c r="A14" s="1">
        <v>31</v>
      </c>
      <c r="B14" s="1" t="s">
        <v>90</v>
      </c>
      <c r="C14" s="1" t="s">
        <v>76</v>
      </c>
      <c r="D14" s="3">
        <v>-33.466633000000002</v>
      </c>
      <c r="E14" s="3">
        <v>151.163116</v>
      </c>
      <c r="F14" s="14" t="s">
        <v>77</v>
      </c>
      <c r="G14" s="3">
        <v>11.5</v>
      </c>
      <c r="H14" s="14">
        <v>24.287204000000003</v>
      </c>
      <c r="I14" s="14">
        <v>29.837879000000004</v>
      </c>
      <c r="J14" s="15">
        <v>75.125151957923862</v>
      </c>
      <c r="K14" s="15">
        <v>10089.154985440813</v>
      </c>
      <c r="L14" s="16">
        <v>2.2007961182597972E-4</v>
      </c>
      <c r="M14" s="16">
        <v>4.4601763301530852E-3</v>
      </c>
      <c r="N14" s="17">
        <v>8.3058019204336482</v>
      </c>
      <c r="O14" s="17">
        <v>-25.636356106451199</v>
      </c>
      <c r="P14" s="18">
        <v>7.73</v>
      </c>
      <c r="Q14" s="18">
        <v>8.3875268700171421</v>
      </c>
      <c r="R14" s="18">
        <v>8.0720932763734243</v>
      </c>
      <c r="S14" s="18">
        <v>0.31543359364371781</v>
      </c>
      <c r="T14" s="14">
        <v>9.6446718730456293</v>
      </c>
      <c r="U14" s="14">
        <v>-0.79938265334378311</v>
      </c>
      <c r="V14" s="7">
        <v>27.994432598910208</v>
      </c>
      <c r="W14" s="7">
        <v>192.93256828739655</v>
      </c>
      <c r="X14" s="7">
        <v>6.0412224591329107</v>
      </c>
      <c r="Y14" s="7">
        <v>223.80656238961296</v>
      </c>
      <c r="Z14" s="7">
        <v>1189.5198729855342</v>
      </c>
      <c r="AA14" s="7">
        <v>15.260456816540941</v>
      </c>
      <c r="AB14" s="7">
        <v>82.031687661745735</v>
      </c>
      <c r="AC14" s="7">
        <v>25.80757624931621</v>
      </c>
      <c r="AD14" s="19">
        <v>42983</v>
      </c>
      <c r="AE14" s="20">
        <v>19.258416666666665</v>
      </c>
      <c r="AF14" s="20">
        <v>29122.083333333339</v>
      </c>
      <c r="AG14" s="20">
        <v>32708.945833333328</v>
      </c>
      <c r="AH14" s="20">
        <v>20.496249999999993</v>
      </c>
      <c r="AI14" s="20">
        <v>84.425000000000011</v>
      </c>
      <c r="AJ14" s="20">
        <v>6.9479166666666652</v>
      </c>
      <c r="AK14" s="20">
        <v>7.6208333333333362</v>
      </c>
      <c r="AL14" s="20">
        <v>0.49241666666666667</v>
      </c>
      <c r="AM14" s="20">
        <v>6.7870833333333351</v>
      </c>
      <c r="AN14" s="20">
        <v>0.19333333333333338</v>
      </c>
      <c r="AO14" s="20">
        <v>1.9875</v>
      </c>
      <c r="AP14" s="20">
        <v>-0.18999999999999997</v>
      </c>
      <c r="AQ14" s="20">
        <v>3.0670833333333327</v>
      </c>
      <c r="AR14" s="20">
        <v>17.198333333333334</v>
      </c>
      <c r="AS14" s="20">
        <v>52.997500000000002</v>
      </c>
      <c r="AT14" s="20">
        <v>768.08750000000009</v>
      </c>
      <c r="AU14" s="20">
        <v>6.6196621920028217E-2</v>
      </c>
      <c r="AV14" s="20">
        <v>46.855482410109175</v>
      </c>
      <c r="AW14" s="20">
        <v>64.226555385343602</v>
      </c>
      <c r="AX14" s="20">
        <v>4.3918155104991433E-2</v>
      </c>
      <c r="AY14" s="20">
        <v>4.585539653415232</v>
      </c>
      <c r="AZ14" s="20">
        <v>0.57450151675485006</v>
      </c>
      <c r="BA14" s="20">
        <v>5.3965904426588746E-2</v>
      </c>
      <c r="BB14" s="20">
        <v>8.4506195639428086E-2</v>
      </c>
      <c r="BC14" s="20">
        <v>0.40195694303988699</v>
      </c>
      <c r="BD14" s="20">
        <v>3.130032180229958E-2</v>
      </c>
      <c r="BE14" s="20">
        <v>0.1422566572141323</v>
      </c>
      <c r="BF14" s="20">
        <v>6.8778156289687642E-2</v>
      </c>
      <c r="BG14" s="20">
        <v>0.19378336552352265</v>
      </c>
      <c r="BH14" s="20">
        <v>6.9948221015179335E-2</v>
      </c>
      <c r="BI14" s="20">
        <v>0.21332257672157146</v>
      </c>
      <c r="BJ14" s="20">
        <v>0.11909988500709015</v>
      </c>
      <c r="BK14" s="21">
        <v>2.4546184412783263</v>
      </c>
      <c r="BL14" s="11"/>
      <c r="BM14" s="12">
        <v>6.4209696491919583</v>
      </c>
      <c r="BN14" s="12">
        <v>0.5</v>
      </c>
      <c r="BO14" s="12">
        <v>178.7076865532074</v>
      </c>
      <c r="BP14" s="12">
        <v>28.494432598910208</v>
      </c>
      <c r="BQ14" s="12">
        <v>378.0612244897959</v>
      </c>
      <c r="BR14" s="12">
        <v>34.535655058043119</v>
      </c>
      <c r="BS14" s="12">
        <v>402.51424894282036</v>
      </c>
      <c r="BT14" s="24">
        <v>9.6446718730456293</v>
      </c>
      <c r="BU14" s="24">
        <v>-0.79938265334378311</v>
      </c>
      <c r="BW14" s="23">
        <f t="shared" si="0"/>
        <v>27.994432598910208</v>
      </c>
      <c r="BX14" s="23">
        <f t="shared" si="1"/>
        <v>192.93256828739658</v>
      </c>
      <c r="BY14" s="23">
        <f t="shared" si="2"/>
        <v>6.0412224591329107</v>
      </c>
      <c r="BZ14" s="23">
        <f t="shared" si="2"/>
        <v>24.453024453024454</v>
      </c>
      <c r="CA14" s="23">
        <f t="shared" si="3"/>
        <v>819.85547746776854</v>
      </c>
      <c r="CB14" s="23">
        <f t="shared" si="4"/>
        <v>25.80757624931621</v>
      </c>
    </row>
    <row r="15" spans="1:80" x14ac:dyDescent="0.25">
      <c r="A15" s="1">
        <v>32</v>
      </c>
      <c r="B15" s="1" t="s">
        <v>91</v>
      </c>
      <c r="C15" s="1" t="s">
        <v>76</v>
      </c>
      <c r="D15" s="3">
        <v>-33.465183000000003</v>
      </c>
      <c r="E15" s="3">
        <v>151.117065</v>
      </c>
      <c r="F15" s="14" t="s">
        <v>77</v>
      </c>
      <c r="G15" s="3">
        <v>5</v>
      </c>
      <c r="H15" s="14">
        <v>43.853476999999991</v>
      </c>
      <c r="I15" s="14">
        <v>59.382317999999991</v>
      </c>
      <c r="J15" s="15">
        <v>97.670468237044375</v>
      </c>
      <c r="K15" s="15">
        <v>11337.225161408527</v>
      </c>
      <c r="L15" s="16">
        <v>1.7371388429179607E-3</v>
      </c>
      <c r="M15" s="16">
        <v>1.818711657571059E-2</v>
      </c>
      <c r="N15" s="17">
        <v>7.4106269276278169</v>
      </c>
      <c r="O15" s="17">
        <v>-26.46900409848195</v>
      </c>
      <c r="P15" s="18">
        <v>10.1</v>
      </c>
      <c r="Q15" s="18">
        <v>9.8066565095169675</v>
      </c>
      <c r="R15" s="18">
        <v>9.5211118502464274</v>
      </c>
      <c r="S15" s="18">
        <v>0.28554465927054018</v>
      </c>
      <c r="T15" s="14">
        <v>9.9295068729681191</v>
      </c>
      <c r="U15" s="14">
        <v>0.72086211199562378</v>
      </c>
      <c r="V15" s="7">
        <v>32.199597251836053</v>
      </c>
      <c r="W15" s="7">
        <v>260.50808132625554</v>
      </c>
      <c r="X15" s="7">
        <v>6.1004501303008851</v>
      </c>
      <c r="Y15" s="7">
        <v>273.48139418526017</v>
      </c>
      <c r="Z15" s="7">
        <v>1421.3732282098131</v>
      </c>
      <c r="AA15" s="7">
        <v>17.914488756651039</v>
      </c>
      <c r="AB15" s="7">
        <v>99.265780611748752</v>
      </c>
      <c r="AC15" s="7">
        <v>30.242504796891254</v>
      </c>
      <c r="AD15" s="19">
        <v>42983</v>
      </c>
      <c r="AE15" s="20">
        <v>19.594551724137929</v>
      </c>
      <c r="AF15" s="20">
        <v>22318.668965517238</v>
      </c>
      <c r="AG15" s="20">
        <v>24888.296551724135</v>
      </c>
      <c r="AH15" s="20">
        <v>15.189655172413794</v>
      </c>
      <c r="AI15" s="20">
        <v>80.10689655172412</v>
      </c>
      <c r="AJ15" s="20">
        <v>6.7431034482758605</v>
      </c>
      <c r="AK15" s="20">
        <v>7.4624137931034475</v>
      </c>
      <c r="AL15" s="20">
        <v>0.45344827586206893</v>
      </c>
      <c r="AM15" s="20">
        <v>7.2537931034482757</v>
      </c>
      <c r="AN15" s="20">
        <v>0.33517241379310353</v>
      </c>
      <c r="AO15" s="20">
        <v>2.608275862068965</v>
      </c>
      <c r="AP15" s="20">
        <v>0.15827586206896554</v>
      </c>
      <c r="AQ15" s="20">
        <v>4.0451724137931029</v>
      </c>
      <c r="AR15" s="20">
        <v>23.067586206896554</v>
      </c>
      <c r="AS15" s="20">
        <v>70.871034482758631</v>
      </c>
      <c r="AT15" s="20">
        <v>767.88965517241365</v>
      </c>
      <c r="AU15" s="20">
        <v>4.3379213428040304E-2</v>
      </c>
      <c r="AV15" s="20">
        <v>59.280935886723988</v>
      </c>
      <c r="AW15" s="20">
        <v>64.944588924265872</v>
      </c>
      <c r="AX15" s="20">
        <v>4.2382843447782224E-2</v>
      </c>
      <c r="AY15" s="20">
        <v>4.5703962812307317</v>
      </c>
      <c r="AZ15" s="20">
        <v>0.51131555429021847</v>
      </c>
      <c r="BA15" s="20">
        <v>7.8905692914923636E-2</v>
      </c>
      <c r="BB15" s="20">
        <v>0.20130903503371858</v>
      </c>
      <c r="BC15" s="20">
        <v>0.6936982350988864</v>
      </c>
      <c r="BD15" s="20">
        <v>6.4121574798812725E-2</v>
      </c>
      <c r="BE15" s="20">
        <v>0.28327257148141943</v>
      </c>
      <c r="BF15" s="20">
        <v>0.23708149541450993</v>
      </c>
      <c r="BG15" s="20">
        <v>0.66345212277287502</v>
      </c>
      <c r="BH15" s="20">
        <v>7.9221893276948466E-2</v>
      </c>
      <c r="BI15" s="20">
        <v>0.24007952295000359</v>
      </c>
      <c r="BJ15" s="20">
        <v>0.120548827055405</v>
      </c>
      <c r="BK15" s="21">
        <v>2.9073542036168085</v>
      </c>
      <c r="BL15" s="11"/>
      <c r="BM15" s="12">
        <v>4.6078044934962552</v>
      </c>
      <c r="BN15" s="12">
        <v>0.5</v>
      </c>
      <c r="BO15" s="12">
        <v>256.44598217068761</v>
      </c>
      <c r="BP15" s="12">
        <v>32.699597251836053</v>
      </c>
      <c r="BQ15" s="12">
        <v>521.5618679904394</v>
      </c>
      <c r="BR15" s="12">
        <v>38.800047382136938</v>
      </c>
      <c r="BS15" s="12">
        <v>529.92737635594779</v>
      </c>
      <c r="BT15" s="24">
        <v>9.9295068729681191</v>
      </c>
      <c r="BU15" s="24">
        <v>0.72086211199562378</v>
      </c>
      <c r="BW15" s="23">
        <f t="shared" si="0"/>
        <v>32.199597251836053</v>
      </c>
      <c r="BX15" s="23">
        <f t="shared" si="1"/>
        <v>260.50808132625554</v>
      </c>
      <c r="BY15" s="23">
        <f t="shared" si="2"/>
        <v>6.1004501303008851</v>
      </c>
      <c r="BZ15" s="23">
        <f t="shared" si="2"/>
        <v>8.3655083655083899</v>
      </c>
      <c r="CA15" s="23">
        <f t="shared" si="3"/>
        <v>1156.0953409413858</v>
      </c>
      <c r="CB15" s="23">
        <f t="shared" si="4"/>
        <v>30.242504796891254</v>
      </c>
    </row>
    <row r="16" spans="1:80" x14ac:dyDescent="0.25">
      <c r="A16" s="1">
        <v>33</v>
      </c>
      <c r="B16" s="1" t="s">
        <v>92</v>
      </c>
      <c r="C16" s="1" t="s">
        <v>76</v>
      </c>
      <c r="D16" s="3">
        <v>-33.448151000000003</v>
      </c>
      <c r="E16" s="3">
        <v>151.07476800000001</v>
      </c>
      <c r="F16" s="14" t="s">
        <v>77</v>
      </c>
      <c r="G16" s="3">
        <v>15</v>
      </c>
      <c r="H16" s="14">
        <v>66.592198999999994</v>
      </c>
      <c r="I16" s="14">
        <v>86.055170000000004</v>
      </c>
      <c r="J16" s="15">
        <v>384.01902229357506</v>
      </c>
      <c r="K16" s="15">
        <v>24887.780107575356</v>
      </c>
      <c r="L16" s="16">
        <v>1.8750142473541263E-3</v>
      </c>
      <c r="M16" s="16">
        <v>2.868613635311144E-2</v>
      </c>
      <c r="N16" s="17">
        <v>6.488191071008325</v>
      </c>
      <c r="O16" s="17">
        <v>-26.418405467418534</v>
      </c>
      <c r="P16" s="18">
        <v>12.1</v>
      </c>
      <c r="Q16" s="18">
        <v>12.458451311091967</v>
      </c>
      <c r="R16" s="18">
        <v>12.013295580450579</v>
      </c>
      <c r="S16" s="18">
        <v>0.44515573064138714</v>
      </c>
      <c r="T16" s="14">
        <v>10.089810385569997</v>
      </c>
      <c r="U16" s="14">
        <v>0.40570045372789743</v>
      </c>
      <c r="V16" s="7">
        <v>32.140369580668093</v>
      </c>
      <c r="W16" s="7">
        <v>282.9076212337377</v>
      </c>
      <c r="X16" s="7">
        <v>7.2257758824923002</v>
      </c>
      <c r="Y16" s="7">
        <v>288.93390275807656</v>
      </c>
      <c r="Z16" s="7">
        <v>1647.2923807261041</v>
      </c>
      <c r="AA16" s="7">
        <v>19.490700086324196</v>
      </c>
      <c r="AB16" s="7">
        <v>88.541663020602059</v>
      </c>
      <c r="AC16" s="7">
        <v>32.880307937941069</v>
      </c>
      <c r="AD16" s="19">
        <v>42983</v>
      </c>
      <c r="AE16" s="20">
        <v>19.793590909090906</v>
      </c>
      <c r="AF16" s="20">
        <v>16993.222727272721</v>
      </c>
      <c r="AG16" s="20">
        <v>18870.118181818179</v>
      </c>
      <c r="AH16" s="20">
        <v>11.233181818181817</v>
      </c>
      <c r="AI16" s="20">
        <v>78.709090909090904</v>
      </c>
      <c r="AJ16" s="20">
        <v>6.7272727272727275</v>
      </c>
      <c r="AK16" s="20">
        <v>7.4700000000000015</v>
      </c>
      <c r="AL16" s="20">
        <v>0.47304545454545455</v>
      </c>
      <c r="AM16" s="20">
        <v>9.3013636363636341</v>
      </c>
      <c r="AN16" s="20">
        <v>0.34954545454545455</v>
      </c>
      <c r="AO16" s="20">
        <v>2.6695454545454544</v>
      </c>
      <c r="AP16" s="20">
        <v>0.21499999999999997</v>
      </c>
      <c r="AQ16" s="20">
        <v>4.2027272727272722</v>
      </c>
      <c r="AR16" s="20">
        <v>26.78590909090909</v>
      </c>
      <c r="AS16" s="20">
        <v>82.192727272727268</v>
      </c>
      <c r="AT16" s="20">
        <v>767.94545454545448</v>
      </c>
      <c r="AU16" s="20">
        <v>1.3654439678863024E-2</v>
      </c>
      <c r="AV16" s="20">
        <v>10.528190357691626</v>
      </c>
      <c r="AW16" s="20">
        <v>18.530326144269466</v>
      </c>
      <c r="AX16" s="20">
        <v>1.2492421945347483E-2</v>
      </c>
      <c r="AY16" s="20">
        <v>4.9897904422940105</v>
      </c>
      <c r="AZ16" s="20">
        <v>0.43730976074154437</v>
      </c>
      <c r="BA16" s="20">
        <v>0.11513966674062795</v>
      </c>
      <c r="BB16" s="20">
        <v>0.18405032367540586</v>
      </c>
      <c r="BC16" s="20">
        <v>0.84550517699716332</v>
      </c>
      <c r="BD16" s="20">
        <v>4.7053897437610973E-2</v>
      </c>
      <c r="BE16" s="20">
        <v>0.20207205864027036</v>
      </c>
      <c r="BF16" s="20">
        <v>0.12982589073355871</v>
      </c>
      <c r="BG16" s="20">
        <v>0.36427595267457563</v>
      </c>
      <c r="BH16" s="20">
        <v>9.8399530143530325E-2</v>
      </c>
      <c r="BI16" s="20">
        <v>0.29933548336562416</v>
      </c>
      <c r="BJ16" s="20">
        <v>5.0964719143774137E-2</v>
      </c>
      <c r="BK16" s="21">
        <v>2.8514148590115598</v>
      </c>
      <c r="BL16" s="11"/>
      <c r="BM16" s="12">
        <v>4.9231375640520305</v>
      </c>
      <c r="BN16" s="12">
        <v>0.5</v>
      </c>
      <c r="BO16" s="12">
        <v>303.04532136400474</v>
      </c>
      <c r="BP16" s="12">
        <v>32.640369580668093</v>
      </c>
      <c r="BQ16" s="12">
        <v>590.87608016179445</v>
      </c>
      <c r="BR16" s="12">
        <v>39.866145463160393</v>
      </c>
      <c r="BS16" s="12">
        <v>591.97922412208129</v>
      </c>
      <c r="BT16" s="24">
        <v>10.089810385569997</v>
      </c>
      <c r="BU16" s="24">
        <v>0.40570045372789743</v>
      </c>
      <c r="BW16" s="23">
        <f t="shared" si="0"/>
        <v>32.140369580668093</v>
      </c>
      <c r="BX16" s="23">
        <f t="shared" si="1"/>
        <v>282.9076212337377</v>
      </c>
      <c r="BY16" s="23">
        <f t="shared" si="2"/>
        <v>7.2257758824923002</v>
      </c>
      <c r="BZ16" s="23">
        <f t="shared" si="2"/>
        <v>1.1031439602868431</v>
      </c>
      <c r="CA16" s="23">
        <f t="shared" si="3"/>
        <v>1363.8603181099656</v>
      </c>
      <c r="CB16" s="23">
        <f t="shared" si="4"/>
        <v>32.880307937941069</v>
      </c>
    </row>
    <row r="17" spans="1:80" x14ac:dyDescent="0.25">
      <c r="A17" s="1">
        <v>34</v>
      </c>
      <c r="B17" s="1" t="s">
        <v>93</v>
      </c>
      <c r="C17" s="1" t="s">
        <v>76</v>
      </c>
      <c r="D17" s="3">
        <v>-33.402084000000002</v>
      </c>
      <c r="E17" s="3">
        <v>151.02250699999999</v>
      </c>
      <c r="F17" s="14" t="s">
        <v>77</v>
      </c>
      <c r="G17" s="3">
        <v>4.5</v>
      </c>
      <c r="H17" s="14">
        <v>4.1703000000000001</v>
      </c>
      <c r="I17" s="14">
        <v>6.3708989999999996</v>
      </c>
      <c r="J17" s="15">
        <v>34.358922117653435</v>
      </c>
      <c r="K17" s="15">
        <v>3102.1342865501765</v>
      </c>
      <c r="L17" s="16">
        <v>1.044301151469407E-4</v>
      </c>
      <c r="M17" s="16">
        <v>6.124747995740515E-3</v>
      </c>
      <c r="N17" s="17">
        <v>7.4381129457824473</v>
      </c>
      <c r="O17" s="17">
        <v>-27.573747741531772</v>
      </c>
      <c r="P17" s="18">
        <v>28.3</v>
      </c>
      <c r="Q17" s="18">
        <v>24.53287197231835</v>
      </c>
      <c r="R17" s="18">
        <v>23.639965397923895</v>
      </c>
      <c r="S17" s="18">
        <v>0.89290657439445553</v>
      </c>
      <c r="T17" s="14">
        <v>9.9318177084177783</v>
      </c>
      <c r="U17" s="14">
        <v>1.9776072441870518</v>
      </c>
      <c r="V17" s="7">
        <v>28.391340876630085</v>
      </c>
      <c r="W17" s="7">
        <v>375.69408667681444</v>
      </c>
      <c r="X17" s="7">
        <v>27.65932243544183</v>
      </c>
      <c r="Y17" s="7">
        <v>421.36833468621666</v>
      </c>
      <c r="Z17" s="7">
        <v>160.86371471265065</v>
      </c>
      <c r="AA17" s="7">
        <v>29.300977811683786</v>
      </c>
      <c r="AB17" s="7">
        <v>33.732926253916276</v>
      </c>
      <c r="AC17" s="7">
        <v>27.587483656565617</v>
      </c>
      <c r="AD17" s="19">
        <v>42983</v>
      </c>
      <c r="AE17" s="20">
        <v>19.463428571428572</v>
      </c>
      <c r="AF17" s="20">
        <v>4778.0964285714272</v>
      </c>
      <c r="AG17" s="20">
        <v>5343.1321428571418</v>
      </c>
      <c r="AH17" s="20">
        <v>2.8914285714285719</v>
      </c>
      <c r="AI17" s="20">
        <v>73.799999999999969</v>
      </c>
      <c r="AJ17" s="20">
        <v>6.6699999999999964</v>
      </c>
      <c r="AK17" s="20">
        <v>7.1200000000000028</v>
      </c>
      <c r="AL17" s="20">
        <v>1.5240714285714285</v>
      </c>
      <c r="AM17" s="20">
        <v>25.486428571428569</v>
      </c>
      <c r="AN17" s="20">
        <v>0.56928571428571428</v>
      </c>
      <c r="AO17" s="20">
        <v>3.6371428571428575</v>
      </c>
      <c r="AP17" s="20">
        <v>0.59607142857142847</v>
      </c>
      <c r="AQ17" s="20">
        <v>5.2689285714285701</v>
      </c>
      <c r="AR17" s="20">
        <v>29.305714285714288</v>
      </c>
      <c r="AS17" s="20">
        <v>89.86571428571429</v>
      </c>
      <c r="AT17" s="20">
        <v>767.83571428571452</v>
      </c>
      <c r="AU17" s="20">
        <v>5.7274979532184246E-4</v>
      </c>
      <c r="AV17" s="20">
        <v>2.6371255595688683</v>
      </c>
      <c r="AW17" s="20">
        <v>2.951716835188035</v>
      </c>
      <c r="AX17" s="20">
        <v>3.5634832254989165E-3</v>
      </c>
      <c r="AY17" s="20">
        <v>2.8943252187748134E-14</v>
      </c>
      <c r="AZ17" s="20">
        <v>3.6179065234685168E-15</v>
      </c>
      <c r="BA17" s="20">
        <v>2.7134298926013876E-15</v>
      </c>
      <c r="BB17" s="20">
        <v>3.3657157229989841E-3</v>
      </c>
      <c r="BC17" s="20">
        <v>3.3206605927867865</v>
      </c>
      <c r="BD17" s="20">
        <v>3.9151043827773374E-2</v>
      </c>
      <c r="BE17" s="20">
        <v>0.16796951096480753</v>
      </c>
      <c r="BF17" s="20">
        <v>0.12356852307193793</v>
      </c>
      <c r="BG17" s="20">
        <v>0.34920374277526578</v>
      </c>
      <c r="BH17" s="20">
        <v>4.3497856177787238E-2</v>
      </c>
      <c r="BI17" s="20">
        <v>0.13194916449368613</v>
      </c>
      <c r="BJ17" s="20">
        <v>9.5118973121101791E-2</v>
      </c>
      <c r="BK17" s="21">
        <v>8.7265377584188464</v>
      </c>
      <c r="BL17" s="11"/>
      <c r="BM17" s="12">
        <v>5.869136775719352</v>
      </c>
      <c r="BN17" s="12">
        <v>5.9666311679091235</v>
      </c>
      <c r="BO17" s="12">
        <v>351.2966772645097</v>
      </c>
      <c r="BP17" s="12">
        <v>34.35797204453921</v>
      </c>
      <c r="BQ17" s="12">
        <v>732.8599007170435</v>
      </c>
      <c r="BR17" s="12">
        <v>62.01729447998104</v>
      </c>
      <c r="BS17" s="12">
        <v>772.66501195072635</v>
      </c>
      <c r="BT17" s="24">
        <v>9.9318177084177783</v>
      </c>
      <c r="BU17" s="24">
        <v>1.9776072441870518</v>
      </c>
      <c r="BW17" s="23">
        <f t="shared" si="0"/>
        <v>28.391340876630085</v>
      </c>
      <c r="BX17" s="23">
        <f t="shared" si="1"/>
        <v>375.69408667681449</v>
      </c>
      <c r="BY17" s="23">
        <f t="shared" si="2"/>
        <v>27.65932243544183</v>
      </c>
      <c r="BZ17" s="23">
        <f t="shared" si="2"/>
        <v>39.805111233682851</v>
      </c>
      <c r="CA17" s="23">
        <f t="shared" si="3"/>
        <v>132.54835725628564</v>
      </c>
      <c r="CB17" s="23">
        <f t="shared" si="4"/>
        <v>27.587483656565617</v>
      </c>
    </row>
    <row r="18" spans="1:80" x14ac:dyDescent="0.25">
      <c r="A18" s="1">
        <v>35</v>
      </c>
      <c r="B18" s="1" t="s">
        <v>94</v>
      </c>
      <c r="C18" s="1" t="s">
        <v>76</v>
      </c>
      <c r="D18" s="3">
        <v>-33.377749999999999</v>
      </c>
      <c r="E18" s="3">
        <v>150.984467</v>
      </c>
      <c r="F18" s="14" t="s">
        <v>77</v>
      </c>
      <c r="G18" s="25">
        <v>4.8</v>
      </c>
      <c r="H18" s="14">
        <v>3.6853089999999997</v>
      </c>
      <c r="I18" s="14">
        <v>5.284484</v>
      </c>
      <c r="J18" s="15">
        <v>34.32307849678071</v>
      </c>
      <c r="K18" s="15">
        <v>3865.5516565113421</v>
      </c>
      <c r="L18" s="16">
        <v>9.1923987077345906E-5</v>
      </c>
      <c r="M18" s="16">
        <v>1.1741554103256481E-3</v>
      </c>
      <c r="N18" s="17">
        <v>11.853606486091037</v>
      </c>
      <c r="O18" s="17">
        <v>-27.593082966147268</v>
      </c>
      <c r="P18" s="18">
        <v>26.9</v>
      </c>
      <c r="Q18" s="18">
        <v>21.491895764305546</v>
      </c>
      <c r="R18" s="18">
        <v>20.562550371630707</v>
      </c>
      <c r="S18" s="18">
        <v>0.92934539267483984</v>
      </c>
      <c r="T18" s="14">
        <v>10.617395139238317</v>
      </c>
      <c r="U18" s="14">
        <v>1.7413094451335098</v>
      </c>
      <c r="V18" s="7">
        <v>29.153947540052158</v>
      </c>
      <c r="W18" s="7">
        <v>366.02404636405782</v>
      </c>
      <c r="X18" s="7">
        <v>38.438758588012313</v>
      </c>
      <c r="Y18" s="7">
        <v>403.11527706528921</v>
      </c>
      <c r="Z18" s="7">
        <v>116.67009156659823</v>
      </c>
      <c r="AA18" s="7">
        <v>27.800071185404043</v>
      </c>
      <c r="AB18" s="7">
        <v>23.221676037539144</v>
      </c>
      <c r="AC18" s="7">
        <v>21.850024681769597</v>
      </c>
      <c r="AD18" s="19">
        <v>42983</v>
      </c>
      <c r="AE18" s="20">
        <v>19.272576923076919</v>
      </c>
      <c r="AF18" s="20">
        <v>1065.3615384615387</v>
      </c>
      <c r="AG18" s="20">
        <v>1196.2230769230769</v>
      </c>
      <c r="AH18" s="20">
        <v>0.59999999999999976</v>
      </c>
      <c r="AI18" s="20">
        <v>83.80384615384618</v>
      </c>
      <c r="AJ18" s="20">
        <v>7.7176923076923076</v>
      </c>
      <c r="AK18" s="20">
        <v>7.8980769230769239</v>
      </c>
      <c r="AL18" s="20">
        <v>0.36903846153846143</v>
      </c>
      <c r="AM18" s="20">
        <v>27.003461538461529</v>
      </c>
      <c r="AN18" s="20">
        <v>0.62923076923076926</v>
      </c>
      <c r="AO18" s="20">
        <v>3.8984615384615386</v>
      </c>
      <c r="AP18" s="20">
        <v>1.0076923076923079</v>
      </c>
      <c r="AQ18" s="20">
        <v>6.4223076923076921</v>
      </c>
      <c r="AR18" s="20">
        <v>28.501538461538455</v>
      </c>
      <c r="AS18" s="20">
        <v>87.42</v>
      </c>
      <c r="AT18" s="20">
        <v>768.03846153846143</v>
      </c>
      <c r="AU18" s="20">
        <v>4.5539585485090399E-2</v>
      </c>
      <c r="AV18" s="20">
        <v>0.76266738389784106</v>
      </c>
      <c r="AW18" s="20">
        <v>1.0651977064592981</v>
      </c>
      <c r="AX18" s="20">
        <v>2.2644195468014706E-16</v>
      </c>
      <c r="AY18" s="20">
        <v>5.0673449276109697</v>
      </c>
      <c r="AZ18" s="20">
        <v>0.5157077287945776</v>
      </c>
      <c r="BA18" s="20">
        <v>0.1087021335860243</v>
      </c>
      <c r="BB18" s="20">
        <v>4.7843478777557007E-2</v>
      </c>
      <c r="BC18" s="20">
        <v>2.2756132225098229</v>
      </c>
      <c r="BD18" s="20">
        <v>9.6743912549496866E-2</v>
      </c>
      <c r="BE18" s="20">
        <v>0.42100539006233212</v>
      </c>
      <c r="BF18" s="20">
        <v>0.1173135181403288</v>
      </c>
      <c r="BG18" s="20">
        <v>0.3280037523237524</v>
      </c>
      <c r="BH18" s="20">
        <v>0.15418670001507423</v>
      </c>
      <c r="BI18" s="20">
        <v>0.46841007674899576</v>
      </c>
      <c r="BJ18" s="20">
        <v>5.71098805946917E-2</v>
      </c>
      <c r="BK18" s="21">
        <v>6.6120305323404329</v>
      </c>
      <c r="BL18" s="11"/>
      <c r="BM18" s="12">
        <v>4.1348048876625922</v>
      </c>
      <c r="BN18" s="12">
        <v>7.5139036800378651</v>
      </c>
      <c r="BO18" s="12">
        <v>338.01820335390562</v>
      </c>
      <c r="BP18" s="12">
        <v>36.667851220090022</v>
      </c>
      <c r="BQ18" s="12">
        <v>708.17705460562604</v>
      </c>
      <c r="BR18" s="12">
        <v>75.106609808102334</v>
      </c>
      <c r="BS18" s="12">
        <v>741.13348041919483</v>
      </c>
      <c r="BT18" s="24">
        <v>10.617395139238317</v>
      </c>
      <c r="BU18" s="24">
        <v>1.7413094451335098</v>
      </c>
      <c r="BW18" s="23">
        <f t="shared" si="0"/>
        <v>29.153947540052158</v>
      </c>
      <c r="BX18" s="23">
        <f t="shared" si="1"/>
        <v>366.02404636405788</v>
      </c>
      <c r="BY18" s="23">
        <f t="shared" si="2"/>
        <v>38.438758588012313</v>
      </c>
      <c r="BZ18" s="23">
        <f t="shared" si="2"/>
        <v>32.956425813568785</v>
      </c>
      <c r="CA18" s="23">
        <f t="shared" si="3"/>
        <v>100.82968194840753</v>
      </c>
      <c r="CB18" s="23">
        <f t="shared" si="4"/>
        <v>21.850024681769597</v>
      </c>
    </row>
    <row r="19" spans="1:80" x14ac:dyDescent="0.25">
      <c r="A19" s="1">
        <v>36</v>
      </c>
      <c r="B19" s="1" t="s">
        <v>95</v>
      </c>
      <c r="C19" s="1" t="s">
        <v>76</v>
      </c>
      <c r="D19" s="3">
        <v>-33.396217</v>
      </c>
      <c r="E19" s="3">
        <v>150.97875999999999</v>
      </c>
      <c r="F19" s="14" t="s">
        <v>77</v>
      </c>
      <c r="G19" s="3">
        <v>5.2</v>
      </c>
      <c r="H19" s="14">
        <v>64.849117000000007</v>
      </c>
      <c r="I19" s="14">
        <v>82.074809000000002</v>
      </c>
      <c r="J19" s="15">
        <v>156.69624958826032</v>
      </c>
      <c r="K19" s="15">
        <v>10351.186304208455</v>
      </c>
      <c r="L19" s="16">
        <v>7.5666437042506637E-4</v>
      </c>
      <c r="M19" s="16">
        <v>8.5629694880773374E-3</v>
      </c>
      <c r="N19" s="17">
        <v>14.35636441219259</v>
      </c>
      <c r="O19" s="17">
        <v>-27.215975021939883</v>
      </c>
      <c r="P19" s="18">
        <v>22.2</v>
      </c>
      <c r="Q19" s="18">
        <v>16.635284486287347</v>
      </c>
      <c r="R19" s="18">
        <v>15.925173966434718</v>
      </c>
      <c r="S19" s="18">
        <v>0.71011051985262874</v>
      </c>
      <c r="T19" s="14">
        <v>10.692432284642228</v>
      </c>
      <c r="U19" s="14">
        <v>1.9153710240131794</v>
      </c>
      <c r="V19" s="7">
        <v>32.293140262478872</v>
      </c>
      <c r="W19" s="7">
        <v>345.47166407275193</v>
      </c>
      <c r="X19" s="7">
        <v>26.178630656242596</v>
      </c>
      <c r="Y19" s="7">
        <v>363.27136220467611</v>
      </c>
      <c r="Z19" s="7">
        <v>115.94077339391207</v>
      </c>
      <c r="AA19" s="7">
        <v>23.68840454130822</v>
      </c>
      <c r="AB19" s="7">
        <v>30.726839699963847</v>
      </c>
      <c r="AC19" s="7">
        <v>23.264524576433395</v>
      </c>
      <c r="AD19" s="19">
        <v>42983</v>
      </c>
      <c r="AE19" s="20">
        <v>19.357999999999997</v>
      </c>
      <c r="AF19" s="20">
        <v>404.57083333333321</v>
      </c>
      <c r="AG19" s="20">
        <v>453.45416666666665</v>
      </c>
      <c r="AH19" s="20">
        <v>0.21708333333333332</v>
      </c>
      <c r="AI19" s="20">
        <v>83.25833333333334</v>
      </c>
      <c r="AJ19" s="20">
        <v>7.6604166666666655</v>
      </c>
      <c r="AK19" s="20">
        <v>8.1608333333333345</v>
      </c>
      <c r="AL19" s="20">
        <v>0.22658333333333333</v>
      </c>
      <c r="AM19" s="20">
        <v>15.888333333333334</v>
      </c>
      <c r="AN19" s="20">
        <v>0.61875000000000002</v>
      </c>
      <c r="AO19" s="20">
        <v>3.85</v>
      </c>
      <c r="AP19" s="20">
        <v>1.1170833333333332</v>
      </c>
      <c r="AQ19" s="20">
        <v>6.7279166666666681</v>
      </c>
      <c r="AR19" s="20">
        <v>29.299999999999997</v>
      </c>
      <c r="AS19" s="20">
        <v>89.851250000000007</v>
      </c>
      <c r="AT19" s="20">
        <v>768.08333333333348</v>
      </c>
      <c r="AU19" s="20">
        <v>1.0163874646318558E-2</v>
      </c>
      <c r="AV19" s="20">
        <v>19.878664095755628</v>
      </c>
      <c r="AW19" s="20">
        <v>22.369233124533132</v>
      </c>
      <c r="AX19" s="20">
        <v>1.3344650993747558E-2</v>
      </c>
      <c r="AY19" s="20">
        <v>3.59201005453549</v>
      </c>
      <c r="AZ19" s="20">
        <v>0.33597980227423185</v>
      </c>
      <c r="BA19" s="20">
        <v>0.14358505028959906</v>
      </c>
      <c r="BB19" s="20">
        <v>1.9140025593246866E-2</v>
      </c>
      <c r="BC19" s="20">
        <v>0.42635631828897219</v>
      </c>
      <c r="BD19" s="20">
        <v>2.8023670119320949E-2</v>
      </c>
      <c r="BE19" s="20">
        <v>0.12047009370902334</v>
      </c>
      <c r="BF19" s="20">
        <v>8.1905521747642984E-2</v>
      </c>
      <c r="BG19" s="20">
        <v>0.22974426551326996</v>
      </c>
      <c r="BH19" s="20">
        <v>0.13344922499652787</v>
      </c>
      <c r="BI19" s="20">
        <v>0.40684696941447057</v>
      </c>
      <c r="BJ19" s="20">
        <v>7.0196411816319346E-2</v>
      </c>
      <c r="BK19" s="21">
        <v>7.5443529424279179</v>
      </c>
      <c r="BL19" s="11"/>
      <c r="BM19" s="12">
        <v>4.8837209302325579</v>
      </c>
      <c r="BN19" s="12">
        <v>7.6322328718494852</v>
      </c>
      <c r="BO19" s="12">
        <v>331.25428589240067</v>
      </c>
      <c r="BP19" s="12">
        <v>39.92537313432836</v>
      </c>
      <c r="BQ19" s="12">
        <v>681.60967089538519</v>
      </c>
      <c r="BR19" s="12">
        <v>66.104003790570957</v>
      </c>
      <c r="BS19" s="12">
        <v>694.52564809707678</v>
      </c>
      <c r="BT19" s="24">
        <v>10.692432284642228</v>
      </c>
      <c r="BU19" s="24">
        <v>1.9153710240131794</v>
      </c>
      <c r="BW19" s="23">
        <f t="shared" si="0"/>
        <v>32.293140262478872</v>
      </c>
      <c r="BX19" s="23">
        <f t="shared" si="1"/>
        <v>345.47166407275193</v>
      </c>
      <c r="BY19" s="23">
        <f t="shared" si="2"/>
        <v>26.178630656242596</v>
      </c>
      <c r="BZ19" s="23">
        <f t="shared" si="2"/>
        <v>12.915977201691589</v>
      </c>
      <c r="CA19" s="23">
        <f t="shared" si="3"/>
        <v>97.52134126843886</v>
      </c>
      <c r="CB19" s="23">
        <f t="shared" si="4"/>
        <v>23.264524576433395</v>
      </c>
    </row>
    <row r="20" spans="1:80" x14ac:dyDescent="0.25">
      <c r="A20" s="1">
        <v>40</v>
      </c>
      <c r="B20" s="1" t="s">
        <v>96</v>
      </c>
      <c r="C20" s="1" t="s">
        <v>97</v>
      </c>
      <c r="D20" s="3">
        <v>-33.412582</v>
      </c>
      <c r="E20" s="3">
        <v>150.95332300000001</v>
      </c>
      <c r="F20" s="14" t="s">
        <v>77</v>
      </c>
      <c r="G20" s="3">
        <v>19</v>
      </c>
      <c r="H20" s="14">
        <v>41.50754100000001</v>
      </c>
      <c r="I20" s="14">
        <v>53.71760500000002</v>
      </c>
      <c r="J20" s="15">
        <v>76.942000303336954</v>
      </c>
      <c r="K20" s="15">
        <v>8550.4791052181954</v>
      </c>
      <c r="L20" s="16">
        <v>4.2430284602645591E-4</v>
      </c>
      <c r="M20" s="16">
        <v>9.7875827998201922E-3</v>
      </c>
      <c r="N20" s="17">
        <v>9.4321237945923855</v>
      </c>
      <c r="O20" s="17">
        <v>-27.37497545621147</v>
      </c>
      <c r="P20" s="18">
        <v>33.799999999999997</v>
      </c>
      <c r="Q20" s="18">
        <v>33.14730503745043</v>
      </c>
      <c r="R20" s="18">
        <v>31.93185489792921</v>
      </c>
      <c r="S20" s="18">
        <v>1.2154501395212201</v>
      </c>
      <c r="T20" s="14">
        <v>11.155248522814908</v>
      </c>
      <c r="U20" s="14">
        <v>3.4462927847089819</v>
      </c>
      <c r="V20" s="7">
        <v>32.589152467794399</v>
      </c>
      <c r="W20" s="7">
        <v>329.58648139743053</v>
      </c>
      <c r="X20" s="7">
        <v>42.170101871594426</v>
      </c>
      <c r="Y20" s="7">
        <v>373.73028927906148</v>
      </c>
      <c r="Z20" s="7">
        <v>114.76564740292203</v>
      </c>
      <c r="AA20" s="7">
        <v>22.393912762881275</v>
      </c>
      <c r="AB20" s="7">
        <v>19.623989599700824</v>
      </c>
      <c r="AC20" s="7">
        <v>18.714611968059721</v>
      </c>
      <c r="AD20" s="19">
        <v>43013</v>
      </c>
      <c r="AE20" s="20">
        <v>19.289428571428573</v>
      </c>
      <c r="AF20" s="20">
        <v>363.36428571428581</v>
      </c>
      <c r="AG20" s="20">
        <v>407.82499999999999</v>
      </c>
      <c r="AH20" s="20">
        <v>0.19750000000000015</v>
      </c>
      <c r="AI20" s="20">
        <v>80.249999999999986</v>
      </c>
      <c r="AJ20" s="20">
        <v>7.3932142857142855</v>
      </c>
      <c r="AK20" s="20">
        <v>7.347142857142857</v>
      </c>
      <c r="AL20" s="20">
        <v>0.48085714285714282</v>
      </c>
      <c r="AM20" s="20">
        <v>33.664642857142866</v>
      </c>
      <c r="AN20" s="20">
        <v>0.8274999999999999</v>
      </c>
      <c r="AO20" s="20">
        <v>4.7642857142857142</v>
      </c>
      <c r="AP20" s="20">
        <v>1.841428571428571</v>
      </c>
      <c r="AQ20" s="20">
        <v>8.758928571428573</v>
      </c>
      <c r="AR20" s="20">
        <v>27.68357142857143</v>
      </c>
      <c r="AS20" s="20">
        <v>84.924999999999997</v>
      </c>
      <c r="AT20" s="20">
        <v>766.30714285714294</v>
      </c>
      <c r="AU20" s="20">
        <v>6.696757487512299E-3</v>
      </c>
      <c r="AV20" s="20">
        <v>1.8047702810041391</v>
      </c>
      <c r="AW20" s="20">
        <v>2.0581590119615427</v>
      </c>
      <c r="AX20" s="20">
        <v>4.4095855184409878E-3</v>
      </c>
      <c r="AY20" s="20">
        <v>0.14529663145135674</v>
      </c>
      <c r="AZ20" s="20">
        <v>1.4415416497771904E-2</v>
      </c>
      <c r="BA20" s="20">
        <v>2.4624158997805623E-2</v>
      </c>
      <c r="BB20" s="20">
        <v>0.46260283855958595</v>
      </c>
      <c r="BC20" s="20">
        <v>6.6267977195529904</v>
      </c>
      <c r="BD20" s="20">
        <v>4.1062283315849726E-2</v>
      </c>
      <c r="BE20" s="20">
        <v>0.17635042075217988</v>
      </c>
      <c r="BF20" s="20">
        <v>0.16637116661057913</v>
      </c>
      <c r="BG20" s="20">
        <v>0.46727214122848587</v>
      </c>
      <c r="BH20" s="20">
        <v>0.20063259743481149</v>
      </c>
      <c r="BI20" s="20">
        <v>0.6115826463637879</v>
      </c>
      <c r="BJ20" s="20">
        <v>6.0421797811648248E-2</v>
      </c>
      <c r="BK20" s="21">
        <v>9.9370651756764339</v>
      </c>
      <c r="BL20" s="11"/>
      <c r="BM20" s="12">
        <v>4.8443042964130854</v>
      </c>
      <c r="BN20" s="12">
        <v>7.5139036800378651</v>
      </c>
      <c r="BO20" s="12">
        <v>321.62271678823015</v>
      </c>
      <c r="BP20" s="12">
        <v>40.103056147832262</v>
      </c>
      <c r="BQ20" s="12">
        <v>656.05350248207378</v>
      </c>
      <c r="BR20" s="12">
        <v>82.273158019426688</v>
      </c>
      <c r="BS20" s="12">
        <v>695.35300606729163</v>
      </c>
      <c r="BT20" s="24">
        <v>11.155248522814908</v>
      </c>
      <c r="BU20" s="24">
        <v>3.4462927847089819</v>
      </c>
      <c r="BW20" s="23">
        <f t="shared" si="0"/>
        <v>32.589152467794399</v>
      </c>
      <c r="BX20" s="23">
        <f t="shared" si="1"/>
        <v>329.58648139743059</v>
      </c>
      <c r="BY20" s="23">
        <f t="shared" si="2"/>
        <v>42.170101871594426</v>
      </c>
      <c r="BZ20" s="23">
        <f t="shared" si="2"/>
        <v>39.299503585217849</v>
      </c>
      <c r="CA20" s="23">
        <f t="shared" si="3"/>
        <v>96.207150338330621</v>
      </c>
      <c r="CB20" s="23">
        <f t="shared" si="4"/>
        <v>18.714611968059721</v>
      </c>
    </row>
    <row r="21" spans="1:80" x14ac:dyDescent="0.25">
      <c r="A21" s="1">
        <v>41</v>
      </c>
      <c r="B21" s="1" t="s">
        <v>98</v>
      </c>
      <c r="C21" s="1" t="s">
        <v>97</v>
      </c>
      <c r="D21" s="3">
        <v>-33.437016</v>
      </c>
      <c r="E21" s="3">
        <v>150.88661200000001</v>
      </c>
      <c r="F21" s="14" t="s">
        <v>77</v>
      </c>
      <c r="G21" s="3">
        <v>8.9</v>
      </c>
      <c r="H21" s="14">
        <v>5.6867730000000005</v>
      </c>
      <c r="I21" s="14">
        <v>8.3162230000000008</v>
      </c>
      <c r="J21" s="15">
        <v>22.896468685241906</v>
      </c>
      <c r="K21" s="15">
        <v>2041.0702382776431</v>
      </c>
      <c r="L21" s="16">
        <v>1.184662143520449E-4</v>
      </c>
      <c r="M21" s="16">
        <v>2.3425400370306365E-3</v>
      </c>
      <c r="N21" s="17">
        <v>11.141677203688653</v>
      </c>
      <c r="O21" s="17">
        <v>-27.599501368749987</v>
      </c>
      <c r="P21" s="18">
        <v>13.4</v>
      </c>
      <c r="Q21" s="18">
        <v>13.655329371601967</v>
      </c>
      <c r="R21" s="18">
        <v>12.717157668478935</v>
      </c>
      <c r="S21" s="18">
        <v>0.93817170312303233</v>
      </c>
      <c r="T21" s="14" t="s">
        <v>78</v>
      </c>
      <c r="U21" s="14" t="s">
        <v>78</v>
      </c>
      <c r="V21" s="7">
        <v>29.212670609122853</v>
      </c>
      <c r="W21" s="7">
        <v>296.65679103003822</v>
      </c>
      <c r="X21" s="7">
        <v>25.586353944562887</v>
      </c>
      <c r="Y21" s="7">
        <v>335.21848900499134</v>
      </c>
      <c r="Z21" s="7">
        <v>105.9093159955958</v>
      </c>
      <c r="AA21" s="7">
        <v>22.486232197425917</v>
      </c>
      <c r="AB21" s="7">
        <v>29.010366735973641</v>
      </c>
      <c r="AC21" s="7">
        <v>22.403351181458095</v>
      </c>
      <c r="AD21" s="19">
        <v>43013</v>
      </c>
      <c r="AE21" s="20">
        <v>19.113555555555553</v>
      </c>
      <c r="AF21" s="20">
        <v>206.56666666666666</v>
      </c>
      <c r="AG21" s="20">
        <v>232.72592592592602</v>
      </c>
      <c r="AH21" s="20">
        <v>0.10888888888888888</v>
      </c>
      <c r="AI21" s="20">
        <v>91.63333333333334</v>
      </c>
      <c r="AJ21" s="20">
        <v>8.4755555555555553</v>
      </c>
      <c r="AK21" s="20">
        <v>7.3781481481481492</v>
      </c>
      <c r="AL21" s="20">
        <v>0.10222222222222223</v>
      </c>
      <c r="AM21" s="20">
        <v>9.5077777777777754</v>
      </c>
      <c r="AN21" s="20">
        <v>0.95074074074074055</v>
      </c>
      <c r="AO21" s="20">
        <v>5.3048148148148151</v>
      </c>
      <c r="AP21" s="20">
        <v>1.892962962962963</v>
      </c>
      <c r="AQ21" s="20">
        <v>8.9040740740740727</v>
      </c>
      <c r="AR21" s="20">
        <v>27.627037037037031</v>
      </c>
      <c r="AS21" s="20">
        <v>84.757407407407413</v>
      </c>
      <c r="AT21" s="20">
        <v>766.33703703703725</v>
      </c>
      <c r="AU21" s="20">
        <v>1.1321638007792137E-2</v>
      </c>
      <c r="AV21" s="20">
        <v>6.8996655437335965</v>
      </c>
      <c r="AW21" s="20">
        <v>7.7681594985107028</v>
      </c>
      <c r="AX21" s="20">
        <v>4.2365927286816167E-3</v>
      </c>
      <c r="AY21" s="20">
        <v>4.7084212608082101</v>
      </c>
      <c r="AZ21" s="20">
        <v>0.43954813627470213</v>
      </c>
      <c r="BA21" s="20">
        <v>1.4685690847539842E-2</v>
      </c>
      <c r="BB21" s="20">
        <v>4.0102113250793693E-2</v>
      </c>
      <c r="BC21" s="20">
        <v>1.1397210634906041</v>
      </c>
      <c r="BD21" s="20">
        <v>0.10694807963629954</v>
      </c>
      <c r="BE21" s="20">
        <v>0.46797740223524575</v>
      </c>
      <c r="BF21" s="20">
        <v>0.25546059179473174</v>
      </c>
      <c r="BG21" s="20">
        <v>0.71264004971362671</v>
      </c>
      <c r="BH21" s="20">
        <v>0.67584599301009829</v>
      </c>
      <c r="BI21" s="20">
        <v>2.0556649543537979</v>
      </c>
      <c r="BJ21" s="20">
        <v>0.25137796878582147</v>
      </c>
      <c r="BK21" s="21">
        <v>11.874058214874191</v>
      </c>
      <c r="BL21" s="11"/>
      <c r="BM21" s="12">
        <v>3.3070555774536849</v>
      </c>
      <c r="BN21" s="12">
        <v>7.0405869127913849</v>
      </c>
      <c r="BO21" s="12">
        <v>290.4525902375164</v>
      </c>
      <c r="BP21" s="12">
        <v>36.253257521914236</v>
      </c>
      <c r="BQ21" s="12">
        <v>590.41643684500832</v>
      </c>
      <c r="BR21" s="12">
        <v>61.839611466477123</v>
      </c>
      <c r="BS21" s="12">
        <v>625.67107924250774</v>
      </c>
      <c r="BT21" s="22" t="s">
        <v>78</v>
      </c>
      <c r="BU21" s="22" t="s">
        <v>78</v>
      </c>
      <c r="BW21" s="23">
        <f t="shared" si="0"/>
        <v>29.212670609122853</v>
      </c>
      <c r="BX21" s="23">
        <f t="shared" si="1"/>
        <v>296.65679103003828</v>
      </c>
      <c r="BY21" s="23">
        <f t="shared" si="2"/>
        <v>25.586353944562887</v>
      </c>
      <c r="BZ21" s="23">
        <f t="shared" si="2"/>
        <v>35.254642397499424</v>
      </c>
      <c r="CA21" s="23">
        <f t="shared" si="3"/>
        <v>92.388290240398192</v>
      </c>
      <c r="CB21" s="23">
        <f t="shared" si="4"/>
        <v>22.403351181458095</v>
      </c>
    </row>
    <row r="22" spans="1:80" x14ac:dyDescent="0.25">
      <c r="A22" s="1">
        <v>42</v>
      </c>
      <c r="B22" s="1" t="s">
        <v>99</v>
      </c>
      <c r="C22" s="1" t="s">
        <v>97</v>
      </c>
      <c r="D22" s="3">
        <v>-33.456299000000001</v>
      </c>
      <c r="E22" s="3">
        <v>150.88973999999999</v>
      </c>
      <c r="F22" s="14" t="s">
        <v>77</v>
      </c>
      <c r="G22" s="3">
        <v>3.3</v>
      </c>
      <c r="H22" s="14">
        <v>3.3742960000000002</v>
      </c>
      <c r="I22" s="14">
        <v>5.2682899999999995</v>
      </c>
      <c r="J22" s="15">
        <v>39.056084163973544</v>
      </c>
      <c r="K22" s="15">
        <v>3535.3395812934577</v>
      </c>
      <c r="L22" s="16">
        <v>1.4342880097210637E-4</v>
      </c>
      <c r="M22" s="16">
        <v>3.0483101333054824E-3</v>
      </c>
      <c r="N22" s="17">
        <v>12.362506042236108</v>
      </c>
      <c r="O22" s="17">
        <v>-27.391681664060084</v>
      </c>
      <c r="P22" s="18">
        <v>12.2</v>
      </c>
      <c r="Q22" s="18">
        <v>13.444181051272631</v>
      </c>
      <c r="R22" s="18">
        <v>12.313222708201177</v>
      </c>
      <c r="S22" s="18">
        <v>1.1309583430714536</v>
      </c>
      <c r="T22" s="14" t="s">
        <v>78</v>
      </c>
      <c r="U22" s="14" t="s">
        <v>78</v>
      </c>
      <c r="V22" s="7">
        <v>28.739606142925005</v>
      </c>
      <c r="W22" s="7">
        <v>288.28173895256083</v>
      </c>
      <c r="X22" s="7">
        <v>23.33570244018005</v>
      </c>
      <c r="Y22" s="7">
        <v>324.27637339136453</v>
      </c>
      <c r="Z22" s="7">
        <v>99.663574848689009</v>
      </c>
      <c r="AA22" s="7">
        <v>22.21109548535836</v>
      </c>
      <c r="AB22" s="7">
        <v>30.770041867029331</v>
      </c>
      <c r="AC22" s="7">
        <v>22.791682140551423</v>
      </c>
      <c r="AD22" s="19">
        <v>43013</v>
      </c>
      <c r="AE22" s="20">
        <v>19.144692307692306</v>
      </c>
      <c r="AF22" s="20">
        <v>211.11538461538461</v>
      </c>
      <c r="AG22" s="20">
        <v>237.69999999999996</v>
      </c>
      <c r="AH22" s="20">
        <v>0.11</v>
      </c>
      <c r="AI22" s="20">
        <v>85.023076923076943</v>
      </c>
      <c r="AJ22" s="20">
        <v>7.8576923076923055</v>
      </c>
      <c r="AK22" s="20">
        <v>7.4434615384615386</v>
      </c>
      <c r="AL22" s="20">
        <v>0.70176923076923059</v>
      </c>
      <c r="AM22" s="20">
        <v>2.3988461538461534</v>
      </c>
      <c r="AN22" s="20">
        <v>1.081923076923077</v>
      </c>
      <c r="AO22" s="20">
        <v>5.8792307692307695</v>
      </c>
      <c r="AP22" s="20">
        <v>2.061923076923077</v>
      </c>
      <c r="AQ22" s="20">
        <v>9.3742307692307687</v>
      </c>
      <c r="AR22" s="20">
        <v>27.673076923076927</v>
      </c>
      <c r="AS22" s="20">
        <v>84.895384615384629</v>
      </c>
      <c r="AT22" s="20">
        <v>766.88076923076892</v>
      </c>
      <c r="AU22" s="20">
        <v>2.4286241752513246E-2</v>
      </c>
      <c r="AV22" s="20">
        <v>0.18042684432712874</v>
      </c>
      <c r="AW22" s="20">
        <v>0.13856406460551379</v>
      </c>
      <c r="AX22" s="20">
        <v>0</v>
      </c>
      <c r="AY22" s="20">
        <v>0.16076739049370004</v>
      </c>
      <c r="AZ22" s="20">
        <v>1.3358949751441583E-2</v>
      </c>
      <c r="BA22" s="20">
        <v>7.9711016514946512E-3</v>
      </c>
      <c r="BB22" s="20">
        <v>5.09661124217319E-2</v>
      </c>
      <c r="BC22" s="20">
        <v>3.4590152667174827</v>
      </c>
      <c r="BD22" s="20">
        <v>6.3938672539816194E-2</v>
      </c>
      <c r="BE22" s="20">
        <v>0.27833681864852999</v>
      </c>
      <c r="BF22" s="20">
        <v>0.18423939276428872</v>
      </c>
      <c r="BG22" s="20">
        <v>0.51970894221225861</v>
      </c>
      <c r="BH22" s="20">
        <v>4.0275971076484569E-2</v>
      </c>
      <c r="BI22" s="20">
        <v>0.12284073491251167</v>
      </c>
      <c r="BJ22" s="20">
        <v>6.3367062543457406E-2</v>
      </c>
      <c r="BK22" s="21">
        <v>9.5820368019151196</v>
      </c>
      <c r="BL22" s="11"/>
      <c r="BM22" s="12">
        <v>4.0953882538431223</v>
      </c>
      <c r="BN22" s="12">
        <v>7.7505620636611052</v>
      </c>
      <c r="BO22" s="12">
        <v>291.51237454024061</v>
      </c>
      <c r="BP22" s="12">
        <v>36.490168206586112</v>
      </c>
      <c r="BQ22" s="12">
        <v>583.88950174664456</v>
      </c>
      <c r="BR22" s="12">
        <v>59.825870646766163</v>
      </c>
      <c r="BS22" s="12">
        <v>615.78874793160514</v>
      </c>
      <c r="BT22" s="22" t="s">
        <v>78</v>
      </c>
      <c r="BU22" s="22" t="s">
        <v>78</v>
      </c>
      <c r="BW22" s="23">
        <f t="shared" si="0"/>
        <v>28.739606142925005</v>
      </c>
      <c r="BX22" s="23">
        <f t="shared" si="1"/>
        <v>288.28173895256083</v>
      </c>
      <c r="BY22" s="23">
        <f t="shared" si="2"/>
        <v>23.33570244018005</v>
      </c>
      <c r="BZ22" s="23">
        <f t="shared" si="2"/>
        <v>31.899246184960589</v>
      </c>
      <c r="CA22" s="23">
        <f t="shared" si="3"/>
        <v>84.453235882831891</v>
      </c>
      <c r="CB22" s="23">
        <f t="shared" si="4"/>
        <v>22.791682140551423</v>
      </c>
    </row>
    <row r="23" spans="1:80" x14ac:dyDescent="0.25">
      <c r="A23" s="1">
        <v>43</v>
      </c>
      <c r="B23" s="1" t="s">
        <v>100</v>
      </c>
      <c r="C23" s="1" t="s">
        <v>97</v>
      </c>
      <c r="D23" s="3">
        <v>-33.472233000000003</v>
      </c>
      <c r="E23" s="3">
        <v>150.884094</v>
      </c>
      <c r="F23" s="14" t="s">
        <v>77</v>
      </c>
      <c r="G23" s="3">
        <v>7.7</v>
      </c>
      <c r="H23" s="14">
        <v>8.5351429999999997</v>
      </c>
      <c r="I23" s="14">
        <v>14.524508999999998</v>
      </c>
      <c r="J23" s="15">
        <v>53.966005946211261</v>
      </c>
      <c r="K23" s="15">
        <v>5688.1163345663135</v>
      </c>
      <c r="L23" s="16">
        <v>1.0390358967564344E-4</v>
      </c>
      <c r="M23" s="16">
        <v>1.0142316810404549E-3</v>
      </c>
      <c r="N23" s="17">
        <v>13.591733386418866</v>
      </c>
      <c r="O23" s="17">
        <v>-26.995751411464507</v>
      </c>
      <c r="P23" s="18">
        <v>10.3</v>
      </c>
      <c r="Q23" s="18">
        <v>8.7069498433587267</v>
      </c>
      <c r="R23" s="18">
        <v>7.645980239100588</v>
      </c>
      <c r="S23" s="18">
        <v>1.0609696042581387</v>
      </c>
      <c r="T23" s="14">
        <v>12.990407915189683</v>
      </c>
      <c r="U23" s="14">
        <v>4.9853418919295622</v>
      </c>
      <c r="V23" s="7">
        <v>11</v>
      </c>
      <c r="W23" s="7">
        <v>389.5</v>
      </c>
      <c r="X23" s="7">
        <v>27</v>
      </c>
      <c r="Y23" s="7">
        <v>520</v>
      </c>
      <c r="Z23" s="7">
        <v>109.88392857142857</v>
      </c>
      <c r="AA23" s="7">
        <v>78.40584415584415</v>
      </c>
      <c r="AB23" s="7">
        <v>42.645502645502646</v>
      </c>
      <c r="AC23" s="7">
        <v>43.804347826086953</v>
      </c>
      <c r="AD23" s="19">
        <v>43013</v>
      </c>
      <c r="AE23" s="20">
        <v>19.813620689655171</v>
      </c>
      <c r="AF23" s="20">
        <v>245.23793103448281</v>
      </c>
      <c r="AG23" s="20">
        <v>272.19655172413798</v>
      </c>
      <c r="AH23" s="20">
        <v>0.12999999999999992</v>
      </c>
      <c r="AI23" s="20">
        <v>91.231034482758631</v>
      </c>
      <c r="AJ23" s="20">
        <v>8.320344827586208</v>
      </c>
      <c r="AK23" s="20">
        <v>7.6082758620689637</v>
      </c>
      <c r="AL23" s="20">
        <v>0.29879310344827581</v>
      </c>
      <c r="AM23" s="20">
        <v>6.9968965517241379</v>
      </c>
      <c r="AN23" s="20">
        <v>1.0151724137931035</v>
      </c>
      <c r="AO23" s="20">
        <v>5.5893103448275863</v>
      </c>
      <c r="AP23" s="20">
        <v>1.7389655172413792</v>
      </c>
      <c r="AQ23" s="20">
        <v>8.4686206896551717</v>
      </c>
      <c r="AR23" s="20">
        <v>29.275862068965512</v>
      </c>
      <c r="AS23" s="20">
        <v>89.770344827586214</v>
      </c>
      <c r="AT23" s="20">
        <v>767.11379310344864</v>
      </c>
      <c r="AU23" s="20">
        <v>4.9026533481592138E-2</v>
      </c>
      <c r="AV23" s="20">
        <v>0.12367524611847099</v>
      </c>
      <c r="AW23" s="20">
        <v>0.29213837061605796</v>
      </c>
      <c r="AX23" s="20">
        <v>8.4740588646010755E-17</v>
      </c>
      <c r="AY23" s="20">
        <v>0.29167429030618186</v>
      </c>
      <c r="AZ23" s="20">
        <v>2.2753768702080634E-2</v>
      </c>
      <c r="BA23" s="20">
        <v>9.2847669088527394E-3</v>
      </c>
      <c r="BB23" s="20">
        <v>8.9298028707438422E-3</v>
      </c>
      <c r="BC23" s="20">
        <v>0.11613118961747715</v>
      </c>
      <c r="BD23" s="20">
        <v>5.8163604823879105E-2</v>
      </c>
      <c r="BE23" s="20">
        <v>0.25691759427159794</v>
      </c>
      <c r="BF23" s="20">
        <v>0.25893111090992038</v>
      </c>
      <c r="BG23" s="20">
        <v>0.72438507980380473</v>
      </c>
      <c r="BH23" s="20">
        <v>8.5336194020194392E-2</v>
      </c>
      <c r="BI23" s="20">
        <v>0.25716146621224861</v>
      </c>
      <c r="BJ23" s="20">
        <v>7.4278135270837639E-2</v>
      </c>
      <c r="BK23" s="21">
        <v>9.5447439055116217</v>
      </c>
      <c r="BL23" s="11"/>
      <c r="BM23" s="26">
        <v>5</v>
      </c>
      <c r="BN23" s="27">
        <v>8</v>
      </c>
      <c r="BO23" s="27">
        <v>390</v>
      </c>
      <c r="BP23" s="27">
        <v>19</v>
      </c>
      <c r="BQ23" s="27">
        <v>780</v>
      </c>
      <c r="BR23" s="27">
        <v>46</v>
      </c>
      <c r="BS23" s="27">
        <v>910</v>
      </c>
      <c r="BT23" s="22">
        <v>12.990407915189683</v>
      </c>
      <c r="BU23" s="22">
        <v>4.9853418919295622</v>
      </c>
      <c r="BV23" s="27"/>
      <c r="BW23" s="23">
        <f t="shared" si="0"/>
        <v>11</v>
      </c>
      <c r="BX23" s="23">
        <f t="shared" si="1"/>
        <v>385</v>
      </c>
      <c r="BY23" s="23">
        <f t="shared" si="2"/>
        <v>27</v>
      </c>
      <c r="BZ23" s="23">
        <f t="shared" si="2"/>
        <v>130</v>
      </c>
      <c r="CA23" s="23">
        <f t="shared" si="3"/>
        <v>109.33035714285715</v>
      </c>
      <c r="CB23" s="23">
        <f t="shared" si="4"/>
        <v>43.804347826086953</v>
      </c>
    </row>
    <row r="24" spans="1:80" x14ac:dyDescent="0.25">
      <c r="A24" s="1">
        <v>44</v>
      </c>
      <c r="B24" s="1" t="s">
        <v>101</v>
      </c>
      <c r="C24" s="1" t="s">
        <v>97</v>
      </c>
      <c r="D24" s="3">
        <v>-33.500366</v>
      </c>
      <c r="E24" s="3">
        <v>150.87597700000001</v>
      </c>
      <c r="F24" s="14" t="s">
        <v>77</v>
      </c>
      <c r="G24" s="3">
        <v>3.4</v>
      </c>
      <c r="H24" s="14">
        <v>0.39738800000000002</v>
      </c>
      <c r="I24" s="14">
        <v>1.4850669999999999</v>
      </c>
      <c r="J24" s="15">
        <v>21.237060476800778</v>
      </c>
      <c r="K24" s="15">
        <v>2601.4915634608897</v>
      </c>
      <c r="L24" s="16">
        <v>7.2654067048615249E-5</v>
      </c>
      <c r="M24" s="16">
        <v>1.2749665045116965E-3</v>
      </c>
      <c r="N24" s="17">
        <v>12.672302431283729</v>
      </c>
      <c r="O24" s="17">
        <v>-28.151143839806544</v>
      </c>
      <c r="P24" s="18">
        <v>13</v>
      </c>
      <c r="Q24" s="18">
        <v>11.979116620223564</v>
      </c>
      <c r="R24" s="18">
        <v>10.807042268558565</v>
      </c>
      <c r="S24" s="18">
        <v>1.1720743516649996</v>
      </c>
      <c r="T24" s="14">
        <v>12.990242521579987</v>
      </c>
      <c r="U24" s="14">
        <v>5.2664378412652368</v>
      </c>
      <c r="V24" s="7">
        <v>8</v>
      </c>
      <c r="W24" s="7">
        <v>329.5</v>
      </c>
      <c r="X24" s="7">
        <v>40</v>
      </c>
      <c r="Y24" s="7">
        <v>430</v>
      </c>
      <c r="Z24" s="7">
        <v>164.96428571428572</v>
      </c>
      <c r="AA24" s="7">
        <v>91.200892857142861</v>
      </c>
      <c r="AB24" s="7">
        <v>23.803571428571431</v>
      </c>
      <c r="AC24" s="7">
        <v>35.674603174603178</v>
      </c>
      <c r="AD24" s="19">
        <v>43013</v>
      </c>
      <c r="AE24" s="20">
        <v>18.991535714285714</v>
      </c>
      <c r="AF24" s="20">
        <v>249.5750000000001</v>
      </c>
      <c r="AG24" s="20">
        <v>281.91428571428565</v>
      </c>
      <c r="AH24" s="20">
        <v>0.12999999999999992</v>
      </c>
      <c r="AI24" s="20">
        <v>87.564285714285703</v>
      </c>
      <c r="AJ24" s="20">
        <v>8.117500000000005</v>
      </c>
      <c r="AK24" s="20">
        <v>7.5671428571428594</v>
      </c>
      <c r="AL24" s="20">
        <v>0.60832142857142857</v>
      </c>
      <c r="AM24" s="20">
        <v>10.282499999999999</v>
      </c>
      <c r="AN24" s="20">
        <v>1.3403571428571432</v>
      </c>
      <c r="AO24" s="20">
        <v>7.0096428571428584</v>
      </c>
      <c r="AP24" s="20">
        <v>2.4439285714285712</v>
      </c>
      <c r="AQ24" s="20">
        <v>10.444999999999999</v>
      </c>
      <c r="AR24" s="20">
        <v>27.553571428571434</v>
      </c>
      <c r="AS24" s="20">
        <v>84.531785714285732</v>
      </c>
      <c r="AT24" s="20">
        <v>767.47857142857106</v>
      </c>
      <c r="AU24" s="20">
        <v>7.4410380740224475E-3</v>
      </c>
      <c r="AV24" s="20">
        <v>5.8531409738067454E-2</v>
      </c>
      <c r="AW24" s="20">
        <v>7.0523364734996236E-2</v>
      </c>
      <c r="AX24" s="20">
        <v>8.4794684143793362E-17</v>
      </c>
      <c r="AY24" s="20">
        <v>6.2148482382385711E-2</v>
      </c>
      <c r="AZ24" s="20">
        <v>7.0052890071772619E-3</v>
      </c>
      <c r="BA24" s="20">
        <v>1.3569339855976277E-2</v>
      </c>
      <c r="BB24" s="20">
        <v>3.7408707217189086E-2</v>
      </c>
      <c r="BC24" s="20">
        <v>0.65341056799715935</v>
      </c>
      <c r="BD24" s="20">
        <v>5.385041991356912E-2</v>
      </c>
      <c r="BE24" s="20">
        <v>0.23449681578596457</v>
      </c>
      <c r="BF24" s="20">
        <v>0.15331737322044403</v>
      </c>
      <c r="BG24" s="20">
        <v>0.43123852641741878</v>
      </c>
      <c r="BH24" s="20">
        <v>3.3245917122121972E-2</v>
      </c>
      <c r="BI24" s="20">
        <v>0.1027061097186778</v>
      </c>
      <c r="BJ24" s="20">
        <v>0.10312575156053641</v>
      </c>
      <c r="BK24" s="21">
        <v>13.271795972077346</v>
      </c>
      <c r="BL24" s="11"/>
      <c r="BM24" s="26">
        <v>5</v>
      </c>
      <c r="BN24" s="27">
        <v>6</v>
      </c>
      <c r="BO24" s="27">
        <v>440</v>
      </c>
      <c r="BP24" s="27">
        <v>14</v>
      </c>
      <c r="BQ24" s="27">
        <v>770</v>
      </c>
      <c r="BR24" s="27">
        <v>54</v>
      </c>
      <c r="BS24" s="27">
        <v>870</v>
      </c>
      <c r="BT24" s="22">
        <v>12.990242521579987</v>
      </c>
      <c r="BU24" s="22">
        <v>5.2664378412652368</v>
      </c>
      <c r="BV24" s="27"/>
      <c r="BW24" s="23">
        <f t="shared" si="0"/>
        <v>8</v>
      </c>
      <c r="BX24" s="23">
        <f t="shared" si="1"/>
        <v>325</v>
      </c>
      <c r="BY24" s="23">
        <f t="shared" si="2"/>
        <v>40</v>
      </c>
      <c r="BZ24" s="23">
        <f t="shared" si="2"/>
        <v>100</v>
      </c>
      <c r="CA24" s="23">
        <f t="shared" si="3"/>
        <v>164.22619047619048</v>
      </c>
      <c r="CB24" s="23">
        <f t="shared" si="4"/>
        <v>35.674603174603178</v>
      </c>
    </row>
    <row r="25" spans="1:80" x14ac:dyDescent="0.25">
      <c r="A25" s="1">
        <v>45</v>
      </c>
      <c r="B25" s="1" t="s">
        <v>102</v>
      </c>
      <c r="C25" s="1" t="s">
        <v>97</v>
      </c>
      <c r="D25" s="3">
        <v>-33.501083000000001</v>
      </c>
      <c r="E25" s="3">
        <v>150.91497799999999</v>
      </c>
      <c r="F25" s="14" t="s">
        <v>77</v>
      </c>
      <c r="G25" s="3">
        <v>3.6</v>
      </c>
      <c r="H25" s="14">
        <v>1.2429079999999999</v>
      </c>
      <c r="I25" s="14">
        <v>2.2755010000000002</v>
      </c>
      <c r="J25" s="15">
        <v>20.786617357935786</v>
      </c>
      <c r="K25" s="15">
        <v>2486.2236782957293</v>
      </c>
      <c r="L25" s="16">
        <v>9.8577757544295036E-5</v>
      </c>
      <c r="M25" s="16">
        <v>5.329576496494519E-3</v>
      </c>
      <c r="N25" s="17">
        <v>12.132333345149647</v>
      </c>
      <c r="O25" s="17">
        <v>-29.179229532221346</v>
      </c>
      <c r="P25" s="18">
        <v>16.8</v>
      </c>
      <c r="Q25" s="18">
        <v>15.797001642210095</v>
      </c>
      <c r="R25" s="18">
        <v>14.624145785876985</v>
      </c>
      <c r="S25" s="18">
        <v>1.1728558563331095</v>
      </c>
      <c r="T25" s="14">
        <v>13.663437363012454</v>
      </c>
      <c r="U25" s="14">
        <v>5.5062142212103371</v>
      </c>
      <c r="V25" s="7">
        <v>11</v>
      </c>
      <c r="W25" s="7">
        <v>309.5</v>
      </c>
      <c r="X25" s="7">
        <v>51</v>
      </c>
      <c r="Y25" s="7">
        <v>410</v>
      </c>
      <c r="Z25" s="7">
        <v>264.05357142857144</v>
      </c>
      <c r="AA25" s="7">
        <v>62.301948051948052</v>
      </c>
      <c r="AB25" s="7">
        <v>17.801120448179269</v>
      </c>
      <c r="AC25" s="7">
        <v>29.523809523809526</v>
      </c>
      <c r="AD25" s="19">
        <v>43013</v>
      </c>
      <c r="AE25" s="20">
        <v>18.744357142857144</v>
      </c>
      <c r="AF25" s="20">
        <v>248.5071428571429</v>
      </c>
      <c r="AG25" s="20">
        <v>282.22499999999997</v>
      </c>
      <c r="AH25" s="20">
        <v>0.12999999999999992</v>
      </c>
      <c r="AI25" s="20">
        <v>86.560714285714297</v>
      </c>
      <c r="AJ25" s="20">
        <v>8.0650000000000013</v>
      </c>
      <c r="AK25" s="20">
        <v>7.5149999999999979</v>
      </c>
      <c r="AL25" s="20">
        <v>0.72003571428571422</v>
      </c>
      <c r="AM25" s="20">
        <v>11.142857142857142</v>
      </c>
      <c r="AN25" s="20">
        <v>1.2189285714285714</v>
      </c>
      <c r="AO25" s="20">
        <v>6.4796428571428573</v>
      </c>
      <c r="AP25" s="20">
        <v>2.1539285714285716</v>
      </c>
      <c r="AQ25" s="20">
        <v>9.632857142857139</v>
      </c>
      <c r="AR25" s="20">
        <v>25.54071428571428</v>
      </c>
      <c r="AS25" s="20">
        <v>78.405714285714296</v>
      </c>
      <c r="AT25" s="20">
        <v>767.83214285714314</v>
      </c>
      <c r="AU25" s="20">
        <v>1.0019293557244647E-2</v>
      </c>
      <c r="AV25" s="20">
        <v>5.3944906247509389E-2</v>
      </c>
      <c r="AW25" s="20">
        <v>7.0052890071768792E-2</v>
      </c>
      <c r="AX25" s="20">
        <v>8.4794684143793362E-17</v>
      </c>
      <c r="AY25" s="20">
        <v>9.9402979738799288E-2</v>
      </c>
      <c r="AZ25" s="20">
        <v>9.2295820699087767E-3</v>
      </c>
      <c r="BA25" s="20">
        <v>9.6225044864938145E-3</v>
      </c>
      <c r="BB25" s="20">
        <v>2.6871731374996074E-3</v>
      </c>
      <c r="BC25" s="20">
        <v>0.70932861915130008</v>
      </c>
      <c r="BD25" s="20">
        <v>6.9086059359928773E-2</v>
      </c>
      <c r="BE25" s="20">
        <v>0.30199929044382096</v>
      </c>
      <c r="BF25" s="20">
        <v>0.20413030126411874</v>
      </c>
      <c r="BG25" s="20">
        <v>0.56996333308222658</v>
      </c>
      <c r="BH25" s="20">
        <v>3.06628707105456E-2</v>
      </c>
      <c r="BI25" s="20">
        <v>9.4376259233337617E-2</v>
      </c>
      <c r="BJ25" s="20">
        <v>0.15647404572042967</v>
      </c>
      <c r="BK25" s="21">
        <v>13.5313545310457</v>
      </c>
      <c r="BL25" s="11"/>
      <c r="BM25" s="26">
        <v>5</v>
      </c>
      <c r="BN25" s="27">
        <v>4</v>
      </c>
      <c r="BO25" s="27">
        <v>470</v>
      </c>
      <c r="BP25" s="27">
        <v>15</v>
      </c>
      <c r="BQ25" s="27">
        <v>780</v>
      </c>
      <c r="BR25" s="27">
        <v>66</v>
      </c>
      <c r="BS25" s="27">
        <v>880</v>
      </c>
      <c r="BT25" s="22">
        <v>13.663437363012454</v>
      </c>
      <c r="BU25" s="22">
        <v>5.5062142212103371</v>
      </c>
      <c r="BV25" s="27"/>
      <c r="BW25" s="23">
        <f t="shared" si="0"/>
        <v>11</v>
      </c>
      <c r="BX25" s="23">
        <f t="shared" si="1"/>
        <v>305</v>
      </c>
      <c r="BY25" s="23">
        <f t="shared" si="2"/>
        <v>51</v>
      </c>
      <c r="BZ25" s="23">
        <f t="shared" si="2"/>
        <v>100</v>
      </c>
      <c r="CA25" s="23">
        <f t="shared" si="3"/>
        <v>262.94642857142861</v>
      </c>
      <c r="CB25" s="23">
        <f t="shared" si="4"/>
        <v>29.523809523809526</v>
      </c>
    </row>
    <row r="26" spans="1:80" x14ac:dyDescent="0.25">
      <c r="A26" s="1">
        <v>46</v>
      </c>
      <c r="B26" s="1" t="s">
        <v>103</v>
      </c>
      <c r="C26" s="1" t="s">
        <v>97</v>
      </c>
      <c r="D26" s="3">
        <v>-33.511268999999999</v>
      </c>
      <c r="E26" s="3">
        <v>150.899811</v>
      </c>
      <c r="F26" s="14" t="s">
        <v>77</v>
      </c>
      <c r="G26" s="3">
        <v>11.5</v>
      </c>
      <c r="H26" s="14">
        <v>28.171514999999999</v>
      </c>
      <c r="I26" s="14">
        <v>38.835233000000002</v>
      </c>
      <c r="J26" s="15">
        <v>50.38996028106034</v>
      </c>
      <c r="K26" s="15">
        <v>5379.9512680530597</v>
      </c>
      <c r="L26" s="16">
        <v>3.1697835147082108E-4</v>
      </c>
      <c r="M26" s="16">
        <v>5.98125849377764E-3</v>
      </c>
      <c r="N26" s="17">
        <v>13.87949455556217</v>
      </c>
      <c r="O26" s="17">
        <v>-26.568206700444549</v>
      </c>
      <c r="P26" s="18">
        <v>15.9</v>
      </c>
      <c r="Q26" s="18">
        <v>14.852499037413875</v>
      </c>
      <c r="R26" s="18">
        <v>13.735817215135951</v>
      </c>
      <c r="S26" s="18">
        <v>1.1166818222779238</v>
      </c>
      <c r="T26" s="14">
        <v>14.735737579974817</v>
      </c>
      <c r="U26" s="14">
        <v>4.1571293421545086</v>
      </c>
      <c r="V26" s="7">
        <v>9</v>
      </c>
      <c r="W26" s="7">
        <v>350</v>
      </c>
      <c r="X26" s="7">
        <v>6</v>
      </c>
      <c r="Y26" s="7">
        <v>390</v>
      </c>
      <c r="Z26" s="7">
        <v>321.07142857142861</v>
      </c>
      <c r="AA26" s="7">
        <v>86.1111111111111</v>
      </c>
      <c r="AB26" s="7">
        <v>143.92857142857144</v>
      </c>
      <c r="AC26" s="7">
        <v>96.729323308270679</v>
      </c>
      <c r="AD26" s="19">
        <v>43013</v>
      </c>
      <c r="AE26" s="20">
        <v>18.704299999999996</v>
      </c>
      <c r="AF26" s="20">
        <v>256.60999999999996</v>
      </c>
      <c r="AG26" s="20">
        <v>291.68333333333328</v>
      </c>
      <c r="AH26" s="20">
        <v>0.14000000000000007</v>
      </c>
      <c r="AI26" s="20">
        <v>83.436666666666653</v>
      </c>
      <c r="AJ26" s="20">
        <v>7.78</v>
      </c>
      <c r="AK26" s="20">
        <v>7.5040000000000031</v>
      </c>
      <c r="AL26" s="20">
        <v>0.38966666666666661</v>
      </c>
      <c r="AM26" s="20">
        <v>10.922666666666668</v>
      </c>
      <c r="AN26" s="20">
        <v>1.1173333333333333</v>
      </c>
      <c r="AO26" s="20">
        <v>6.0276666666666658</v>
      </c>
      <c r="AP26" s="20">
        <v>1.7513333333333336</v>
      </c>
      <c r="AQ26" s="20">
        <v>8.5053333333333327</v>
      </c>
      <c r="AR26" s="20">
        <v>24.051333333333332</v>
      </c>
      <c r="AS26" s="20">
        <v>73.865333333333339</v>
      </c>
      <c r="AT26" s="20">
        <v>768.0899999999998</v>
      </c>
      <c r="AU26" s="20">
        <v>2.8905315106033426E-3</v>
      </c>
      <c r="AV26" s="20">
        <v>0.12689936278745811</v>
      </c>
      <c r="AW26" s="20">
        <v>0.15554871358789929</v>
      </c>
      <c r="AX26" s="20">
        <v>5.6460128540837018E-17</v>
      </c>
      <c r="AY26" s="20">
        <v>0.20254132542705078</v>
      </c>
      <c r="AZ26" s="20">
        <v>1.8382900600361164E-2</v>
      </c>
      <c r="BA26" s="20">
        <v>1.2205143065174394E-2</v>
      </c>
      <c r="BB26" s="20">
        <v>3.1220388269176968E-3</v>
      </c>
      <c r="BC26" s="20">
        <v>0.63415397528346074</v>
      </c>
      <c r="BD26" s="20">
        <v>5.4071047344392498E-2</v>
      </c>
      <c r="BE26" s="20">
        <v>0.23590885635292949</v>
      </c>
      <c r="BF26" s="20">
        <v>0.20276933273759751</v>
      </c>
      <c r="BG26" s="20">
        <v>0.56841420869263826</v>
      </c>
      <c r="BH26" s="20">
        <v>3.7759066810989644E-2</v>
      </c>
      <c r="BI26" s="20">
        <v>0.11770018408368392</v>
      </c>
      <c r="BJ26" s="20">
        <v>3.0512857662943382E-2</v>
      </c>
      <c r="BK26" s="21">
        <v>11.281101162058551</v>
      </c>
      <c r="BL26" s="11"/>
      <c r="BM26" s="27">
        <v>10</v>
      </c>
      <c r="BN26" s="27">
        <v>4</v>
      </c>
      <c r="BO26" s="27">
        <v>440</v>
      </c>
      <c r="BP26" s="27">
        <v>13</v>
      </c>
      <c r="BQ26" s="27">
        <v>800</v>
      </c>
      <c r="BR26" s="27">
        <v>19</v>
      </c>
      <c r="BS26" s="27">
        <v>830</v>
      </c>
      <c r="BT26" s="22">
        <v>14.735737579974817</v>
      </c>
      <c r="BU26" s="22">
        <v>4.1571293421545086</v>
      </c>
      <c r="BV26" s="27"/>
      <c r="BW26" s="23">
        <f t="shared" si="0"/>
        <v>9</v>
      </c>
      <c r="BX26" s="23">
        <f t="shared" si="1"/>
        <v>350</v>
      </c>
      <c r="BY26" s="23">
        <f t="shared" si="2"/>
        <v>6</v>
      </c>
      <c r="BZ26" s="23">
        <f t="shared" si="2"/>
        <v>30</v>
      </c>
      <c r="CA26" s="23">
        <f t="shared" si="3"/>
        <v>249.10714285714289</v>
      </c>
      <c r="CB26" s="23">
        <f t="shared" si="4"/>
        <v>96.729323308270679</v>
      </c>
    </row>
    <row r="27" spans="1:80" x14ac:dyDescent="0.25">
      <c r="A27" s="1">
        <v>47</v>
      </c>
      <c r="B27" s="1" t="s">
        <v>104</v>
      </c>
      <c r="C27" s="1" t="s">
        <v>97</v>
      </c>
      <c r="D27" s="3">
        <v>-33.535865999999999</v>
      </c>
      <c r="E27" s="3">
        <v>150.895004</v>
      </c>
      <c r="F27" s="14" t="s">
        <v>77</v>
      </c>
      <c r="G27" s="3">
        <v>2.5</v>
      </c>
      <c r="H27" s="14">
        <v>1.0988579999999999</v>
      </c>
      <c r="I27" s="14">
        <v>1.6116009999999998</v>
      </c>
      <c r="J27" s="15">
        <v>25.999318563436756</v>
      </c>
      <c r="K27" s="15">
        <v>2309.2902368375171</v>
      </c>
      <c r="L27" s="16">
        <v>6.2955813501231055E-5</v>
      </c>
      <c r="M27" s="16">
        <v>9.1545372319074836E-3</v>
      </c>
      <c r="N27" s="17">
        <v>13.232943385470818</v>
      </c>
      <c r="O27" s="17">
        <v>-29.098449791085532</v>
      </c>
      <c r="P27" s="18">
        <v>15.7</v>
      </c>
      <c r="Q27" s="18">
        <v>15.617525759867611</v>
      </c>
      <c r="R27" s="18">
        <v>14.538908066038335</v>
      </c>
      <c r="S27" s="18">
        <v>1.0786176938292762</v>
      </c>
      <c r="T27" s="14">
        <v>15.86141082126713</v>
      </c>
      <c r="U27" s="14">
        <v>4.7183744960763718</v>
      </c>
      <c r="V27" s="7">
        <v>9</v>
      </c>
      <c r="W27" s="7">
        <v>340</v>
      </c>
      <c r="X27" s="7">
        <v>0</v>
      </c>
      <c r="Y27" s="7">
        <v>370</v>
      </c>
      <c r="Z27" s="7">
        <v>354.28571428571428</v>
      </c>
      <c r="AA27" s="7">
        <v>83.650793650793645</v>
      </c>
      <c r="AB27" s="7">
        <v>26.428571428571427</v>
      </c>
      <c r="AC27" s="7">
        <v>148.1868131868132</v>
      </c>
      <c r="AD27" s="19">
        <v>43013</v>
      </c>
      <c r="AE27" s="20">
        <v>18.516821428571429</v>
      </c>
      <c r="AF27" s="20">
        <v>268.78928571428577</v>
      </c>
      <c r="AG27" s="20">
        <v>306.76785714285717</v>
      </c>
      <c r="AH27" s="20">
        <v>0.14999999999999997</v>
      </c>
      <c r="AI27" s="20">
        <v>80.953571428571465</v>
      </c>
      <c r="AJ27" s="20">
        <v>7.5774999999999979</v>
      </c>
      <c r="AK27" s="20">
        <v>7.4739285714285737</v>
      </c>
      <c r="AL27" s="20">
        <v>0.58407142857142846</v>
      </c>
      <c r="AM27" s="20">
        <v>11.953571428571431</v>
      </c>
      <c r="AN27" s="20">
        <v>0.96357142857142875</v>
      </c>
      <c r="AO27" s="20">
        <v>5.362857142857143</v>
      </c>
      <c r="AP27" s="20">
        <v>1.4053571428571427</v>
      </c>
      <c r="AQ27" s="20">
        <v>7.5349999999999984</v>
      </c>
      <c r="AR27" s="20">
        <v>23.344642857142865</v>
      </c>
      <c r="AS27" s="20">
        <v>71.714642857142863</v>
      </c>
      <c r="AT27" s="20">
        <v>768.25000000000034</v>
      </c>
      <c r="AU27" s="20">
        <v>8.1892302485403392E-4</v>
      </c>
      <c r="AV27" s="20">
        <v>5.6694670951384619E-2</v>
      </c>
      <c r="AW27" s="20">
        <v>6.6963624335361002E-2</v>
      </c>
      <c r="AX27" s="20">
        <v>2.8264894714597787E-17</v>
      </c>
      <c r="AY27" s="20">
        <v>6.3724771956014878E-2</v>
      </c>
      <c r="AZ27" s="20">
        <v>7.5154162547046632E-3</v>
      </c>
      <c r="BA27" s="20">
        <v>1.165532328365731E-2</v>
      </c>
      <c r="BB27" s="20">
        <v>2.0171224724302378E-3</v>
      </c>
      <c r="BC27" s="20">
        <v>0.75703228702472369</v>
      </c>
      <c r="BD27" s="20">
        <v>6.296467473552346E-2</v>
      </c>
      <c r="BE27" s="20">
        <v>0.27711285497344651</v>
      </c>
      <c r="BF27" s="20">
        <v>0.16148574396102638</v>
      </c>
      <c r="BG27" s="20">
        <v>0.45275698657104013</v>
      </c>
      <c r="BH27" s="20">
        <v>3.7562998229359379E-2</v>
      </c>
      <c r="BI27" s="20">
        <v>0.11367537089048665</v>
      </c>
      <c r="BJ27" s="20">
        <v>8.819171036878963E-2</v>
      </c>
      <c r="BK27" s="21">
        <v>10.407701528288596</v>
      </c>
      <c r="BL27" s="11"/>
      <c r="BM27" s="27">
        <v>10</v>
      </c>
      <c r="BN27" s="27">
        <v>4</v>
      </c>
      <c r="BO27" s="27">
        <v>510</v>
      </c>
      <c r="BP27" s="27">
        <v>13</v>
      </c>
      <c r="BQ27" s="27">
        <v>850</v>
      </c>
      <c r="BR27" s="27">
        <v>13</v>
      </c>
      <c r="BS27" s="27">
        <v>870</v>
      </c>
      <c r="BT27" s="22">
        <v>15.86141082126713</v>
      </c>
      <c r="BU27" s="22">
        <v>4.7183744960763718</v>
      </c>
      <c r="BV27" s="27"/>
      <c r="BW27" s="23">
        <f t="shared" si="0"/>
        <v>9</v>
      </c>
      <c r="BX27" s="23">
        <f t="shared" si="1"/>
        <v>330</v>
      </c>
      <c r="BY27" s="23">
        <f t="shared" si="2"/>
        <v>0</v>
      </c>
      <c r="BZ27" s="23">
        <f t="shared" si="2"/>
        <v>20</v>
      </c>
      <c r="CA27" s="23">
        <f t="shared" si="3"/>
        <v>287.85714285714289</v>
      </c>
      <c r="CB27" s="23">
        <f t="shared" si="4"/>
        <v>148.1868131868132</v>
      </c>
    </row>
    <row r="28" spans="1:80" x14ac:dyDescent="0.25">
      <c r="A28" s="1">
        <v>48</v>
      </c>
      <c r="B28" s="1" t="s">
        <v>105</v>
      </c>
      <c r="C28" s="1" t="s">
        <v>97</v>
      </c>
      <c r="D28" s="3">
        <v>-33.559052000000001</v>
      </c>
      <c r="E28" s="3">
        <v>150.88870199999999</v>
      </c>
      <c r="F28" s="14" t="s">
        <v>77</v>
      </c>
      <c r="G28" s="3">
        <v>1.9</v>
      </c>
      <c r="H28" s="14">
        <v>1.1065780000000001</v>
      </c>
      <c r="I28" s="14">
        <v>1.1065780000000001</v>
      </c>
      <c r="J28" s="15">
        <v>27.870599470924507</v>
      </c>
      <c r="K28" s="15">
        <v>3197.5998684684046</v>
      </c>
      <c r="L28" s="16">
        <v>5.8011713177811529E-5</v>
      </c>
      <c r="M28" s="16">
        <v>5.5325287803591032E-4</v>
      </c>
      <c r="N28" s="17">
        <v>14.566288215651605</v>
      </c>
      <c r="O28" s="17">
        <v>-28.22504114320607</v>
      </c>
      <c r="P28" s="18">
        <v>18</v>
      </c>
      <c r="Q28" s="18">
        <v>16.386356491669279</v>
      </c>
      <c r="R28" s="18">
        <v>15.459106151105509</v>
      </c>
      <c r="S28" s="18">
        <v>0.92725034056376998</v>
      </c>
      <c r="T28" s="14">
        <v>16.5971899269598</v>
      </c>
      <c r="U28" s="14">
        <v>3.9434340607403806</v>
      </c>
      <c r="V28" s="7">
        <v>14</v>
      </c>
      <c r="W28" s="7">
        <v>500</v>
      </c>
      <c r="X28" s="7">
        <v>30</v>
      </c>
      <c r="Y28" s="7">
        <v>550</v>
      </c>
      <c r="Z28" s="7">
        <v>442.85714285714283</v>
      </c>
      <c r="AA28" s="7">
        <v>79.081632653061234</v>
      </c>
      <c r="AB28" s="7">
        <v>40.595238095238095</v>
      </c>
      <c r="AC28" s="7">
        <v>47.583586626139812</v>
      </c>
      <c r="AD28" s="19">
        <v>43013</v>
      </c>
      <c r="AE28" s="20">
        <v>18.396833333333333</v>
      </c>
      <c r="AF28" s="20">
        <v>285.19333333333333</v>
      </c>
      <c r="AG28" s="20">
        <v>326.35999999999984</v>
      </c>
      <c r="AH28" s="20">
        <v>0.16000000000000006</v>
      </c>
      <c r="AI28" s="20">
        <v>82.839999999999989</v>
      </c>
      <c r="AJ28" s="20">
        <v>7.7723333333333331</v>
      </c>
      <c r="AK28" s="20">
        <v>7.495999999999996</v>
      </c>
      <c r="AL28" s="20">
        <v>0.13093333333333335</v>
      </c>
      <c r="AM28" s="20">
        <v>11.364333333333333</v>
      </c>
      <c r="AN28" s="20">
        <v>0.39466666666666667</v>
      </c>
      <c r="AO28" s="20">
        <v>2.871666666666667</v>
      </c>
      <c r="AP28" s="20">
        <v>0.86</v>
      </c>
      <c r="AQ28" s="20">
        <v>6.0083333333333337</v>
      </c>
      <c r="AR28" s="20">
        <v>22.813333333333336</v>
      </c>
      <c r="AS28" s="20">
        <v>70.093000000000018</v>
      </c>
      <c r="AT28" s="20">
        <v>768.45999999999992</v>
      </c>
      <c r="AU28" s="20">
        <v>1.1317009880868764E-2</v>
      </c>
      <c r="AV28" s="20">
        <v>5.8329228098561905E-2</v>
      </c>
      <c r="AW28" s="20">
        <v>8.9442719099988258E-2</v>
      </c>
      <c r="AX28" s="20">
        <v>5.6460128540837018E-17</v>
      </c>
      <c r="AY28" s="20">
        <v>0.23722534027579259</v>
      </c>
      <c r="AZ28" s="20">
        <v>2.2234383645425165E-2</v>
      </c>
      <c r="BA28" s="20">
        <v>1.7340405277051871E-2</v>
      </c>
      <c r="BB28" s="20">
        <v>5.8246404851809742E-3</v>
      </c>
      <c r="BC28" s="20">
        <v>1.32792210857293</v>
      </c>
      <c r="BD28" s="20">
        <v>0.13930203685253276</v>
      </c>
      <c r="BE28" s="20">
        <v>0.60794216678966762</v>
      </c>
      <c r="BF28" s="20">
        <v>0.18401649101511858</v>
      </c>
      <c r="BG28" s="20">
        <v>0.51510349367423458</v>
      </c>
      <c r="BH28" s="20">
        <v>6.88493274118014E-2</v>
      </c>
      <c r="BI28" s="20">
        <v>0.20874254064723272</v>
      </c>
      <c r="BJ28" s="20">
        <v>4.9827287912255297E-2</v>
      </c>
      <c r="BK28" s="21">
        <v>11.725632487188264</v>
      </c>
      <c r="BL28" s="11"/>
      <c r="BM28" s="27">
        <v>10</v>
      </c>
      <c r="BN28" s="27">
        <v>3</v>
      </c>
      <c r="BO28" s="27">
        <v>460</v>
      </c>
      <c r="BP28" s="27">
        <v>17</v>
      </c>
      <c r="BQ28" s="27">
        <v>970</v>
      </c>
      <c r="BR28" s="27">
        <v>47</v>
      </c>
      <c r="BS28" s="27">
        <v>1010</v>
      </c>
      <c r="BT28" s="22">
        <v>16.5971899269598</v>
      </c>
      <c r="BU28" s="22">
        <v>3.9434340607403806</v>
      </c>
      <c r="BV28" s="27"/>
      <c r="BW28" s="23">
        <f t="shared" si="0"/>
        <v>14</v>
      </c>
      <c r="BX28" s="23">
        <f t="shared" si="1"/>
        <v>500</v>
      </c>
      <c r="BY28" s="23">
        <f t="shared" si="2"/>
        <v>30</v>
      </c>
      <c r="BZ28" s="23">
        <f t="shared" si="2"/>
        <v>40</v>
      </c>
      <c r="CA28" s="23">
        <f t="shared" si="3"/>
        <v>346.90476190476187</v>
      </c>
      <c r="CB28" s="23">
        <f t="shared" si="4"/>
        <v>47.583586626139812</v>
      </c>
    </row>
    <row r="29" spans="1:80" x14ac:dyDescent="0.25">
      <c r="A29" s="1">
        <v>53</v>
      </c>
      <c r="B29" s="1" t="s">
        <v>106</v>
      </c>
      <c r="C29" s="1" t="s">
        <v>97</v>
      </c>
      <c r="D29" s="3">
        <v>-33.568030999999998</v>
      </c>
      <c r="E29" s="3">
        <v>150.88183599999999</v>
      </c>
      <c r="F29" s="14" t="s">
        <v>77</v>
      </c>
      <c r="G29" s="3">
        <v>3.3</v>
      </c>
      <c r="H29" s="14">
        <v>1.815134</v>
      </c>
      <c r="I29" s="14">
        <v>1.815984</v>
      </c>
      <c r="J29" s="15">
        <v>23.172184096517135</v>
      </c>
      <c r="K29" s="15">
        <v>2671.978992554561</v>
      </c>
      <c r="L29" s="16">
        <v>1.0236623507620926E-4</v>
      </c>
      <c r="M29" s="16">
        <v>2.1528395152350223E-3</v>
      </c>
      <c r="N29" s="17">
        <v>14.163440415632678</v>
      </c>
      <c r="O29" s="17">
        <v>-29.374825425697132</v>
      </c>
      <c r="P29" s="18">
        <v>16.600000000000001</v>
      </c>
      <c r="Q29" s="18">
        <v>13.490465230971557</v>
      </c>
      <c r="R29" s="18">
        <v>12.444928489232279</v>
      </c>
      <c r="S29" s="18">
        <v>1.0455367417392782</v>
      </c>
      <c r="T29" s="14">
        <v>17.6302518608612</v>
      </c>
      <c r="U29" s="14">
        <v>6.2404610897505153</v>
      </c>
      <c r="V29" s="7">
        <v>9</v>
      </c>
      <c r="W29" s="7">
        <v>340</v>
      </c>
      <c r="X29" s="7">
        <v>23</v>
      </c>
      <c r="Y29" s="7">
        <v>380</v>
      </c>
      <c r="Z29" s="7">
        <v>575.71428571428578</v>
      </c>
      <c r="AA29" s="7">
        <v>83.650793650793645</v>
      </c>
      <c r="AB29" s="7">
        <v>36.58385093167702</v>
      </c>
      <c r="AC29" s="7">
        <v>64.530612244897952</v>
      </c>
      <c r="AD29" s="19">
        <v>43013</v>
      </c>
      <c r="AE29" s="20">
        <v>18.139321428571431</v>
      </c>
      <c r="AF29" s="20">
        <v>294.86071428571421</v>
      </c>
      <c r="AG29" s="20">
        <v>339.33214285714286</v>
      </c>
      <c r="AH29" s="20">
        <v>0.16000000000000006</v>
      </c>
      <c r="AI29" s="20">
        <v>81.789285714285697</v>
      </c>
      <c r="AJ29" s="20">
        <v>7.7146428571428585</v>
      </c>
      <c r="AK29" s="20">
        <v>7.4896428571428535</v>
      </c>
      <c r="AL29" s="20">
        <v>0.24060714285714283</v>
      </c>
      <c r="AM29" s="20">
        <v>11.262499999999999</v>
      </c>
      <c r="AN29" s="20">
        <v>1.1139285714285716</v>
      </c>
      <c r="AO29" s="20">
        <v>6.0185714285714287</v>
      </c>
      <c r="AP29" s="20">
        <v>1.7732142857142854</v>
      </c>
      <c r="AQ29" s="20">
        <v>8.5664285714285686</v>
      </c>
      <c r="AR29" s="20">
        <v>22.74071428571429</v>
      </c>
      <c r="AS29" s="20">
        <v>69.871785714285721</v>
      </c>
      <c r="AT29" s="20">
        <v>768.57500000000005</v>
      </c>
      <c r="AU29" s="20">
        <v>4.7613690174816148E-3</v>
      </c>
      <c r="AV29" s="20">
        <v>4.9734746139326838E-2</v>
      </c>
      <c r="AW29" s="20">
        <v>6.1183218641918488E-2</v>
      </c>
      <c r="AX29" s="20">
        <v>5.6529789429195574E-17</v>
      </c>
      <c r="AY29" s="20">
        <v>6.2889001065579597E-2</v>
      </c>
      <c r="AZ29" s="20">
        <v>5.7620359423608061E-3</v>
      </c>
      <c r="BA29" s="20">
        <v>1.3738872361173321E-2</v>
      </c>
      <c r="BB29" s="20">
        <v>8.2522243273681281E-3</v>
      </c>
      <c r="BC29" s="20">
        <v>0.52625599319187844</v>
      </c>
      <c r="BD29" s="20">
        <v>6.2618142307415525E-2</v>
      </c>
      <c r="BE29" s="20">
        <v>0.27108443792806053</v>
      </c>
      <c r="BF29" s="20">
        <v>0.15745789728682844</v>
      </c>
      <c r="BG29" s="20">
        <v>0.43799386335726714</v>
      </c>
      <c r="BH29" s="20">
        <v>3.2651762067881694E-2</v>
      </c>
      <c r="BI29" s="20">
        <v>0.10125338847292398</v>
      </c>
      <c r="BJ29" s="20">
        <v>6.4549722436790274E-2</v>
      </c>
      <c r="BK29" s="21">
        <v>12.696739509535385</v>
      </c>
      <c r="BL29" s="11"/>
      <c r="BM29" s="27">
        <v>10</v>
      </c>
      <c r="BN29" s="27">
        <v>3</v>
      </c>
      <c r="BO29" s="27">
        <v>650</v>
      </c>
      <c r="BP29" s="27">
        <v>12</v>
      </c>
      <c r="BQ29" s="27">
        <v>990</v>
      </c>
      <c r="BR29" s="27">
        <v>35</v>
      </c>
      <c r="BS29" s="27">
        <v>1020</v>
      </c>
      <c r="BT29" s="24">
        <v>17.6302518608612</v>
      </c>
      <c r="BU29" s="24">
        <v>6.2404610897505153</v>
      </c>
      <c r="BV29" s="27"/>
      <c r="BW29" s="23">
        <f t="shared" si="0"/>
        <v>9</v>
      </c>
      <c r="BX29" s="23">
        <f t="shared" si="1"/>
        <v>330</v>
      </c>
      <c r="BY29" s="23">
        <f t="shared" si="2"/>
        <v>23</v>
      </c>
      <c r="BZ29" s="23">
        <f t="shared" si="2"/>
        <v>30</v>
      </c>
      <c r="CA29" s="23">
        <f t="shared" si="3"/>
        <v>487.14285714285717</v>
      </c>
      <c r="CB29" s="23">
        <f t="shared" si="4"/>
        <v>64.530612244897952</v>
      </c>
    </row>
    <row r="30" spans="1:80" x14ac:dyDescent="0.25">
      <c r="A30" s="1">
        <v>54</v>
      </c>
      <c r="B30" s="1" t="s">
        <v>107</v>
      </c>
      <c r="C30" s="1" t="s">
        <v>97</v>
      </c>
      <c r="D30" s="3">
        <v>-33.570250999999999</v>
      </c>
      <c r="E30" s="3">
        <v>150.84019499999999</v>
      </c>
      <c r="F30" s="14" t="s">
        <v>77</v>
      </c>
      <c r="G30" s="3">
        <v>4.5</v>
      </c>
      <c r="H30" s="14" t="s">
        <v>78</v>
      </c>
      <c r="I30" s="14" t="s">
        <v>78</v>
      </c>
      <c r="J30" s="15">
        <v>201.45070742085386</v>
      </c>
      <c r="K30" s="15">
        <v>19961.896246517306</v>
      </c>
      <c r="L30" s="16" t="s">
        <v>78</v>
      </c>
      <c r="M30" s="16" t="s">
        <v>78</v>
      </c>
      <c r="N30" s="16" t="s">
        <v>78</v>
      </c>
      <c r="O30" s="16" t="s">
        <v>78</v>
      </c>
      <c r="P30" s="18">
        <v>21.1</v>
      </c>
      <c r="Q30" s="18">
        <v>17.857606017377787</v>
      </c>
      <c r="R30" s="18">
        <v>16.887433536506297</v>
      </c>
      <c r="S30" s="18">
        <v>0.97017248087149</v>
      </c>
      <c r="T30" s="14">
        <v>17.704186015046197</v>
      </c>
      <c r="U30" s="14">
        <v>6.2056151362237522</v>
      </c>
      <c r="V30" s="7">
        <v>8</v>
      </c>
      <c r="W30" s="7">
        <v>290</v>
      </c>
      <c r="X30" s="7">
        <v>13</v>
      </c>
      <c r="Y30" s="7">
        <v>370</v>
      </c>
      <c r="Z30" s="7">
        <v>628.85714285714289</v>
      </c>
      <c r="AA30" s="7">
        <v>80.267857142857153</v>
      </c>
      <c r="AB30" s="7">
        <v>63.021978021978015</v>
      </c>
      <c r="AC30" s="7">
        <v>92.829670329670336</v>
      </c>
      <c r="AD30" s="19">
        <v>43013</v>
      </c>
      <c r="AE30" s="20">
        <v>18.020699999999998</v>
      </c>
      <c r="AF30" s="20">
        <v>310.93666666666655</v>
      </c>
      <c r="AG30" s="20">
        <v>358.77666666666647</v>
      </c>
      <c r="AH30" s="20">
        <v>0.16999999999999996</v>
      </c>
      <c r="AI30" s="20">
        <v>74.086666666666645</v>
      </c>
      <c r="AJ30" s="20">
        <v>7.0039999999999996</v>
      </c>
      <c r="AK30" s="20">
        <v>7.4386666666666645</v>
      </c>
      <c r="AL30" s="20">
        <v>0.35883333333333328</v>
      </c>
      <c r="AM30" s="20">
        <v>15.356666666666667</v>
      </c>
      <c r="AN30" s="20">
        <v>0.96199999999999986</v>
      </c>
      <c r="AO30" s="20">
        <v>5.3533333333333344</v>
      </c>
      <c r="AP30" s="20">
        <v>1.4586666666666668</v>
      </c>
      <c r="AQ30" s="20">
        <v>7.6869999999999985</v>
      </c>
      <c r="AR30" s="20">
        <v>21.503000000000004</v>
      </c>
      <c r="AS30" s="20">
        <v>66.103666666666669</v>
      </c>
      <c r="AT30" s="20">
        <v>768.97666666666635</v>
      </c>
      <c r="AU30" s="20">
        <v>1.6284433015020534E-2</v>
      </c>
      <c r="AV30" s="20">
        <v>0.10980651740387944</v>
      </c>
      <c r="AW30" s="20">
        <v>7.7385436272764202E-2</v>
      </c>
      <c r="AX30" s="20">
        <v>5.6460128540837018E-17</v>
      </c>
      <c r="AY30" s="20">
        <v>0.40405985672433675</v>
      </c>
      <c r="AZ30" s="20">
        <v>3.6350781426880183E-2</v>
      </c>
      <c r="BA30" s="20">
        <v>2.1613107985239154E-2</v>
      </c>
      <c r="BB30" s="20">
        <v>1.5837718690939466E-2</v>
      </c>
      <c r="BC30" s="20">
        <v>0.50136595027180908</v>
      </c>
      <c r="BD30" s="20">
        <v>9.3933211782958173E-2</v>
      </c>
      <c r="BE30" s="20">
        <v>0.41046931367797074</v>
      </c>
      <c r="BF30" s="20">
        <v>0.21767950711100775</v>
      </c>
      <c r="BG30" s="20">
        <v>0.60785178547360397</v>
      </c>
      <c r="BH30" s="20">
        <v>3.8250535267834583E-2</v>
      </c>
      <c r="BI30" s="20">
        <v>0.11792701814764744</v>
      </c>
      <c r="BJ30" s="20">
        <v>0.13308885632602366</v>
      </c>
      <c r="BK30" s="21">
        <v>6.7209257898386525</v>
      </c>
      <c r="BL30" s="11"/>
      <c r="BM30" s="27">
        <v>50</v>
      </c>
      <c r="BN30" s="27">
        <v>5</v>
      </c>
      <c r="BO30" s="27">
        <v>730</v>
      </c>
      <c r="BP30" s="27">
        <v>13</v>
      </c>
      <c r="BQ30" s="27">
        <v>1060</v>
      </c>
      <c r="BR30" s="27">
        <v>26</v>
      </c>
      <c r="BS30" s="27">
        <v>1090</v>
      </c>
      <c r="BT30" s="24">
        <v>17.704186015046197</v>
      </c>
      <c r="BU30" s="24">
        <v>6.2056151362237522</v>
      </c>
      <c r="BV30" s="27"/>
      <c r="BW30" s="23">
        <f t="shared" si="0"/>
        <v>8</v>
      </c>
      <c r="BX30" s="23">
        <f t="shared" si="1"/>
        <v>280</v>
      </c>
      <c r="BY30" s="23">
        <f t="shared" si="2"/>
        <v>13</v>
      </c>
      <c r="BZ30" s="23">
        <f t="shared" si="2"/>
        <v>30</v>
      </c>
      <c r="CA30" s="23">
        <f t="shared" si="3"/>
        <v>345.42857142857144</v>
      </c>
      <c r="CB30" s="23">
        <f t="shared" si="4"/>
        <v>92.829670329670336</v>
      </c>
    </row>
    <row r="31" spans="1:80" x14ac:dyDescent="0.25">
      <c r="A31" s="1">
        <v>55</v>
      </c>
      <c r="B31" s="1" t="s">
        <v>108</v>
      </c>
      <c r="C31" s="1" t="s">
        <v>97</v>
      </c>
      <c r="D31" s="3">
        <v>-33.592982999999997</v>
      </c>
      <c r="E31" s="3">
        <v>150.839462</v>
      </c>
      <c r="F31" s="14" t="s">
        <v>77</v>
      </c>
      <c r="G31" s="3">
        <v>4.0999999999999996</v>
      </c>
      <c r="H31" s="14">
        <v>3.5987810000000007</v>
      </c>
      <c r="I31" s="14">
        <v>6.1655900000000008</v>
      </c>
      <c r="J31" s="15">
        <v>47.412372097302509</v>
      </c>
      <c r="K31" s="15">
        <v>4981.0175565341196</v>
      </c>
      <c r="L31" s="16">
        <v>5.4863675004248214E-4</v>
      </c>
      <c r="M31" s="16">
        <v>7.1639143606758715E-3</v>
      </c>
      <c r="N31" s="17">
        <v>9.3115353861047279</v>
      </c>
      <c r="O31" s="17">
        <v>-29.435987049207768</v>
      </c>
      <c r="P31" s="18">
        <v>18.5</v>
      </c>
      <c r="Q31" s="18">
        <v>16.02706299911269</v>
      </c>
      <c r="R31" s="18">
        <v>15.048358473824319</v>
      </c>
      <c r="S31" s="18">
        <v>0.97870452528837149</v>
      </c>
      <c r="T31" s="14">
        <v>16.104731995813857</v>
      </c>
      <c r="U31" s="14">
        <v>5.5023427785709789</v>
      </c>
      <c r="V31" s="7">
        <v>7</v>
      </c>
      <c r="W31" s="7">
        <v>270</v>
      </c>
      <c r="X31" s="7">
        <v>5</v>
      </c>
      <c r="Y31" s="7">
        <v>310</v>
      </c>
      <c r="Z31" s="7">
        <v>752.85714285714289</v>
      </c>
      <c r="AA31" s="7">
        <v>85.408163265306115</v>
      </c>
      <c r="AB31" s="7">
        <v>137.28571428571428</v>
      </c>
      <c r="AC31" s="7">
        <v>153.61607142857144</v>
      </c>
      <c r="AD31" s="19">
        <v>43013</v>
      </c>
      <c r="AE31" s="20">
        <v>17.930148148148149</v>
      </c>
      <c r="AF31" s="20">
        <v>318.54074074074077</v>
      </c>
      <c r="AG31" s="20">
        <v>368.27407407407401</v>
      </c>
      <c r="AH31" s="20">
        <v>0.18000000000000002</v>
      </c>
      <c r="AI31" s="20">
        <v>73.92962962962963</v>
      </c>
      <c r="AJ31" s="20">
        <v>7.0022222222222226</v>
      </c>
      <c r="AK31" s="20">
        <v>7.4748148148148124</v>
      </c>
      <c r="AL31" s="20">
        <v>0.23244444444444443</v>
      </c>
      <c r="AM31" s="20">
        <v>13.480740740740744</v>
      </c>
      <c r="AN31" s="20">
        <v>0.89555555555555566</v>
      </c>
      <c r="AO31" s="20">
        <v>5.0607407407407399</v>
      </c>
      <c r="AP31" s="20">
        <v>0.97074074074074068</v>
      </c>
      <c r="AQ31" s="20">
        <v>6.32</v>
      </c>
      <c r="AR31" s="20">
        <v>21.514814814814819</v>
      </c>
      <c r="AS31" s="20">
        <v>66.144444444444446</v>
      </c>
      <c r="AT31" s="20">
        <v>769.14074074074074</v>
      </c>
      <c r="AU31" s="20">
        <v>9.4368496360880023E-3</v>
      </c>
      <c r="AV31" s="20">
        <v>0.12171612389004023</v>
      </c>
      <c r="AW31" s="20">
        <v>0.11633040674201471</v>
      </c>
      <c r="AX31" s="20">
        <v>2.8284300755136334E-17</v>
      </c>
      <c r="AY31" s="20">
        <v>0.18772896750945395</v>
      </c>
      <c r="AZ31" s="20">
        <v>1.8257418583505474E-2</v>
      </c>
      <c r="BA31" s="20">
        <v>2.9919169359403856E-2</v>
      </c>
      <c r="BB31" s="20">
        <v>0.14297157687761508</v>
      </c>
      <c r="BC31" s="20">
        <v>0.41233785555355817</v>
      </c>
      <c r="BD31" s="20">
        <v>3.9059455009523944E-2</v>
      </c>
      <c r="BE31" s="20">
        <v>0.16640834682111919</v>
      </c>
      <c r="BF31" s="20">
        <v>0.10698403640536416</v>
      </c>
      <c r="BG31" s="20">
        <v>0.2997306483135509</v>
      </c>
      <c r="BH31" s="20">
        <v>3.2030078456443109E-2</v>
      </c>
      <c r="BI31" s="20">
        <v>9.6569358627057719E-2</v>
      </c>
      <c r="BJ31" s="20">
        <v>5.0071174413265446E-2</v>
      </c>
      <c r="BK31" s="21">
        <v>8.4535537567452295</v>
      </c>
      <c r="BL31" s="11"/>
      <c r="BM31" s="27">
        <v>40</v>
      </c>
      <c r="BN31" s="27">
        <v>4</v>
      </c>
      <c r="BO31" s="27">
        <v>800</v>
      </c>
      <c r="BP31" s="27">
        <v>11</v>
      </c>
      <c r="BQ31" s="27">
        <v>1110</v>
      </c>
      <c r="BR31" s="27">
        <v>16</v>
      </c>
      <c r="BS31" s="27">
        <v>1110</v>
      </c>
      <c r="BT31" s="24">
        <v>16.104731995813857</v>
      </c>
      <c r="BU31" s="24">
        <v>5.5023427785709789</v>
      </c>
      <c r="BV31" s="27"/>
      <c r="BW31" s="23">
        <f t="shared" si="0"/>
        <v>7</v>
      </c>
      <c r="BX31" s="23">
        <f t="shared" si="1"/>
        <v>270</v>
      </c>
      <c r="BY31" s="23">
        <f t="shared" si="2"/>
        <v>5</v>
      </c>
      <c r="BZ31" s="23">
        <f t="shared" si="2"/>
        <v>0</v>
      </c>
      <c r="CA31" s="23">
        <f t="shared" si="3"/>
        <v>465</v>
      </c>
      <c r="CB31" s="23">
        <f t="shared" si="4"/>
        <v>153.61607142857144</v>
      </c>
    </row>
    <row r="32" spans="1:80" x14ac:dyDescent="0.25">
      <c r="A32" s="1">
        <v>56</v>
      </c>
      <c r="B32" s="1" t="s">
        <v>109</v>
      </c>
      <c r="C32" s="1" t="s">
        <v>97</v>
      </c>
      <c r="D32" s="3">
        <v>-33.603682999999997</v>
      </c>
      <c r="E32" s="3">
        <v>150.82119800000001</v>
      </c>
      <c r="F32" s="14" t="s">
        <v>77</v>
      </c>
      <c r="G32" s="3">
        <v>2.4</v>
      </c>
      <c r="H32" s="14">
        <v>3.5382989999999999</v>
      </c>
      <c r="I32" s="14">
        <v>5.0575710000000003</v>
      </c>
      <c r="J32" s="15">
        <v>32.721439900545874</v>
      </c>
      <c r="K32" s="15">
        <v>5011.627268887074</v>
      </c>
      <c r="L32" s="16">
        <v>8.1562079783536226E-5</v>
      </c>
      <c r="M32" s="16">
        <v>1.5662720761941348E-3</v>
      </c>
      <c r="N32" s="16" t="s">
        <v>78</v>
      </c>
      <c r="O32" s="16" t="s">
        <v>78</v>
      </c>
      <c r="P32" s="18">
        <v>10.4</v>
      </c>
      <c r="Q32" s="18">
        <v>8.3386378103118997</v>
      </c>
      <c r="R32" s="18">
        <v>7.5601527689369794</v>
      </c>
      <c r="S32" s="18">
        <v>0.77848504137492025</v>
      </c>
      <c r="T32" s="14">
        <v>16.932892881679649</v>
      </c>
      <c r="U32" s="14">
        <v>7.0777380009050539</v>
      </c>
      <c r="V32" s="7">
        <v>3</v>
      </c>
      <c r="W32" s="7">
        <v>260</v>
      </c>
      <c r="X32" s="7">
        <v>1</v>
      </c>
      <c r="Y32" s="7">
        <v>320</v>
      </c>
      <c r="Z32" s="7">
        <v>398.57142857142861</v>
      </c>
      <c r="AA32" s="7">
        <v>191.90476190476193</v>
      </c>
      <c r="AB32" s="7">
        <v>708.57142857142856</v>
      </c>
      <c r="AC32" s="7">
        <v>210.35714285714286</v>
      </c>
      <c r="AD32" s="19">
        <v>43013</v>
      </c>
      <c r="AE32" s="20">
        <v>17.699137931034485</v>
      </c>
      <c r="AF32" s="20">
        <v>206.65172413793096</v>
      </c>
      <c r="AG32" s="20">
        <v>240.13793103448273</v>
      </c>
      <c r="AH32" s="20">
        <v>0.10999999999999999</v>
      </c>
      <c r="AI32" s="20">
        <v>77.937931034482773</v>
      </c>
      <c r="AJ32" s="20">
        <v>7.4199999999999955</v>
      </c>
      <c r="AK32" s="20">
        <v>7.4289655172413775</v>
      </c>
      <c r="AL32" s="20">
        <v>0.29824137931034483</v>
      </c>
      <c r="AM32" s="20">
        <v>5.7937931034482766</v>
      </c>
      <c r="AN32" s="20">
        <v>0.64586206896551734</v>
      </c>
      <c r="AO32" s="20">
        <v>3.967931034482759</v>
      </c>
      <c r="AP32" s="20">
        <v>0.44862068965517249</v>
      </c>
      <c r="AQ32" s="20">
        <v>4.857586206896551</v>
      </c>
      <c r="AR32" s="20">
        <v>18.909655172413792</v>
      </c>
      <c r="AS32" s="20">
        <v>58.206551724137938</v>
      </c>
      <c r="AT32" s="20">
        <v>769.16206896551705</v>
      </c>
      <c r="AU32" s="20">
        <v>1.8846018513021937E-3</v>
      </c>
      <c r="AV32" s="20">
        <v>6.3362278408553116E-2</v>
      </c>
      <c r="AW32" s="20">
        <v>5.6148992507484521E-2</v>
      </c>
      <c r="AX32" s="20">
        <v>1.4123431441001795E-17</v>
      </c>
      <c r="AY32" s="20">
        <v>4.9380397379121206E-2</v>
      </c>
      <c r="AZ32" s="20">
        <v>4.5194980611205743E-15</v>
      </c>
      <c r="BA32" s="20">
        <v>1.1447029429446901E-2</v>
      </c>
      <c r="BB32" s="20">
        <v>5.565552035344575E-3</v>
      </c>
      <c r="BC32" s="20">
        <v>0.31994881056086188</v>
      </c>
      <c r="BD32" s="20">
        <v>4.092826838151549E-2</v>
      </c>
      <c r="BE32" s="20">
        <v>0.18305696440384014</v>
      </c>
      <c r="BF32" s="20">
        <v>0.12993746127412414</v>
      </c>
      <c r="BG32" s="20">
        <v>0.36562720253220626</v>
      </c>
      <c r="BH32" s="20">
        <v>2.8596048505830415E-2</v>
      </c>
      <c r="BI32" s="20">
        <v>8.6696344545981463E-2</v>
      </c>
      <c r="BJ32" s="20">
        <v>7.2770643136233049E-2</v>
      </c>
      <c r="BK32" s="21">
        <v>7.1169763496438145</v>
      </c>
      <c r="BL32" s="11"/>
      <c r="BM32" s="27">
        <v>20</v>
      </c>
      <c r="BN32" s="27">
        <v>4</v>
      </c>
      <c r="BO32" s="27">
        <v>440</v>
      </c>
      <c r="BP32" s="27">
        <v>7</v>
      </c>
      <c r="BQ32" s="27">
        <v>720</v>
      </c>
      <c r="BR32" s="27">
        <v>8</v>
      </c>
      <c r="BS32" s="27">
        <v>760</v>
      </c>
      <c r="BT32" s="24">
        <v>16.932892881679649</v>
      </c>
      <c r="BU32" s="24">
        <v>7.0777380009050539</v>
      </c>
      <c r="BV32" s="27"/>
      <c r="BW32" s="23">
        <f t="shared" si="0"/>
        <v>3</v>
      </c>
      <c r="BX32" s="23">
        <f t="shared" si="1"/>
        <v>260</v>
      </c>
      <c r="BY32" s="23">
        <f t="shared" si="2"/>
        <v>1</v>
      </c>
      <c r="BZ32" s="23">
        <f t="shared" si="2"/>
        <v>40</v>
      </c>
      <c r="CA32" s="23">
        <f t="shared" si="3"/>
        <v>254.64285714285714</v>
      </c>
      <c r="CB32" s="23">
        <f t="shared" si="4"/>
        <v>210.35714285714286</v>
      </c>
    </row>
    <row r="33" spans="1:80" x14ac:dyDescent="0.25">
      <c r="A33" s="1">
        <v>57</v>
      </c>
      <c r="B33" s="1" t="s">
        <v>110</v>
      </c>
      <c r="C33" s="1" t="s">
        <v>97</v>
      </c>
      <c r="D33" s="3">
        <v>-33.573300000000003</v>
      </c>
      <c r="E33" s="3">
        <v>150.78546</v>
      </c>
      <c r="F33" s="14" t="s">
        <v>77</v>
      </c>
      <c r="G33" s="3" t="s">
        <v>78</v>
      </c>
      <c r="H33" s="14" t="s">
        <v>78</v>
      </c>
      <c r="I33" s="14" t="s">
        <v>78</v>
      </c>
      <c r="J33" s="15">
        <v>692.87977458112596</v>
      </c>
      <c r="K33" s="15">
        <v>53809.441591453979</v>
      </c>
      <c r="L33" s="16">
        <v>5.732644523144515E-3</v>
      </c>
      <c r="M33" s="16">
        <v>8.8231876335036333E-2</v>
      </c>
      <c r="N33" s="17">
        <v>9.2611106007834483</v>
      </c>
      <c r="O33" s="17">
        <v>-28.612007683311411</v>
      </c>
      <c r="P33" s="18">
        <v>7.64</v>
      </c>
      <c r="Q33" s="18">
        <v>6.8204379562043842</v>
      </c>
      <c r="R33" s="18">
        <v>5.7483211678832049</v>
      </c>
      <c r="S33" s="18">
        <v>1.0721167883211793</v>
      </c>
      <c r="T33" s="14">
        <v>17.989149720140986</v>
      </c>
      <c r="U33" s="14">
        <v>6.4571006313625112</v>
      </c>
      <c r="V33" s="7">
        <v>4</v>
      </c>
      <c r="W33" s="7">
        <v>180</v>
      </c>
      <c r="X33" s="7">
        <v>19</v>
      </c>
      <c r="Y33" s="7">
        <v>290</v>
      </c>
      <c r="Z33" s="7">
        <v>1815.7142857142858</v>
      </c>
      <c r="AA33" s="7">
        <v>99.642857142857153</v>
      </c>
      <c r="AB33" s="7">
        <v>33.796992481203006</v>
      </c>
      <c r="AC33" s="7">
        <v>76.577380952380949</v>
      </c>
      <c r="AD33" s="28" t="s">
        <v>111</v>
      </c>
      <c r="AE33" s="20">
        <v>16.637607142857146</v>
      </c>
      <c r="AF33" s="20">
        <v>170.6178571428571</v>
      </c>
      <c r="AG33" s="20">
        <v>203.04642857142861</v>
      </c>
      <c r="AH33" s="20">
        <v>0.10000000000000005</v>
      </c>
      <c r="AI33" s="20">
        <v>87.257142857142881</v>
      </c>
      <c r="AJ33" s="20">
        <v>8.4928571428571438</v>
      </c>
      <c r="AK33" s="20">
        <v>7.4753571428571428</v>
      </c>
      <c r="AL33" s="20">
        <v>0.24632142857142852</v>
      </c>
      <c r="AM33" s="20">
        <v>4.0142857142857133</v>
      </c>
      <c r="AN33" s="20">
        <v>0.37892857142857139</v>
      </c>
      <c r="AO33" s="20">
        <v>2.7996428571428571</v>
      </c>
      <c r="AP33" s="20">
        <v>-0.10464285714285713</v>
      </c>
      <c r="AQ33" s="20">
        <v>3.3067857142857151</v>
      </c>
      <c r="AR33" s="20">
        <v>13.315</v>
      </c>
      <c r="AS33" s="20">
        <v>41.171785714285711</v>
      </c>
      <c r="AT33" s="20">
        <v>765.22500000000014</v>
      </c>
      <c r="AU33" s="20">
        <v>1.9734045193080207E-2</v>
      </c>
      <c r="AV33" s="20">
        <v>0.11239339452242937</v>
      </c>
      <c r="AW33" s="20">
        <v>7.9265810934273997E-2</v>
      </c>
      <c r="AX33" s="20">
        <v>4.2397342071896681E-17</v>
      </c>
      <c r="AY33" s="20">
        <v>6.3412648747421557E-2</v>
      </c>
      <c r="AZ33" s="20">
        <v>4.6004370622822642E-3</v>
      </c>
      <c r="BA33" s="20">
        <v>1.9528164438810041E-2</v>
      </c>
      <c r="BB33" s="20">
        <v>1.4055586925117141E-2</v>
      </c>
      <c r="BC33" s="20">
        <v>0.18413820436530351</v>
      </c>
      <c r="BD33" s="20">
        <v>3.3371010452552051E-2</v>
      </c>
      <c r="BE33" s="20">
        <v>0.14640082328389098</v>
      </c>
      <c r="BF33" s="20">
        <v>8.7495275760599137E-2</v>
      </c>
      <c r="BG33" s="20">
        <v>0.24369157148038995</v>
      </c>
      <c r="BH33" s="20">
        <v>2.999999999999994E-2</v>
      </c>
      <c r="BI33" s="20">
        <v>8.9775587353445152E-2</v>
      </c>
      <c r="BJ33" s="20">
        <v>7.9930525388512128E-2</v>
      </c>
      <c r="BK33" s="21">
        <v>6.0105397897171464</v>
      </c>
      <c r="BL33" s="11"/>
      <c r="BM33" s="27">
        <v>20</v>
      </c>
      <c r="BN33" s="26">
        <v>1</v>
      </c>
      <c r="BO33" s="27">
        <v>540</v>
      </c>
      <c r="BP33" s="27">
        <v>5</v>
      </c>
      <c r="BQ33" s="27">
        <v>740</v>
      </c>
      <c r="BR33" s="27">
        <v>24</v>
      </c>
      <c r="BS33" s="27">
        <v>830</v>
      </c>
      <c r="BT33" s="24">
        <v>17.989149720140986</v>
      </c>
      <c r="BU33" s="24">
        <v>6.4571006313625112</v>
      </c>
      <c r="BV33" s="27"/>
      <c r="BW33" s="23">
        <f t="shared" si="0"/>
        <v>4</v>
      </c>
      <c r="BX33" s="23">
        <f t="shared" si="1"/>
        <v>180</v>
      </c>
      <c r="BY33" s="23">
        <f t="shared" si="2"/>
        <v>19</v>
      </c>
      <c r="BZ33" s="23">
        <f t="shared" si="2"/>
        <v>90</v>
      </c>
      <c r="CA33" s="23">
        <f t="shared" si="3"/>
        <v>1240</v>
      </c>
      <c r="CB33" s="23">
        <f t="shared" si="4"/>
        <v>76.577380952380949</v>
      </c>
    </row>
    <row r="34" spans="1:80" x14ac:dyDescent="0.25">
      <c r="A34" s="1">
        <v>58</v>
      </c>
      <c r="B34" s="1" t="s">
        <v>112</v>
      </c>
      <c r="C34" s="1" t="s">
        <v>97</v>
      </c>
      <c r="D34" s="3">
        <v>-33.585209999999996</v>
      </c>
      <c r="E34" s="3">
        <v>150.72307000000001</v>
      </c>
      <c r="F34" s="14" t="s">
        <v>77</v>
      </c>
      <c r="G34" s="3" t="s">
        <v>78</v>
      </c>
      <c r="H34" s="14" t="s">
        <v>78</v>
      </c>
      <c r="I34" s="14" t="s">
        <v>78</v>
      </c>
      <c r="J34" s="15">
        <v>708.90976396399913</v>
      </c>
      <c r="K34" s="15">
        <v>46474.553394858514</v>
      </c>
      <c r="L34" s="16">
        <v>4.4126054407020035E-3</v>
      </c>
      <c r="M34" s="16">
        <v>7.6704630257650924E-2</v>
      </c>
      <c r="N34" s="17">
        <v>8.7403110824482297</v>
      </c>
      <c r="O34" s="17">
        <v>-28.271719371902453</v>
      </c>
      <c r="P34" s="18">
        <v>5.48</v>
      </c>
      <c r="Q34" s="18">
        <v>5.2054816909235067</v>
      </c>
      <c r="R34" s="18">
        <v>4.2058167376257467</v>
      </c>
      <c r="S34" s="18">
        <v>0.99966495329775995</v>
      </c>
      <c r="T34" s="14">
        <v>17.514633507951682</v>
      </c>
      <c r="U34" s="14">
        <v>6.767632913145194</v>
      </c>
      <c r="V34" s="7">
        <v>3</v>
      </c>
      <c r="W34" s="7">
        <v>190</v>
      </c>
      <c r="X34" s="7">
        <v>13</v>
      </c>
      <c r="Y34" s="7">
        <v>300</v>
      </c>
      <c r="Z34" s="7">
        <v>1638.5714285714284</v>
      </c>
      <c r="AA34" s="7">
        <v>140.23809523809524</v>
      </c>
      <c r="AB34" s="7">
        <v>51.098901098901095</v>
      </c>
      <c r="AC34" s="7">
        <v>98.991596638655466</v>
      </c>
      <c r="AD34" s="28" t="s">
        <v>111</v>
      </c>
      <c r="AE34" s="20">
        <v>17.256074074074075</v>
      </c>
      <c r="AF34" s="20">
        <v>191.18148148148143</v>
      </c>
      <c r="AG34" s="20">
        <v>224.35555555555558</v>
      </c>
      <c r="AH34" s="20">
        <v>0.10999999999999999</v>
      </c>
      <c r="AI34" s="20">
        <v>81.17037037037035</v>
      </c>
      <c r="AJ34" s="20">
        <v>7.7985185185185175</v>
      </c>
      <c r="AK34" s="20">
        <v>7.594444444444445</v>
      </c>
      <c r="AL34" s="20">
        <v>0.32800000000000001</v>
      </c>
      <c r="AM34" s="20">
        <v>5.2170370370370369</v>
      </c>
      <c r="AN34" s="20">
        <v>0.77629629629629615</v>
      </c>
      <c r="AO34" s="20">
        <v>4.5411111111111113</v>
      </c>
      <c r="AP34" s="20">
        <v>0.35296296296296292</v>
      </c>
      <c r="AQ34" s="20">
        <v>4.5870370370370361</v>
      </c>
      <c r="AR34" s="20">
        <v>14.157777777777778</v>
      </c>
      <c r="AS34" s="20">
        <v>43.739999999999995</v>
      </c>
      <c r="AT34" s="20">
        <v>764.90000000000009</v>
      </c>
      <c r="AU34" s="20">
        <v>1.2709554025722377E-2</v>
      </c>
      <c r="AV34" s="20">
        <v>6.2246637456526206E-2</v>
      </c>
      <c r="AW34" s="20">
        <v>6.4051261522033859E-2</v>
      </c>
      <c r="AX34" s="20">
        <v>1.4142150377568167E-17</v>
      </c>
      <c r="AY34" s="20">
        <v>0.14362026537637759</v>
      </c>
      <c r="AZ34" s="20">
        <v>1.3785082155304306E-2</v>
      </c>
      <c r="BA34" s="20">
        <v>4.6931483063761201E-2</v>
      </c>
      <c r="BB34" s="20">
        <v>1.0590271297461935E-2</v>
      </c>
      <c r="BC34" s="20">
        <v>0.48220499004225614</v>
      </c>
      <c r="BD34" s="20">
        <v>4.0396891364421018E-2</v>
      </c>
      <c r="BE34" s="20">
        <v>0.17327908421284161</v>
      </c>
      <c r="BF34" s="20">
        <v>0.11498544439037668</v>
      </c>
      <c r="BG34" s="20">
        <v>0.32205846118624554</v>
      </c>
      <c r="BH34" s="20">
        <v>3.5228193837119184E-2</v>
      </c>
      <c r="BI34" s="20">
        <v>0.10741723110591567</v>
      </c>
      <c r="BJ34" s="20">
        <v>1.1585249589303842E-13</v>
      </c>
      <c r="BK34" s="21">
        <v>3.9476714661361916</v>
      </c>
      <c r="BL34" s="11"/>
      <c r="BM34" s="27">
        <v>20</v>
      </c>
      <c r="BN34" s="26">
        <v>1</v>
      </c>
      <c r="BO34" s="27">
        <v>460</v>
      </c>
      <c r="BP34" s="27">
        <v>4</v>
      </c>
      <c r="BQ34" s="27">
        <v>670</v>
      </c>
      <c r="BR34" s="27">
        <v>17</v>
      </c>
      <c r="BS34" s="27">
        <v>760</v>
      </c>
      <c r="BT34" s="24">
        <v>17.514633507951682</v>
      </c>
      <c r="BU34" s="24">
        <v>6.767632913145194</v>
      </c>
      <c r="BV34" s="27"/>
      <c r="BW34" s="23">
        <f t="shared" si="0"/>
        <v>3</v>
      </c>
      <c r="BX34" s="23">
        <f t="shared" si="1"/>
        <v>190</v>
      </c>
      <c r="BY34" s="23">
        <f t="shared" si="2"/>
        <v>13</v>
      </c>
      <c r="BZ34" s="23">
        <f t="shared" si="2"/>
        <v>90</v>
      </c>
      <c r="CA34" s="23">
        <f t="shared" si="3"/>
        <v>1062.8571428571429</v>
      </c>
      <c r="CB34" s="23">
        <f t="shared" si="4"/>
        <v>98.991596638655466</v>
      </c>
    </row>
    <row r="35" spans="1:80" x14ac:dyDescent="0.25">
      <c r="A35" s="1">
        <v>63</v>
      </c>
      <c r="B35" s="1" t="s">
        <v>113</v>
      </c>
      <c r="C35" s="1" t="s">
        <v>114</v>
      </c>
      <c r="D35" s="3">
        <v>-33.617603000000003</v>
      </c>
      <c r="E35" s="3">
        <v>150.692961</v>
      </c>
      <c r="F35" s="14" t="s">
        <v>77</v>
      </c>
      <c r="G35" s="3" t="s">
        <v>78</v>
      </c>
      <c r="H35" s="14">
        <v>12.259550000000001</v>
      </c>
      <c r="I35" s="14">
        <v>20.561742000000002</v>
      </c>
      <c r="J35" s="15">
        <v>93.212378402930952</v>
      </c>
      <c r="K35" s="15">
        <v>11344.414756873797</v>
      </c>
      <c r="L35" s="16">
        <v>5.5353469619530556E-4</v>
      </c>
      <c r="M35" s="16">
        <v>1.2212496249985371E-2</v>
      </c>
      <c r="N35" s="17">
        <v>9.8904308715758713</v>
      </c>
      <c r="O35" s="17">
        <v>-28.149465323515759</v>
      </c>
      <c r="P35" s="18">
        <v>4.0599999999999996</v>
      </c>
      <c r="Q35" s="18">
        <v>3.0016465342639442</v>
      </c>
      <c r="R35" s="18">
        <v>2.369843652100418</v>
      </c>
      <c r="S35" s="18">
        <v>0.6318028821635262</v>
      </c>
      <c r="T35" s="14">
        <v>18.277013684968814</v>
      </c>
      <c r="U35" s="14">
        <v>6.4544906992860529</v>
      </c>
      <c r="V35" s="7">
        <v>6</v>
      </c>
      <c r="W35" s="7">
        <v>340</v>
      </c>
      <c r="X35" s="7">
        <v>12</v>
      </c>
      <c r="Y35" s="7">
        <v>400</v>
      </c>
      <c r="Z35" s="7">
        <v>398.57142857142856</v>
      </c>
      <c r="AA35" s="7">
        <v>125.47619047619047</v>
      </c>
      <c r="AB35" s="7">
        <v>73.80952380952381</v>
      </c>
      <c r="AC35" s="7">
        <v>84.720496894409933</v>
      </c>
      <c r="AD35" s="19">
        <v>43044</v>
      </c>
      <c r="AE35" s="20">
        <v>18.036470588235293</v>
      </c>
      <c r="AF35" s="20">
        <v>210.53529411764708</v>
      </c>
      <c r="AG35" s="20">
        <v>242.91176470588235</v>
      </c>
      <c r="AH35" s="20">
        <v>0.1170588235294118</v>
      </c>
      <c r="AI35" s="20">
        <v>92.776470588235313</v>
      </c>
      <c r="AJ35" s="20">
        <v>8.7694117647058807</v>
      </c>
      <c r="AK35" s="20">
        <v>7.3523529411764699</v>
      </c>
      <c r="AL35" s="20">
        <v>5.1647058823529407E-2</v>
      </c>
      <c r="AM35" s="20">
        <v>3.9317647058823524</v>
      </c>
      <c r="AN35" s="20">
        <v>0.39823529411764708</v>
      </c>
      <c r="AO35" s="20">
        <v>2.3058823529411763</v>
      </c>
      <c r="AP35" s="20">
        <v>-0.62941176470588256</v>
      </c>
      <c r="AQ35" s="20">
        <v>4.4064705882352939</v>
      </c>
      <c r="AR35" s="20">
        <v>19.475882352941174</v>
      </c>
      <c r="AS35" s="20">
        <v>59.647058823529413</v>
      </c>
      <c r="AT35" s="20">
        <v>766.7941176470589</v>
      </c>
      <c r="AU35" s="20">
        <v>5.2807572429362251E-2</v>
      </c>
      <c r="AV35" s="20">
        <v>5.332089315698699</v>
      </c>
      <c r="AW35" s="20">
        <v>6.3454592380044836</v>
      </c>
      <c r="AX35" s="20">
        <v>4.6966821831386195E-3</v>
      </c>
      <c r="AY35" s="20">
        <v>1.0784997750142915</v>
      </c>
      <c r="AZ35" s="20">
        <v>9.249801269725319E-2</v>
      </c>
      <c r="BA35" s="20">
        <v>9.0342485608282223E-3</v>
      </c>
      <c r="BB35" s="20">
        <v>3.1626612955845027E-2</v>
      </c>
      <c r="BC35" s="20">
        <v>0.42095479707027311</v>
      </c>
      <c r="BD35" s="20">
        <v>3.1471275418555683E-2</v>
      </c>
      <c r="BE35" s="20">
        <v>0.14062622548485632</v>
      </c>
      <c r="BF35" s="20">
        <v>1.2976222599091649E-2</v>
      </c>
      <c r="BG35" s="20">
        <v>3.4084669660748475E-2</v>
      </c>
      <c r="BH35" s="20">
        <v>0.77537941376729747</v>
      </c>
      <c r="BI35" s="20">
        <v>2.4114927034564158</v>
      </c>
      <c r="BJ35" s="20">
        <v>8.2693623055908813E-2</v>
      </c>
      <c r="BK35" s="21">
        <v>2.4895528139633347</v>
      </c>
      <c r="BL35" s="11"/>
      <c r="BM35" s="27">
        <v>30</v>
      </c>
      <c r="BN35" s="27">
        <v>5</v>
      </c>
      <c r="BO35" s="27">
        <v>480</v>
      </c>
      <c r="BP35" s="27">
        <v>11</v>
      </c>
      <c r="BQ35" s="27">
        <v>850</v>
      </c>
      <c r="BR35" s="27">
        <v>23</v>
      </c>
      <c r="BS35" s="27">
        <v>880</v>
      </c>
      <c r="BT35" s="24">
        <v>18.277013684968814</v>
      </c>
      <c r="BU35" s="24">
        <v>6.4544906992860529</v>
      </c>
      <c r="BV35" s="27"/>
      <c r="BW35" s="23">
        <f t="shared" si="0"/>
        <v>6</v>
      </c>
      <c r="BX35" s="23">
        <f t="shared" si="1"/>
        <v>340</v>
      </c>
      <c r="BY35" s="23">
        <f t="shared" si="2"/>
        <v>12</v>
      </c>
      <c r="BZ35" s="23">
        <f t="shared" si="2"/>
        <v>30</v>
      </c>
      <c r="CA35" s="23">
        <f t="shared" si="3"/>
        <v>225.85714285714289</v>
      </c>
      <c r="CB35" s="23">
        <f t="shared" si="4"/>
        <v>84.720496894409933</v>
      </c>
    </row>
    <row r="36" spans="1:80" x14ac:dyDescent="0.25">
      <c r="A36" s="1">
        <v>64</v>
      </c>
      <c r="B36" s="1" t="s">
        <v>115</v>
      </c>
      <c r="C36" s="1" t="s">
        <v>114</v>
      </c>
      <c r="D36" s="3">
        <v>-33.653519000000003</v>
      </c>
      <c r="E36" s="3">
        <v>150.66864000000001</v>
      </c>
      <c r="F36" s="14" t="s">
        <v>77</v>
      </c>
      <c r="G36" s="3" t="s">
        <v>78</v>
      </c>
      <c r="H36" s="14">
        <v>88.774111999999988</v>
      </c>
      <c r="I36" s="14">
        <v>98.247576999999978</v>
      </c>
      <c r="J36" s="15" t="s">
        <v>78</v>
      </c>
      <c r="K36" s="15" t="s">
        <v>78</v>
      </c>
      <c r="L36" s="16">
        <v>5.4947030911273132E-4</v>
      </c>
      <c r="M36" s="16">
        <v>1.2183195038081783E-2</v>
      </c>
      <c r="N36" s="17" t="s">
        <v>78</v>
      </c>
      <c r="O36" s="17">
        <v>-26.355818514558855</v>
      </c>
      <c r="P36" s="18">
        <v>2.11</v>
      </c>
      <c r="Q36" s="18">
        <v>2.1851125253201755</v>
      </c>
      <c r="R36" s="18">
        <v>1.6042234875671844</v>
      </c>
      <c r="S36" s="18">
        <v>0.58088903775299117</v>
      </c>
      <c r="T36" s="14">
        <v>18.26248449815926</v>
      </c>
      <c r="U36" s="14">
        <v>6.4895540388344441</v>
      </c>
      <c r="V36" s="7">
        <v>5</v>
      </c>
      <c r="W36" s="7">
        <v>240</v>
      </c>
      <c r="X36" s="7">
        <v>2</v>
      </c>
      <c r="Y36" s="7">
        <v>300</v>
      </c>
      <c r="Z36" s="7">
        <v>494.52380952380952</v>
      </c>
      <c r="AA36" s="7">
        <v>106.28571428571429</v>
      </c>
      <c r="AB36" s="7">
        <v>332.14285714285711</v>
      </c>
      <c r="AC36" s="7">
        <v>183.78571428571428</v>
      </c>
      <c r="AD36" s="19">
        <v>43044</v>
      </c>
      <c r="AE36" s="20">
        <v>18.784722222222218</v>
      </c>
      <c r="AF36" s="20">
        <v>226.63888888888886</v>
      </c>
      <c r="AG36" s="20">
        <v>257.18333333333334</v>
      </c>
      <c r="AH36" s="20">
        <v>0.12000000000000005</v>
      </c>
      <c r="AI36" s="20">
        <v>158.51111111111112</v>
      </c>
      <c r="AJ36" s="20">
        <v>14.757222222222222</v>
      </c>
      <c r="AK36" s="20">
        <v>9.8272222222222254</v>
      </c>
      <c r="AL36" s="20">
        <v>8.9666666666666672E-2</v>
      </c>
      <c r="AM36" s="20">
        <v>2.5149999999999997</v>
      </c>
      <c r="AN36" s="20">
        <v>0.36833333333333335</v>
      </c>
      <c r="AO36" s="20">
        <v>2.1766666666666672</v>
      </c>
      <c r="AP36" s="20">
        <v>-0.32333333333333325</v>
      </c>
      <c r="AQ36" s="20">
        <v>5.2627777777777771</v>
      </c>
      <c r="AR36" s="20">
        <v>20.723333333333333</v>
      </c>
      <c r="AS36" s="20">
        <v>63.527222222222207</v>
      </c>
      <c r="AT36" s="20">
        <v>767.7722222222219</v>
      </c>
      <c r="AU36" s="20">
        <v>6.9446386900937657E-2</v>
      </c>
      <c r="AV36" s="20">
        <v>8.4983658559874914E-2</v>
      </c>
      <c r="AW36" s="20">
        <v>0.33650452317562157</v>
      </c>
      <c r="AX36" s="20">
        <v>5.7120503374755335E-17</v>
      </c>
      <c r="AY36" s="20">
        <v>0.46512349895597177</v>
      </c>
      <c r="AZ36" s="20">
        <v>3.1399804337261181E-2</v>
      </c>
      <c r="BA36" s="20">
        <v>4.6088859896246696E-3</v>
      </c>
      <c r="BB36" s="20">
        <v>1.2792461015126442E-2</v>
      </c>
      <c r="BC36" s="20">
        <v>0.31948948247440684</v>
      </c>
      <c r="BD36" s="20">
        <v>2.093407017561677E-2</v>
      </c>
      <c r="BE36" s="20">
        <v>8.7983955756650467E-2</v>
      </c>
      <c r="BF36" s="20">
        <v>4.4192094049395989E-2</v>
      </c>
      <c r="BG36" s="20">
        <v>0.12489080197636911</v>
      </c>
      <c r="BH36" s="20">
        <v>0.25927500730260278</v>
      </c>
      <c r="BI36" s="20">
        <v>0.80848300615525071</v>
      </c>
      <c r="BJ36" s="20">
        <v>4.6088859896205744E-2</v>
      </c>
      <c r="BK36" s="21">
        <v>1.8848031425552372</v>
      </c>
      <c r="BL36" s="11"/>
      <c r="BM36" s="27">
        <v>10</v>
      </c>
      <c r="BN36" s="27">
        <v>3</v>
      </c>
      <c r="BO36" s="27">
        <v>530</v>
      </c>
      <c r="BP36" s="27">
        <v>8</v>
      </c>
      <c r="BQ36" s="27">
        <v>780</v>
      </c>
      <c r="BR36" s="27">
        <v>10</v>
      </c>
      <c r="BS36" s="27">
        <v>830</v>
      </c>
      <c r="BT36" s="24">
        <v>18.26248449815926</v>
      </c>
      <c r="BU36" s="24">
        <v>6.4895540388344441</v>
      </c>
      <c r="BV36" s="27"/>
      <c r="BW36" s="23">
        <f t="shared" si="0"/>
        <v>5</v>
      </c>
      <c r="BX36" s="23">
        <f t="shared" si="1"/>
        <v>240</v>
      </c>
      <c r="BY36" s="23">
        <f t="shared" si="2"/>
        <v>2</v>
      </c>
      <c r="BZ36" s="23">
        <f t="shared" si="2"/>
        <v>50</v>
      </c>
      <c r="CA36" s="23">
        <f t="shared" si="3"/>
        <v>398.57142857142856</v>
      </c>
      <c r="CB36" s="23">
        <f t="shared" si="4"/>
        <v>183.78571428571428</v>
      </c>
    </row>
    <row r="37" spans="1:80" x14ac:dyDescent="0.25">
      <c r="A37" s="1">
        <v>65</v>
      </c>
      <c r="B37" s="1" t="s">
        <v>116</v>
      </c>
      <c r="C37" s="1" t="s">
        <v>114</v>
      </c>
      <c r="D37" s="3">
        <v>-33.662334000000001</v>
      </c>
      <c r="E37" s="3">
        <v>150.668655</v>
      </c>
      <c r="F37" s="14" t="s">
        <v>77</v>
      </c>
      <c r="G37" s="3" t="s">
        <v>78</v>
      </c>
      <c r="H37" s="14" t="s">
        <v>78</v>
      </c>
      <c r="I37" s="14" t="s">
        <v>78</v>
      </c>
      <c r="J37" s="15" t="s">
        <v>78</v>
      </c>
      <c r="K37" s="15" t="s">
        <v>78</v>
      </c>
      <c r="L37" s="16" t="s">
        <v>78</v>
      </c>
      <c r="M37" s="16" t="s">
        <v>78</v>
      </c>
      <c r="N37" s="17">
        <v>8.5001664563615744</v>
      </c>
      <c r="O37" s="17">
        <v>-27.564758032843713</v>
      </c>
      <c r="P37" s="18">
        <v>3.07</v>
      </c>
      <c r="Q37" s="18">
        <v>2.7201325839458224</v>
      </c>
      <c r="R37" s="18">
        <v>2.1202622856319246</v>
      </c>
      <c r="S37" s="18">
        <v>0.59987029831389771</v>
      </c>
      <c r="T37" s="14">
        <v>19.176910334407935</v>
      </c>
      <c r="U37" s="14">
        <v>7.5389378411541141</v>
      </c>
      <c r="V37" s="7">
        <v>5</v>
      </c>
      <c r="W37" s="7">
        <v>210</v>
      </c>
      <c r="X37" s="7">
        <v>14</v>
      </c>
      <c r="Y37" s="7">
        <v>250</v>
      </c>
      <c r="Z37" s="7">
        <v>391.19047619047615</v>
      </c>
      <c r="AA37" s="7">
        <v>93</v>
      </c>
      <c r="AB37" s="7">
        <v>39.540816326530617</v>
      </c>
      <c r="AC37" s="7">
        <v>103.62857142857143</v>
      </c>
      <c r="AD37" s="19">
        <v>43044</v>
      </c>
      <c r="AE37" s="20">
        <v>17.702888888888889</v>
      </c>
      <c r="AF37" s="20">
        <v>225.44444444444446</v>
      </c>
      <c r="AG37" s="20">
        <v>261.96111111111111</v>
      </c>
      <c r="AH37" s="20">
        <v>0.12000000000000005</v>
      </c>
      <c r="AI37" s="20">
        <v>102.5</v>
      </c>
      <c r="AJ37" s="20">
        <v>9.7527777777777782</v>
      </c>
      <c r="AK37" s="20">
        <v>7.7900000000000018</v>
      </c>
      <c r="AL37" s="20">
        <v>4.7777777777777787E-2</v>
      </c>
      <c r="AM37" s="20">
        <v>3.0755555555555558</v>
      </c>
      <c r="AN37" s="20">
        <v>0.15888888888888891</v>
      </c>
      <c r="AO37" s="20">
        <v>1.2800000000000002</v>
      </c>
      <c r="AP37" s="20">
        <v>-1.0727777777777781</v>
      </c>
      <c r="AQ37" s="20">
        <v>3.1594444444444445</v>
      </c>
      <c r="AR37" s="20">
        <v>20.517222222222223</v>
      </c>
      <c r="AS37" s="20">
        <v>62.881666666666646</v>
      </c>
      <c r="AT37" s="20">
        <v>766.92222222222199</v>
      </c>
      <c r="AU37" s="20">
        <v>1.6409785061096663E-3</v>
      </c>
      <c r="AV37" s="20">
        <v>5.1130999256488459E-2</v>
      </c>
      <c r="AW37" s="20">
        <v>5.0163132570466416E-2</v>
      </c>
      <c r="AX37" s="20">
        <v>5.7120503374755335E-17</v>
      </c>
      <c r="AY37" s="20">
        <v>0</v>
      </c>
      <c r="AZ37" s="20">
        <v>4.6088859896246696E-3</v>
      </c>
      <c r="BA37" s="20">
        <v>1.2833778958394847E-2</v>
      </c>
      <c r="BB37" s="20">
        <v>3.1164753008252116E-3</v>
      </c>
      <c r="BC37" s="20">
        <v>3.9589395820571818E-2</v>
      </c>
      <c r="BD37" s="20">
        <v>6.7639954159452384E-3</v>
      </c>
      <c r="BE37" s="20">
        <v>2.0863703354080256E-2</v>
      </c>
      <c r="BF37" s="20">
        <v>2.0235541114163647E-2</v>
      </c>
      <c r="BG37" s="20">
        <v>5.7647225556648335E-2</v>
      </c>
      <c r="BH37" s="20">
        <v>4.6088859896238517E-3</v>
      </c>
      <c r="BI37" s="20">
        <v>9.2354814518287153E-3</v>
      </c>
      <c r="BJ37" s="20">
        <v>4.2779263194659585E-2</v>
      </c>
      <c r="BK37" s="21">
        <v>2.3484445573014452</v>
      </c>
      <c r="BL37" s="11"/>
      <c r="BM37" s="27">
        <v>10</v>
      </c>
      <c r="BN37" s="27">
        <v>6</v>
      </c>
      <c r="BO37" s="27">
        <v>920</v>
      </c>
      <c r="BP37" s="27">
        <v>11</v>
      </c>
      <c r="BQ37" s="27">
        <v>1140</v>
      </c>
      <c r="BR37" s="27">
        <v>25</v>
      </c>
      <c r="BS37" s="27">
        <v>1170</v>
      </c>
      <c r="BT37" s="24">
        <v>19.176910334407935</v>
      </c>
      <c r="BU37" s="24">
        <v>7.5389378411541141</v>
      </c>
      <c r="BV37" s="27"/>
      <c r="BW37" s="23">
        <f t="shared" si="0"/>
        <v>5</v>
      </c>
      <c r="BX37" s="23">
        <f t="shared" si="1"/>
        <v>210</v>
      </c>
      <c r="BY37" s="23">
        <f t="shared" si="2"/>
        <v>14</v>
      </c>
      <c r="BZ37" s="23">
        <f t="shared" si="2"/>
        <v>30</v>
      </c>
      <c r="CA37" s="23">
        <f t="shared" si="3"/>
        <v>343.21428571428572</v>
      </c>
      <c r="CB37" s="23">
        <f t="shared" si="4"/>
        <v>103.62857142857143</v>
      </c>
    </row>
    <row r="38" spans="1:80" x14ac:dyDescent="0.25">
      <c r="A38" s="1">
        <v>66</v>
      </c>
      <c r="B38" s="1" t="s">
        <v>117</v>
      </c>
      <c r="C38" s="1" t="s">
        <v>114</v>
      </c>
      <c r="D38" s="3">
        <v>-33.733378999999999</v>
      </c>
      <c r="E38" s="3">
        <v>150.66104300000001</v>
      </c>
      <c r="F38" s="14" t="s">
        <v>77</v>
      </c>
      <c r="G38" s="3" t="s">
        <v>78</v>
      </c>
      <c r="H38" s="14" t="s">
        <v>78</v>
      </c>
      <c r="I38" s="14" t="s">
        <v>78</v>
      </c>
      <c r="J38" s="15" t="s">
        <v>78</v>
      </c>
      <c r="K38" s="15" t="s">
        <v>78</v>
      </c>
      <c r="L38" s="16" t="s">
        <v>78</v>
      </c>
      <c r="M38" s="16" t="s">
        <v>78</v>
      </c>
      <c r="N38" s="3" t="s">
        <v>78</v>
      </c>
      <c r="O38" s="3" t="s">
        <v>78</v>
      </c>
      <c r="P38" s="18">
        <v>2.81</v>
      </c>
      <c r="Q38" s="18">
        <v>2.2780923452795774</v>
      </c>
      <c r="R38" s="18">
        <v>1.7663469633689357</v>
      </c>
      <c r="S38" s="18">
        <v>0.51174538191064167</v>
      </c>
      <c r="T38" s="14">
        <v>14.807812422850564</v>
      </c>
      <c r="U38" s="14">
        <v>7.4971910873991021</v>
      </c>
      <c r="V38" s="7">
        <v>4</v>
      </c>
      <c r="W38" s="7">
        <v>220</v>
      </c>
      <c r="X38" s="7">
        <v>5</v>
      </c>
      <c r="Y38" s="7">
        <v>300</v>
      </c>
      <c r="Z38" s="7">
        <v>918.92857142857144</v>
      </c>
      <c r="AA38" s="7">
        <v>121.78571428571428</v>
      </c>
      <c r="AB38" s="7">
        <v>132.85714285714286</v>
      </c>
      <c r="AC38" s="7">
        <v>199.28571428571425</v>
      </c>
      <c r="AD38" s="19">
        <v>43074</v>
      </c>
      <c r="AE38" s="20">
        <v>16.403157894736839</v>
      </c>
      <c r="AF38" s="20">
        <v>216.90000000000006</v>
      </c>
      <c r="AG38" s="20">
        <v>259.5</v>
      </c>
      <c r="AH38" s="20">
        <v>0.12000000000000006</v>
      </c>
      <c r="AI38" s="20">
        <v>88</v>
      </c>
      <c r="AJ38" s="20">
        <v>8.6100000000000012</v>
      </c>
      <c r="AK38" s="20">
        <v>7.4884210526315789</v>
      </c>
      <c r="AL38" s="20">
        <v>0.18594736842105264</v>
      </c>
      <c r="AM38" s="20">
        <v>3.1331578947368417</v>
      </c>
      <c r="AN38" s="20">
        <v>0.42157894736842105</v>
      </c>
      <c r="AO38" s="20">
        <v>2.4042105263157896</v>
      </c>
      <c r="AP38" s="20">
        <v>-0.69368421052631579</v>
      </c>
      <c r="AQ38" s="20">
        <v>4.2263157894736851</v>
      </c>
      <c r="AR38" s="20">
        <v>20.64105263157894</v>
      </c>
      <c r="AS38" s="20">
        <v>63.269999999999996</v>
      </c>
      <c r="AT38" s="20">
        <v>769.55263157894763</v>
      </c>
      <c r="AU38" s="20">
        <v>3.7463432463313525E-4</v>
      </c>
      <c r="AV38" s="20">
        <v>5.8401061200365963E-14</v>
      </c>
      <c r="AW38" s="20">
        <v>0</v>
      </c>
      <c r="AX38" s="20">
        <v>7.1290357910602982E-17</v>
      </c>
      <c r="AY38" s="20">
        <v>0</v>
      </c>
      <c r="AZ38" s="20">
        <v>1.8250331625114363E-15</v>
      </c>
      <c r="BA38" s="20">
        <v>1.2588865404147484E-2</v>
      </c>
      <c r="BB38" s="20">
        <v>5.9111352943268282E-3</v>
      </c>
      <c r="BC38" s="20">
        <v>0.24508621230495259</v>
      </c>
      <c r="BD38" s="20">
        <v>7.6471911290187343E-3</v>
      </c>
      <c r="BE38" s="20">
        <v>3.6257687226861762E-2</v>
      </c>
      <c r="BF38" s="20">
        <v>1.4985372985307076E-2</v>
      </c>
      <c r="BG38" s="20">
        <v>4.0305848254425423E-2</v>
      </c>
      <c r="BH38" s="20">
        <v>0.2436275558406974</v>
      </c>
      <c r="BI38" s="20">
        <v>0.75983916426804132</v>
      </c>
      <c r="BJ38" s="20">
        <v>0.13891812557777999</v>
      </c>
      <c r="BK38" s="21">
        <v>2.4828333731699108</v>
      </c>
      <c r="BL38" s="11"/>
      <c r="BM38" s="27">
        <v>10</v>
      </c>
      <c r="BN38" s="27">
        <v>2</v>
      </c>
      <c r="BO38" s="27">
        <v>690</v>
      </c>
      <c r="BP38" s="27">
        <v>6</v>
      </c>
      <c r="BQ38" s="27">
        <v>920</v>
      </c>
      <c r="BR38" s="27">
        <v>11</v>
      </c>
      <c r="BS38" s="27">
        <v>990</v>
      </c>
      <c r="BT38" s="24">
        <v>14.807812422850564</v>
      </c>
      <c r="BU38" s="24">
        <v>7.4971910873991021</v>
      </c>
      <c r="BV38" s="27"/>
      <c r="BW38" s="23">
        <f t="shared" si="0"/>
        <v>4</v>
      </c>
      <c r="BX38" s="23">
        <f t="shared" si="1"/>
        <v>220</v>
      </c>
      <c r="BY38" s="23">
        <f t="shared" si="2"/>
        <v>5</v>
      </c>
      <c r="BZ38" s="23">
        <f t="shared" si="2"/>
        <v>70</v>
      </c>
      <c r="CA38" s="23">
        <f t="shared" si="3"/>
        <v>775</v>
      </c>
      <c r="CB38" s="23">
        <f t="shared" si="4"/>
        <v>199.28571428571425</v>
      </c>
    </row>
    <row r="39" spans="1:80" x14ac:dyDescent="0.25">
      <c r="A39" s="1">
        <v>67</v>
      </c>
      <c r="B39" s="1" t="s">
        <v>118</v>
      </c>
      <c r="C39" s="1" t="s">
        <v>114</v>
      </c>
      <c r="D39" s="3">
        <v>-33.734530999999997</v>
      </c>
      <c r="E39" s="3">
        <v>150.68272400000001</v>
      </c>
      <c r="F39" s="14" t="s">
        <v>77</v>
      </c>
      <c r="G39" s="3" t="s">
        <v>78</v>
      </c>
      <c r="H39" s="14">
        <v>40.352449</v>
      </c>
      <c r="I39" s="14">
        <v>63.087823999999998</v>
      </c>
      <c r="J39" s="15">
        <v>86.791629909916196</v>
      </c>
      <c r="K39" s="15">
        <v>10293.848264245431</v>
      </c>
      <c r="L39" s="16">
        <v>1.0605205747477935E-3</v>
      </c>
      <c r="M39" s="16">
        <v>2.6678808373846452E-2</v>
      </c>
      <c r="N39" s="17">
        <v>10.486972554906774</v>
      </c>
      <c r="O39" s="17">
        <v>-27.959608129679072</v>
      </c>
      <c r="P39" s="18">
        <v>7.01</v>
      </c>
      <c r="Q39" s="18">
        <v>10.503886937559306</v>
      </c>
      <c r="R39" s="18">
        <v>9.2976878131606533</v>
      </c>
      <c r="S39" s="18">
        <v>1.206199124398653</v>
      </c>
      <c r="T39" s="14">
        <v>15.546237109187455</v>
      </c>
      <c r="U39" s="14">
        <v>5.727528139480853</v>
      </c>
      <c r="V39" s="7">
        <v>6</v>
      </c>
      <c r="W39" s="7">
        <v>260</v>
      </c>
      <c r="X39" s="7">
        <v>11</v>
      </c>
      <c r="Y39" s="7">
        <v>320</v>
      </c>
      <c r="Z39" s="7">
        <v>560.95238095238096</v>
      </c>
      <c r="AA39" s="7">
        <v>95.952380952380963</v>
      </c>
      <c r="AB39" s="7">
        <v>64.415584415584419</v>
      </c>
      <c r="AC39" s="7">
        <v>104.07142857142857</v>
      </c>
      <c r="AD39" s="19">
        <v>43044</v>
      </c>
      <c r="AE39" s="20">
        <v>18.052749999999996</v>
      </c>
      <c r="AF39" s="20">
        <v>238.30624999999998</v>
      </c>
      <c r="AG39" s="20">
        <v>274.76249999999999</v>
      </c>
      <c r="AH39" s="20">
        <v>0.12999999999999995</v>
      </c>
      <c r="AI39" s="20">
        <v>108.49999999999999</v>
      </c>
      <c r="AJ39" s="20">
        <v>10.253749999999998</v>
      </c>
      <c r="AK39" s="20">
        <v>7.7787500000000005</v>
      </c>
      <c r="AL39" s="20">
        <v>-4.9250000000000016E-2</v>
      </c>
      <c r="AM39" s="20">
        <v>6.2249999999999996</v>
      </c>
      <c r="AN39" s="20">
        <v>1.2293750000000001</v>
      </c>
      <c r="AO39" s="20">
        <v>5.8568749999999996</v>
      </c>
      <c r="AP39" s="20">
        <v>1.629375</v>
      </c>
      <c r="AQ39" s="20">
        <v>10.729374999999999</v>
      </c>
      <c r="AR39" s="20">
        <v>20.906875000000003</v>
      </c>
      <c r="AS39" s="20">
        <v>64.095624999999998</v>
      </c>
      <c r="AT39" s="20">
        <v>766.48749999999984</v>
      </c>
      <c r="AU39" s="20">
        <v>1.830300521772301E-2</v>
      </c>
      <c r="AV39" s="20">
        <v>1.2140668570277873</v>
      </c>
      <c r="AW39" s="20">
        <v>1.3351029922818687</v>
      </c>
      <c r="AX39" s="20">
        <v>5.7331670465990103E-17</v>
      </c>
      <c r="AY39" s="20">
        <v>0.20330600909302365</v>
      </c>
      <c r="AZ39" s="20">
        <v>1.6278820596099697E-2</v>
      </c>
      <c r="BA39" s="20">
        <v>3.4229616805723402E-2</v>
      </c>
      <c r="BB39" s="20">
        <v>1.1969405443323583E-2</v>
      </c>
      <c r="BC39" s="20">
        <v>0.7360344194850329</v>
      </c>
      <c r="BD39" s="20">
        <v>0.31566794262325643</v>
      </c>
      <c r="BE39" s="20">
        <v>1.3571279416473603</v>
      </c>
      <c r="BF39" s="20">
        <v>0.1837196686984453</v>
      </c>
      <c r="BG39" s="20">
        <v>0.51425634010027865</v>
      </c>
      <c r="BH39" s="20">
        <v>0.4041570445590012</v>
      </c>
      <c r="BI39" s="20">
        <v>1.2578233514024686</v>
      </c>
      <c r="BJ39" s="20">
        <v>8.0622577483003818E-2</v>
      </c>
      <c r="BK39" s="21">
        <v>7.740795794023648</v>
      </c>
      <c r="BL39" s="11"/>
      <c r="BM39" s="27">
        <v>10</v>
      </c>
      <c r="BN39" s="27">
        <v>3</v>
      </c>
      <c r="BO39" s="27">
        <v>620</v>
      </c>
      <c r="BP39" s="27">
        <v>9</v>
      </c>
      <c r="BQ39" s="27">
        <v>890</v>
      </c>
      <c r="BR39" s="27">
        <v>20</v>
      </c>
      <c r="BS39" s="27">
        <v>940</v>
      </c>
      <c r="BT39" s="24">
        <v>15.546237109187455</v>
      </c>
      <c r="BU39" s="24">
        <v>5.727528139480853</v>
      </c>
      <c r="BV39" s="27"/>
      <c r="BW39" s="23">
        <f t="shared" si="0"/>
        <v>6</v>
      </c>
      <c r="BX39" s="23">
        <f t="shared" si="1"/>
        <v>260</v>
      </c>
      <c r="BY39" s="23">
        <f t="shared" si="2"/>
        <v>11</v>
      </c>
      <c r="BZ39" s="23">
        <f t="shared" si="2"/>
        <v>50</v>
      </c>
      <c r="CA39" s="23">
        <f t="shared" si="3"/>
        <v>465</v>
      </c>
      <c r="CB39" s="23">
        <f t="shared" si="4"/>
        <v>104.07142857142857</v>
      </c>
    </row>
    <row r="40" spans="1:80" x14ac:dyDescent="0.25">
      <c r="A40" s="1">
        <v>68</v>
      </c>
      <c r="B40" s="1" t="s">
        <v>119</v>
      </c>
      <c r="C40" s="1" t="s">
        <v>114</v>
      </c>
      <c r="D40" s="3">
        <v>-33.745018000000002</v>
      </c>
      <c r="E40" s="3">
        <v>150.68244899999999</v>
      </c>
      <c r="F40" s="14" t="s">
        <v>77</v>
      </c>
      <c r="G40" s="3" t="s">
        <v>78</v>
      </c>
      <c r="H40" s="14" t="s">
        <v>78</v>
      </c>
      <c r="I40" s="14" t="s">
        <v>78</v>
      </c>
      <c r="J40" s="15" t="s">
        <v>78</v>
      </c>
      <c r="K40" s="15" t="s">
        <v>78</v>
      </c>
      <c r="L40" s="16" t="s">
        <v>78</v>
      </c>
      <c r="M40" s="16" t="s">
        <v>78</v>
      </c>
      <c r="N40" s="17">
        <v>9.5712322044599532</v>
      </c>
      <c r="O40" s="17">
        <v>-28.843694646654885</v>
      </c>
      <c r="P40" s="18">
        <v>6.61</v>
      </c>
      <c r="Q40" s="18">
        <v>4.8757918713075572</v>
      </c>
      <c r="R40" s="18">
        <v>4.1508292405153258</v>
      </c>
      <c r="S40" s="18">
        <v>0.72496263079223144</v>
      </c>
      <c r="T40" s="14">
        <v>11.892239546473116</v>
      </c>
      <c r="U40" s="14">
        <v>4.3069976475074156</v>
      </c>
      <c r="V40" s="7">
        <v>6</v>
      </c>
      <c r="W40" s="7">
        <v>260</v>
      </c>
      <c r="X40" s="7">
        <v>10</v>
      </c>
      <c r="Y40" s="7">
        <v>320</v>
      </c>
      <c r="Z40" s="7">
        <v>1395</v>
      </c>
      <c r="AA40" s="7">
        <v>95.952380952380963</v>
      </c>
      <c r="AB40" s="7">
        <v>70.857142857142861</v>
      </c>
      <c r="AC40" s="7">
        <v>87.268907563025209</v>
      </c>
      <c r="AD40" s="19">
        <v>43044</v>
      </c>
      <c r="AE40" s="20">
        <v>16.723166666666668</v>
      </c>
      <c r="AF40" s="20">
        <v>168.16111111111115</v>
      </c>
      <c r="AG40" s="20">
        <v>199.71666666666675</v>
      </c>
      <c r="AH40" s="20">
        <v>9.0000000000000024E-2</v>
      </c>
      <c r="AI40" s="20">
        <v>78.849999999999994</v>
      </c>
      <c r="AJ40" s="20">
        <v>7.6611111111111114</v>
      </c>
      <c r="AK40" s="20">
        <v>7.5138888888888893</v>
      </c>
      <c r="AL40" s="20">
        <v>0.12155555555555554</v>
      </c>
      <c r="AM40" s="20">
        <v>5.3466666666666676</v>
      </c>
      <c r="AN40" s="20">
        <v>0.80722222222222206</v>
      </c>
      <c r="AO40" s="20">
        <v>4.0500000000000007</v>
      </c>
      <c r="AP40" s="20">
        <v>-3.5555555555555562E-2</v>
      </c>
      <c r="AQ40" s="20">
        <v>6.065555555555556</v>
      </c>
      <c r="AR40" s="20">
        <v>18.525555555555552</v>
      </c>
      <c r="AS40" s="20">
        <v>56.686666666666675</v>
      </c>
      <c r="AT40" s="20">
        <v>767.44444444444446</v>
      </c>
      <c r="AU40" s="20">
        <v>2.3241064063926634E-2</v>
      </c>
      <c r="AV40" s="20">
        <v>0.21458273843435768</v>
      </c>
      <c r="AW40" s="20">
        <v>0.20934070175617095</v>
      </c>
      <c r="AX40" s="20">
        <v>2.8560251687377667E-17</v>
      </c>
      <c r="AY40" s="20">
        <v>0.88533808763193012</v>
      </c>
      <c r="AZ40" s="20">
        <v>9.0286399789381938E-2</v>
      </c>
      <c r="BA40" s="20">
        <v>4.0892813821284332E-2</v>
      </c>
      <c r="BB40" s="20">
        <v>2.2287485864129915E-3</v>
      </c>
      <c r="BC40" s="20">
        <v>0.21516067867307639</v>
      </c>
      <c r="BD40" s="20">
        <v>3.8471617583318789E-2</v>
      </c>
      <c r="BE40" s="20">
        <v>0.16359922335498095</v>
      </c>
      <c r="BF40" s="20">
        <v>5.2493385826745405E-2</v>
      </c>
      <c r="BG40" s="20">
        <v>0.14300235383592236</v>
      </c>
      <c r="BH40" s="20">
        <v>0.26615391880776784</v>
      </c>
      <c r="BI40" s="20">
        <v>0.82955693347856019</v>
      </c>
      <c r="BJ40" s="20">
        <v>0.12935233335274032</v>
      </c>
      <c r="BK40" s="21">
        <v>4.1727727327158721</v>
      </c>
      <c r="BL40" s="11"/>
      <c r="BM40" s="27">
        <v>20</v>
      </c>
      <c r="BN40" s="26">
        <v>1</v>
      </c>
      <c r="BO40" s="27">
        <v>350</v>
      </c>
      <c r="BP40" s="27">
        <v>7</v>
      </c>
      <c r="BQ40" s="27">
        <v>630</v>
      </c>
      <c r="BR40" s="27">
        <v>17</v>
      </c>
      <c r="BS40" s="27">
        <v>670</v>
      </c>
      <c r="BT40" s="24">
        <v>11.892239546473116</v>
      </c>
      <c r="BU40" s="24">
        <v>4.3069976475074156</v>
      </c>
      <c r="BV40" s="27"/>
      <c r="BW40" s="23">
        <f t="shared" si="0"/>
        <v>6</v>
      </c>
      <c r="BX40" s="23">
        <f t="shared" si="1"/>
        <v>260</v>
      </c>
      <c r="BY40" s="23">
        <f t="shared" si="2"/>
        <v>10</v>
      </c>
      <c r="BZ40" s="23">
        <f t="shared" si="2"/>
        <v>40</v>
      </c>
      <c r="CA40" s="23">
        <f t="shared" si="3"/>
        <v>819.28571428571422</v>
      </c>
      <c r="CB40" s="23">
        <f t="shared" si="4"/>
        <v>87.268907563025209</v>
      </c>
    </row>
    <row r="41" spans="1:80" x14ac:dyDescent="0.25">
      <c r="A41" s="1">
        <v>69</v>
      </c>
      <c r="B41" s="1" t="s">
        <v>120</v>
      </c>
      <c r="C41" s="1" t="s">
        <v>114</v>
      </c>
      <c r="D41" s="3">
        <v>-33.779834999999999</v>
      </c>
      <c r="E41" s="3">
        <v>150.64317299999999</v>
      </c>
      <c r="F41" s="14" t="s">
        <v>77</v>
      </c>
      <c r="G41" s="3" t="s">
        <v>78</v>
      </c>
      <c r="H41" s="14">
        <v>23.953343000000004</v>
      </c>
      <c r="I41" s="14">
        <v>47.627096000000009</v>
      </c>
      <c r="J41" s="15">
        <v>205.5769020832372</v>
      </c>
      <c r="K41" s="15">
        <v>26567.117384779242</v>
      </c>
      <c r="L41" s="16">
        <v>1.941302453817703E-3</v>
      </c>
      <c r="M41" s="16">
        <v>3.7718808116622149E-2</v>
      </c>
      <c r="N41" s="17">
        <v>4.1006715887685949</v>
      </c>
      <c r="O41" s="17">
        <v>-28.525088941026581</v>
      </c>
      <c r="P41" s="18">
        <v>4.88</v>
      </c>
      <c r="Q41" s="18">
        <v>4.3415577181427825</v>
      </c>
      <c r="R41" s="18">
        <v>3.5060126478587113</v>
      </c>
      <c r="S41" s="18">
        <v>0.83554507028407121</v>
      </c>
      <c r="T41" s="14">
        <v>12.780708978444967</v>
      </c>
      <c r="U41" s="14">
        <v>5.1310722073225623</v>
      </c>
      <c r="V41" s="7">
        <v>4</v>
      </c>
      <c r="W41" s="7">
        <v>220</v>
      </c>
      <c r="X41" s="7">
        <v>10</v>
      </c>
      <c r="Y41" s="7">
        <v>270</v>
      </c>
      <c r="Z41" s="7">
        <v>2059.2857142857142</v>
      </c>
      <c r="AA41" s="7">
        <v>121.78571428571428</v>
      </c>
      <c r="AB41" s="7">
        <v>59.785714285714285</v>
      </c>
      <c r="AC41" s="7">
        <v>94.476190476190482</v>
      </c>
      <c r="AD41" s="19">
        <v>43013</v>
      </c>
      <c r="AE41" s="20">
        <v>17.235777777777781</v>
      </c>
      <c r="AF41" s="20">
        <v>162.64999999999998</v>
      </c>
      <c r="AG41" s="20">
        <v>190.96111111111111</v>
      </c>
      <c r="AH41" s="20">
        <v>9.0000000000000024E-2</v>
      </c>
      <c r="AI41" s="20">
        <v>75.283333333333317</v>
      </c>
      <c r="AJ41" s="20">
        <v>7.2383333333333333</v>
      </c>
      <c r="AK41" s="20">
        <v>7.1472222222222221</v>
      </c>
      <c r="AL41" s="20">
        <v>0.24588888888888891</v>
      </c>
      <c r="AM41" s="20">
        <v>6.3133333333333335</v>
      </c>
      <c r="AN41" s="20">
        <v>0.38999999999999996</v>
      </c>
      <c r="AO41" s="20">
        <v>2.2705555555555552</v>
      </c>
      <c r="AP41" s="20">
        <v>-0.51222222222222225</v>
      </c>
      <c r="AQ41" s="20">
        <v>4.7300000000000004</v>
      </c>
      <c r="AR41" s="20">
        <v>17.268888888888888</v>
      </c>
      <c r="AS41" s="20">
        <v>52.780555555555559</v>
      </c>
      <c r="AT41" s="20">
        <v>764.81666666666638</v>
      </c>
      <c r="AU41" s="20">
        <v>1.0558272784078121E-2</v>
      </c>
      <c r="AV41" s="20">
        <v>5.1449575542749731E-2</v>
      </c>
      <c r="AW41" s="20">
        <v>5.0163132570452157E-2</v>
      </c>
      <c r="AX41" s="20">
        <v>2.8560251687377667E-17</v>
      </c>
      <c r="AY41" s="20">
        <v>0.10981267472114468</v>
      </c>
      <c r="AZ41" s="20">
        <v>8.5749292571254809E-3</v>
      </c>
      <c r="BA41" s="20">
        <v>4.608885989625079E-3</v>
      </c>
      <c r="BB41" s="20">
        <v>5.6556987282364345E-3</v>
      </c>
      <c r="BC41" s="20">
        <v>0.17606816861659005</v>
      </c>
      <c r="BD41" s="20">
        <v>8.4016805041680666E-3</v>
      </c>
      <c r="BE41" s="20">
        <v>3.1710495984067368E-2</v>
      </c>
      <c r="BF41" s="20">
        <v>2.5794562937258379E-2</v>
      </c>
      <c r="BG41" s="20">
        <v>7.2679797338575866E-2</v>
      </c>
      <c r="BH41" s="20">
        <v>0.20905639230456133</v>
      </c>
      <c r="BI41" s="20">
        <v>0.65111191973895222</v>
      </c>
      <c r="BJ41" s="20">
        <v>3.8348249442377233E-2</v>
      </c>
      <c r="BK41" s="21">
        <v>2.6037833074515309</v>
      </c>
      <c r="BL41" s="11"/>
      <c r="BM41" s="27">
        <v>40</v>
      </c>
      <c r="BN41" s="26">
        <v>1</v>
      </c>
      <c r="BO41" s="27">
        <v>370</v>
      </c>
      <c r="BP41" s="27">
        <v>5</v>
      </c>
      <c r="BQ41" s="27">
        <v>630</v>
      </c>
      <c r="BR41" s="27">
        <v>15</v>
      </c>
      <c r="BS41" s="27">
        <v>640</v>
      </c>
      <c r="BT41" s="24">
        <v>12.780708978444967</v>
      </c>
      <c r="BU41" s="24">
        <v>5.1310722073225623</v>
      </c>
      <c r="BV41" s="27"/>
      <c r="BW41" s="23">
        <f t="shared" si="0"/>
        <v>4</v>
      </c>
      <c r="BX41" s="23">
        <f t="shared" si="1"/>
        <v>220</v>
      </c>
      <c r="BY41" s="23">
        <f t="shared" si="2"/>
        <v>10</v>
      </c>
      <c r="BZ41" s="23">
        <f t="shared" si="2"/>
        <v>10</v>
      </c>
      <c r="CA41" s="23">
        <f t="shared" si="3"/>
        <v>907.85714285714289</v>
      </c>
      <c r="CB41" s="23">
        <f t="shared" si="4"/>
        <v>94.476190476190482</v>
      </c>
    </row>
    <row r="42" spans="1:80" x14ac:dyDescent="0.25">
      <c r="A42" s="1">
        <v>70</v>
      </c>
      <c r="B42" s="1" t="s">
        <v>121</v>
      </c>
      <c r="C42" s="1" t="s">
        <v>114</v>
      </c>
      <c r="D42" s="3">
        <v>-33.842866999999998</v>
      </c>
      <c r="E42" s="3">
        <v>150.58882700000001</v>
      </c>
      <c r="F42" s="14" t="s">
        <v>77</v>
      </c>
      <c r="G42" s="3" t="s">
        <v>78</v>
      </c>
      <c r="H42" s="14">
        <v>29.190623999999996</v>
      </c>
      <c r="I42" s="14">
        <v>48.724821999999989</v>
      </c>
      <c r="J42" s="15">
        <v>228.05373204445277</v>
      </c>
      <c r="K42" s="15">
        <v>25056.354487968576</v>
      </c>
      <c r="L42" s="16">
        <v>2.4678793593457538E-3</v>
      </c>
      <c r="M42" s="16">
        <v>5.5974474573760889E-2</v>
      </c>
      <c r="N42" s="3" t="s">
        <v>78</v>
      </c>
      <c r="O42" s="3" t="s">
        <v>78</v>
      </c>
      <c r="P42" s="18">
        <v>6.86</v>
      </c>
      <c r="Q42" s="18">
        <v>4.5330059495703239</v>
      </c>
      <c r="R42" s="18">
        <v>4.0587716813044921</v>
      </c>
      <c r="S42" s="18">
        <v>0.47423426826583182</v>
      </c>
      <c r="T42" s="14">
        <v>14.228871735145532</v>
      </c>
      <c r="U42" s="14">
        <v>4.7836999860164653</v>
      </c>
      <c r="V42" s="7">
        <v>4</v>
      </c>
      <c r="W42" s="7">
        <v>170</v>
      </c>
      <c r="X42" s="7">
        <v>3</v>
      </c>
      <c r="Y42" s="7">
        <v>210</v>
      </c>
      <c r="Z42" s="7">
        <v>1550</v>
      </c>
      <c r="AA42" s="7">
        <v>94.107142857142861</v>
      </c>
      <c r="AB42" s="7">
        <v>155</v>
      </c>
      <c r="AC42" s="7">
        <v>213.125</v>
      </c>
      <c r="AD42" s="19">
        <v>43044</v>
      </c>
      <c r="AE42" s="20">
        <v>15.773166666666665</v>
      </c>
      <c r="AF42" s="20">
        <v>174.71111111111111</v>
      </c>
      <c r="AG42" s="20">
        <v>212.09999999999994</v>
      </c>
      <c r="AH42" s="20">
        <v>0.10000000000000003</v>
      </c>
      <c r="AI42" s="20">
        <v>92.077777777777797</v>
      </c>
      <c r="AJ42" s="20">
        <v>9.1277777777777782</v>
      </c>
      <c r="AK42" s="20">
        <v>7.4416666666666691</v>
      </c>
      <c r="AL42" s="20">
        <v>4.9000000000000016E-2</v>
      </c>
      <c r="AM42" s="20">
        <v>5.2672222222222222</v>
      </c>
      <c r="AN42" s="20">
        <v>0.39</v>
      </c>
      <c r="AO42" s="20">
        <v>2.2772222222222225</v>
      </c>
      <c r="AP42" s="20">
        <v>-0.44500000000000006</v>
      </c>
      <c r="AQ42" s="20">
        <v>4.9155555555555566</v>
      </c>
      <c r="AR42" s="20">
        <v>16.603888888888889</v>
      </c>
      <c r="AS42" s="20">
        <v>50.705555555555542</v>
      </c>
      <c r="AT42" s="20">
        <v>767.60555555555572</v>
      </c>
      <c r="AU42" s="20">
        <v>5.7317485269741952E-3</v>
      </c>
      <c r="AV42" s="20">
        <v>3.2338083338185081E-2</v>
      </c>
      <c r="AW42" s="20">
        <v>5.8491395455749463E-14</v>
      </c>
      <c r="AX42" s="20">
        <v>2.8560251687377667E-17</v>
      </c>
      <c r="AY42" s="20">
        <v>0.10032626514090943</v>
      </c>
      <c r="AZ42" s="20">
        <v>1.1143742932065515E-2</v>
      </c>
      <c r="BA42" s="20">
        <v>1.4652845537742581E-2</v>
      </c>
      <c r="BB42" s="20">
        <v>8.2604657324902402E-3</v>
      </c>
      <c r="BC42" s="20">
        <v>0.16021329736821083</v>
      </c>
      <c r="BD42" s="20">
        <v>1.084652289093282E-2</v>
      </c>
      <c r="BE42" s="20">
        <v>4.4431779241168624E-2</v>
      </c>
      <c r="BF42" s="20">
        <v>5.3714933841967724E-2</v>
      </c>
      <c r="BG42" s="20">
        <v>0.14868926232928228</v>
      </c>
      <c r="BH42" s="20">
        <v>0.20886637689846796</v>
      </c>
      <c r="BI42" s="20">
        <v>0.65290502166874298</v>
      </c>
      <c r="BJ42" s="20">
        <v>8.0236578296528527E-2</v>
      </c>
      <c r="BK42" s="21">
        <v>3.6755341140025473</v>
      </c>
      <c r="BL42" s="11"/>
      <c r="BM42" s="27">
        <v>10</v>
      </c>
      <c r="BN42" s="26">
        <v>1</v>
      </c>
      <c r="BO42" s="27">
        <v>560</v>
      </c>
      <c r="BP42" s="27">
        <v>5</v>
      </c>
      <c r="BQ42" s="27">
        <v>740</v>
      </c>
      <c r="BR42" s="27">
        <v>8</v>
      </c>
      <c r="BS42" s="27">
        <v>770</v>
      </c>
      <c r="BT42" s="24">
        <v>14.228871735145532</v>
      </c>
      <c r="BU42" s="24">
        <v>4.7836999860164653</v>
      </c>
      <c r="BV42" s="27"/>
      <c r="BW42" s="23">
        <f t="shared" si="0"/>
        <v>4</v>
      </c>
      <c r="BX42" s="23">
        <f t="shared" si="1"/>
        <v>170</v>
      </c>
      <c r="BY42" s="23">
        <f t="shared" si="2"/>
        <v>3</v>
      </c>
      <c r="BZ42" s="23">
        <f t="shared" si="2"/>
        <v>30</v>
      </c>
      <c r="CA42" s="23">
        <f t="shared" si="3"/>
        <v>1262.1428571428571</v>
      </c>
      <c r="CB42" s="23">
        <f t="shared" si="4"/>
        <v>213.125</v>
      </c>
    </row>
    <row r="43" spans="1:80" x14ac:dyDescent="0.25">
      <c r="A43" s="1">
        <v>71</v>
      </c>
      <c r="B43" s="1" t="s">
        <v>122</v>
      </c>
      <c r="C43" s="1" t="s">
        <v>114</v>
      </c>
      <c r="D43" s="3">
        <v>-33.865952</v>
      </c>
      <c r="E43" s="3">
        <v>150.636978</v>
      </c>
      <c r="F43" s="14" t="s">
        <v>77</v>
      </c>
      <c r="G43" s="3" t="s">
        <v>78</v>
      </c>
      <c r="H43" s="14">
        <v>11.315899</v>
      </c>
      <c r="I43" s="14">
        <v>18.60286</v>
      </c>
      <c r="J43" s="15">
        <v>124.86714787230459</v>
      </c>
      <c r="K43" s="15">
        <v>14131.351503903641</v>
      </c>
      <c r="L43" s="16">
        <v>4.9377596123817663E-4</v>
      </c>
      <c r="M43" s="16">
        <v>7.9057353727411944E-3</v>
      </c>
      <c r="N43" s="17">
        <v>7.1491571178062294</v>
      </c>
      <c r="O43" s="17">
        <v>-26.984723629025464</v>
      </c>
      <c r="P43" s="18">
        <v>7.84</v>
      </c>
      <c r="Q43" s="18">
        <v>6.8035990854782762</v>
      </c>
      <c r="R43" s="18">
        <v>5.9777638468913654</v>
      </c>
      <c r="S43" s="18">
        <v>0.82583523858691077</v>
      </c>
      <c r="T43" s="14">
        <v>15.789019751733191</v>
      </c>
      <c r="U43" s="14">
        <v>6.106646056548426</v>
      </c>
      <c r="V43" s="7">
        <v>5</v>
      </c>
      <c r="W43" s="7">
        <v>160</v>
      </c>
      <c r="X43" s="7">
        <v>11</v>
      </c>
      <c r="Y43" s="7">
        <v>200</v>
      </c>
      <c r="Z43" s="7">
        <v>2214.2857142857142</v>
      </c>
      <c r="AA43" s="7">
        <v>70.857142857142861</v>
      </c>
      <c r="AB43" s="7">
        <v>40.259740259740262</v>
      </c>
      <c r="AC43" s="7">
        <v>119.83193277310924</v>
      </c>
      <c r="AD43" s="19">
        <v>43013</v>
      </c>
      <c r="AE43" s="20">
        <v>16.77705555555556</v>
      </c>
      <c r="AF43" s="20">
        <v>193.90555555555554</v>
      </c>
      <c r="AG43" s="20">
        <v>230.0333333333333</v>
      </c>
      <c r="AH43" s="20">
        <v>0.11000000000000004</v>
      </c>
      <c r="AI43" s="20">
        <v>88.211111111111109</v>
      </c>
      <c r="AJ43" s="20">
        <v>8.56</v>
      </c>
      <c r="AK43" s="20">
        <v>7.0477777777777781</v>
      </c>
      <c r="AL43" s="20">
        <v>1.8777777777777782E-2</v>
      </c>
      <c r="AM43" s="20">
        <v>21.957222222222224</v>
      </c>
      <c r="AN43" s="20">
        <v>0.41888888888888887</v>
      </c>
      <c r="AO43" s="20">
        <v>2.3961111111111117</v>
      </c>
      <c r="AP43" s="20">
        <v>-0.64722222222222214</v>
      </c>
      <c r="AQ43" s="20">
        <v>4.3533333333333335</v>
      </c>
      <c r="AR43" s="20">
        <v>13.748333333333335</v>
      </c>
      <c r="AS43" s="20">
        <v>41.825555555555553</v>
      </c>
      <c r="AT43" s="20">
        <v>763.9944444444443</v>
      </c>
      <c r="AU43" s="20">
        <v>7.2047755585912102E-2</v>
      </c>
      <c r="AV43" s="20">
        <v>0.24608038433722579</v>
      </c>
      <c r="AW43" s="20">
        <v>0.24970570913872278</v>
      </c>
      <c r="AX43" s="20">
        <v>4.2840377531066498E-17</v>
      </c>
      <c r="AY43" s="20">
        <v>0.22199334618774985</v>
      </c>
      <c r="AZ43" s="20">
        <v>1.1881770515719838E-2</v>
      </c>
      <c r="BA43" s="20">
        <v>4.2779263194648951E-3</v>
      </c>
      <c r="BB43" s="20">
        <v>3.1164753008252116E-3</v>
      </c>
      <c r="BC43" s="20">
        <v>4.4242377948477776</v>
      </c>
      <c r="BD43" s="20">
        <v>1.1826634392157044E-2</v>
      </c>
      <c r="BE43" s="20">
        <v>5.2484046751357656E-2</v>
      </c>
      <c r="BF43" s="20">
        <v>4.6754119737391062E-2</v>
      </c>
      <c r="BG43" s="20">
        <v>0.13065446121466387</v>
      </c>
      <c r="BH43" s="20">
        <v>0.1799101082730582</v>
      </c>
      <c r="BI43" s="20">
        <v>0.56098885615672156</v>
      </c>
      <c r="BJ43" s="20">
        <v>8.0236578296528513E-2</v>
      </c>
      <c r="BK43" s="21">
        <v>2.1300627315151877</v>
      </c>
      <c r="BL43" s="11"/>
      <c r="BM43" s="27">
        <v>20</v>
      </c>
      <c r="BN43" s="26">
        <v>1</v>
      </c>
      <c r="BO43" s="27">
        <v>720</v>
      </c>
      <c r="BP43" s="27">
        <v>6</v>
      </c>
      <c r="BQ43" s="27">
        <v>900</v>
      </c>
      <c r="BR43" s="27">
        <v>17</v>
      </c>
      <c r="BS43" s="27">
        <v>920</v>
      </c>
      <c r="BT43" s="24">
        <v>15.789019751733191</v>
      </c>
      <c r="BU43" s="24">
        <v>6.106646056548426</v>
      </c>
      <c r="BV43" s="27"/>
      <c r="BW43" s="23">
        <f t="shared" si="0"/>
        <v>5</v>
      </c>
      <c r="BX43" s="23">
        <f t="shared" si="1"/>
        <v>160</v>
      </c>
      <c r="BY43" s="23">
        <f t="shared" si="2"/>
        <v>11</v>
      </c>
      <c r="BZ43" s="23">
        <f t="shared" si="2"/>
        <v>20</v>
      </c>
      <c r="CA43" s="23">
        <f t="shared" si="3"/>
        <v>1638.5714285714284</v>
      </c>
      <c r="CB43" s="23">
        <f t="shared" si="4"/>
        <v>119.83193277310924</v>
      </c>
    </row>
    <row r="44" spans="1:80" x14ac:dyDescent="0.25">
      <c r="A44" s="1">
        <v>72</v>
      </c>
      <c r="B44" s="1" t="s">
        <v>123</v>
      </c>
      <c r="C44" s="1" t="s">
        <v>114</v>
      </c>
      <c r="D44" s="3">
        <v>-33.958849999999998</v>
      </c>
      <c r="E44" s="3">
        <v>150.620316</v>
      </c>
      <c r="F44" s="14" t="s">
        <v>77</v>
      </c>
      <c r="G44" s="3" t="s">
        <v>78</v>
      </c>
      <c r="H44" s="14">
        <v>24.178338999999998</v>
      </c>
      <c r="I44" s="14">
        <v>34.502229</v>
      </c>
      <c r="J44" s="15">
        <v>81.768441816976619</v>
      </c>
      <c r="K44" s="15">
        <v>13752.285065452659</v>
      </c>
      <c r="L44" s="16">
        <v>5.6913351157096472E-4</v>
      </c>
      <c r="M44" s="16">
        <v>9.8317334779691439E-3</v>
      </c>
      <c r="N44" s="17">
        <v>1.9630854637337334</v>
      </c>
      <c r="O44" s="17">
        <v>-20.208982467485633</v>
      </c>
      <c r="P44" s="18">
        <v>6.51</v>
      </c>
      <c r="Q44" s="18">
        <v>6.7448144160250436</v>
      </c>
      <c r="R44" s="18">
        <v>5.2170733193832275</v>
      </c>
      <c r="S44" s="18">
        <v>1.5277410966418161</v>
      </c>
      <c r="T44" s="14">
        <v>16.397278612777065</v>
      </c>
      <c r="U44" s="14">
        <v>7.0021767237755661</v>
      </c>
      <c r="V44" s="7">
        <v>3</v>
      </c>
      <c r="W44" s="7">
        <v>180</v>
      </c>
      <c r="X44" s="7">
        <v>1</v>
      </c>
      <c r="Y44" s="7">
        <v>230</v>
      </c>
      <c r="Z44" s="7">
        <v>2192.1428571428573</v>
      </c>
      <c r="AA44" s="7">
        <v>132.85714285714286</v>
      </c>
      <c r="AB44" s="7">
        <v>509.28571428571428</v>
      </c>
      <c r="AC44" s="7">
        <v>416.28571428571428</v>
      </c>
      <c r="AD44" s="19">
        <v>43013</v>
      </c>
      <c r="AE44" s="20">
        <v>15.961263157894738</v>
      </c>
      <c r="AF44" s="20">
        <v>184.0473684210526</v>
      </c>
      <c r="AG44" s="20">
        <v>222.45263157894738</v>
      </c>
      <c r="AH44" s="20">
        <v>0.11000000000000004</v>
      </c>
      <c r="AI44" s="20">
        <v>81.815789473684205</v>
      </c>
      <c r="AJ44" s="20">
        <v>8.0768421052631556</v>
      </c>
      <c r="AK44" s="20">
        <v>7.0389473684210513</v>
      </c>
      <c r="AL44" s="20">
        <v>0.23294736842105268</v>
      </c>
      <c r="AM44" s="20">
        <v>7.0789473684210513</v>
      </c>
      <c r="AN44" s="20">
        <v>0.60631578947368414</v>
      </c>
      <c r="AO44" s="20">
        <v>3.1968421052631579</v>
      </c>
      <c r="AP44" s="20">
        <v>-9.0000000000000038E-2</v>
      </c>
      <c r="AQ44" s="20">
        <v>5.9178947368421051</v>
      </c>
      <c r="AR44" s="20">
        <v>15.514210526315791</v>
      </c>
      <c r="AS44" s="20">
        <v>47.317368421052635</v>
      </c>
      <c r="AT44" s="20">
        <v>764.14736842105276</v>
      </c>
      <c r="AU44" s="20">
        <v>3.1595025146926668E-3</v>
      </c>
      <c r="AV44" s="20">
        <v>5.1298917604254791E-2</v>
      </c>
      <c r="AW44" s="20">
        <v>5.1298917604254785E-2</v>
      </c>
      <c r="AX44" s="20">
        <v>4.2774214746361783E-17</v>
      </c>
      <c r="AY44" s="20">
        <v>6.8824720161170416E-2</v>
      </c>
      <c r="AZ44" s="20">
        <v>4.7756693294090909E-3</v>
      </c>
      <c r="BA44" s="20">
        <v>1.7605156076213421E-2</v>
      </c>
      <c r="BB44" s="20">
        <v>6.9558507494858243E-2</v>
      </c>
      <c r="BC44" s="20">
        <v>0.21005011933245582</v>
      </c>
      <c r="BD44" s="20">
        <v>1.1647854507156385E-2</v>
      </c>
      <c r="BE44" s="20">
        <v>4.460351650050165E-2</v>
      </c>
      <c r="BF44" s="20">
        <v>4.1231056256176485E-2</v>
      </c>
      <c r="BG44" s="20">
        <v>0.11583412217325736</v>
      </c>
      <c r="BH44" s="20">
        <v>0.25908633887982596</v>
      </c>
      <c r="BI44" s="20">
        <v>0.80734711043339147</v>
      </c>
      <c r="BJ44" s="20">
        <v>5.1298917604269356E-2</v>
      </c>
      <c r="BK44" s="21">
        <v>3.7393688015400692</v>
      </c>
      <c r="BL44" s="11"/>
      <c r="BM44" s="27">
        <v>20</v>
      </c>
      <c r="BN44" s="26">
        <v>1</v>
      </c>
      <c r="BO44" s="27">
        <v>710</v>
      </c>
      <c r="BP44" s="27">
        <v>4</v>
      </c>
      <c r="BQ44" s="27">
        <v>910</v>
      </c>
      <c r="BR44" s="27">
        <v>5</v>
      </c>
      <c r="BS44" s="27">
        <v>940</v>
      </c>
      <c r="BT44" s="24">
        <v>16.397278612777065</v>
      </c>
      <c r="BU44" s="24">
        <v>7.0021767237755661</v>
      </c>
      <c r="BV44" s="27"/>
      <c r="BW44" s="23">
        <f t="shared" si="0"/>
        <v>3</v>
      </c>
      <c r="BX44" s="23">
        <f t="shared" si="1"/>
        <v>180</v>
      </c>
      <c r="BY44" s="23">
        <f t="shared" si="2"/>
        <v>1</v>
      </c>
      <c r="BZ44" s="23">
        <f t="shared" si="2"/>
        <v>30</v>
      </c>
      <c r="CA44" s="23">
        <f t="shared" si="3"/>
        <v>1616.4285714285716</v>
      </c>
      <c r="CB44" s="23">
        <f t="shared" si="4"/>
        <v>416.28571428571428</v>
      </c>
    </row>
    <row r="45" spans="1:80" x14ac:dyDescent="0.25">
      <c r="A45" s="1">
        <v>73</v>
      </c>
      <c r="B45" s="1" t="s">
        <v>124</v>
      </c>
      <c r="C45" s="1" t="s">
        <v>114</v>
      </c>
      <c r="D45" s="3">
        <v>-34.038952000000002</v>
      </c>
      <c r="E45" s="3">
        <v>150.67868000000001</v>
      </c>
      <c r="F45" s="14" t="s">
        <v>77</v>
      </c>
      <c r="G45" s="3" t="s">
        <v>78</v>
      </c>
      <c r="H45" s="14">
        <v>10.546040000000001</v>
      </c>
      <c r="I45" s="14">
        <v>13.50174</v>
      </c>
      <c r="J45" s="15">
        <v>54.116170100576781</v>
      </c>
      <c r="K45" s="15">
        <v>7024.3961982412147</v>
      </c>
      <c r="L45" s="16">
        <v>3.5349146254992788E-4</v>
      </c>
      <c r="M45" s="16">
        <v>5.9557843229861495E-3</v>
      </c>
      <c r="N45" s="17">
        <v>8.0567745651906346</v>
      </c>
      <c r="O45" s="17">
        <v>-26.527880898107309</v>
      </c>
      <c r="P45" s="18">
        <v>4.45</v>
      </c>
      <c r="Q45" s="18">
        <v>4.3528486045772024</v>
      </c>
      <c r="R45" s="18">
        <v>3.2602836048283272</v>
      </c>
      <c r="S45" s="18">
        <v>1.0925649997488751</v>
      </c>
      <c r="T45" s="14">
        <v>16.454199784855071</v>
      </c>
      <c r="U45" s="14">
        <v>5.6386923481719364</v>
      </c>
      <c r="V45" s="7">
        <v>3</v>
      </c>
      <c r="W45" s="7">
        <v>170</v>
      </c>
      <c r="X45" s="7">
        <v>1</v>
      </c>
      <c r="Y45" s="7">
        <v>210</v>
      </c>
      <c r="Z45" s="7">
        <v>2214.2857142857142</v>
      </c>
      <c r="AA45" s="7">
        <v>125.47619047619047</v>
      </c>
      <c r="AB45" s="7">
        <v>465</v>
      </c>
      <c r="AC45" s="7">
        <v>349.85714285714289</v>
      </c>
      <c r="AD45" s="19">
        <v>43013</v>
      </c>
      <c r="AE45" s="20">
        <v>15.53788888888889</v>
      </c>
      <c r="AF45" s="20">
        <v>161.49444444444447</v>
      </c>
      <c r="AG45" s="20">
        <v>197.08333333333337</v>
      </c>
      <c r="AH45" s="20">
        <v>9.0000000000000024E-2</v>
      </c>
      <c r="AI45" s="20">
        <v>89.65</v>
      </c>
      <c r="AJ45" s="20">
        <v>8.9344444444444449</v>
      </c>
      <c r="AK45" s="20">
        <v>7.0616666666666665</v>
      </c>
      <c r="AL45" s="20">
        <v>0.63172222222222219</v>
      </c>
      <c r="AM45" s="20">
        <v>4.8777777777777764</v>
      </c>
      <c r="AN45" s="20">
        <v>0.41222222222222232</v>
      </c>
      <c r="AO45" s="20">
        <v>2.3638888888888889</v>
      </c>
      <c r="AP45" s="20">
        <v>-0.32388888888888889</v>
      </c>
      <c r="AQ45" s="20">
        <v>5.2600000000000007</v>
      </c>
      <c r="AR45" s="20">
        <v>16.178888888888888</v>
      </c>
      <c r="AS45" s="20">
        <v>49.386111111111113</v>
      </c>
      <c r="AT45" s="20">
        <v>763.97777777777776</v>
      </c>
      <c r="AU45" s="20">
        <v>2.0337993680009478E-2</v>
      </c>
      <c r="AV45" s="20">
        <v>0.37333508402951027</v>
      </c>
      <c r="AW45" s="20">
        <v>0.39889553401714695</v>
      </c>
      <c r="AX45" s="20">
        <v>2.8560251687377667E-17</v>
      </c>
      <c r="AY45" s="20">
        <v>0.31669246540936008</v>
      </c>
      <c r="AZ45" s="20">
        <v>3.617314932413461E-2</v>
      </c>
      <c r="BA45" s="20">
        <v>9.2354814518281793E-3</v>
      </c>
      <c r="BB45" s="20">
        <v>7.4940608292446753E-2</v>
      </c>
      <c r="BC45" s="20">
        <v>0.5321052036133711</v>
      </c>
      <c r="BD45" s="20">
        <v>3.3528838431057341E-2</v>
      </c>
      <c r="BE45" s="20">
        <v>0.1396693106586743</v>
      </c>
      <c r="BF45" s="20">
        <v>3.8674948403158306E-2</v>
      </c>
      <c r="BG45" s="20">
        <v>0.10693593464148088</v>
      </c>
      <c r="BH45" s="20">
        <v>0.31782142394171631</v>
      </c>
      <c r="BI45" s="20">
        <v>0.98761232504215168</v>
      </c>
      <c r="BJ45" s="20">
        <v>0.10602749674195175</v>
      </c>
      <c r="BK45" s="21">
        <v>1.9016017445387952</v>
      </c>
      <c r="BL45" s="11"/>
      <c r="BM45" s="27">
        <v>30</v>
      </c>
      <c r="BN45" s="26">
        <v>1</v>
      </c>
      <c r="BO45" s="27">
        <v>580</v>
      </c>
      <c r="BP45" s="27">
        <v>4</v>
      </c>
      <c r="BQ45" s="27">
        <v>780</v>
      </c>
      <c r="BR45" s="27">
        <v>5</v>
      </c>
      <c r="BS45" s="27">
        <v>790</v>
      </c>
      <c r="BT45" s="24">
        <v>16.454199784855071</v>
      </c>
      <c r="BU45" s="24">
        <v>5.6386923481719364</v>
      </c>
      <c r="BV45" s="27"/>
      <c r="BW45" s="23">
        <f t="shared" si="0"/>
        <v>3</v>
      </c>
      <c r="BX45" s="23">
        <f t="shared" si="1"/>
        <v>170</v>
      </c>
      <c r="BY45" s="23">
        <f t="shared" si="2"/>
        <v>1</v>
      </c>
      <c r="BZ45" s="23">
        <f t="shared" si="2"/>
        <v>10</v>
      </c>
      <c r="CA45" s="23">
        <f t="shared" si="3"/>
        <v>1350.7142857142858</v>
      </c>
      <c r="CB45" s="23">
        <f t="shared" si="4"/>
        <v>349.85714285714289</v>
      </c>
    </row>
    <row r="46" spans="1:80" x14ac:dyDescent="0.25">
      <c r="A46" s="1">
        <v>74</v>
      </c>
      <c r="B46" s="1" t="s">
        <v>125</v>
      </c>
      <c r="C46" s="1" t="s">
        <v>114</v>
      </c>
      <c r="D46" s="3">
        <v>-34.076904999999996</v>
      </c>
      <c r="E46" s="3">
        <v>150.70291800000001</v>
      </c>
      <c r="F46" s="14" t="s">
        <v>77</v>
      </c>
      <c r="G46" s="3" t="s">
        <v>78</v>
      </c>
      <c r="H46" s="14">
        <v>13.899414000000002</v>
      </c>
      <c r="I46" s="14">
        <v>21.171177999999998</v>
      </c>
      <c r="J46" s="15">
        <v>44.537893428061743</v>
      </c>
      <c r="K46" s="15">
        <v>7446.7793723824898</v>
      </c>
      <c r="L46" s="16">
        <v>6.7271000513892181E-4</v>
      </c>
      <c r="M46" s="16">
        <v>1.5906245508065419E-2</v>
      </c>
      <c r="N46" s="17">
        <v>4.7417745696386175</v>
      </c>
      <c r="O46" s="17">
        <v>-28.294719595560572</v>
      </c>
      <c r="P46" s="18">
        <v>1.87</v>
      </c>
      <c r="Q46" s="18">
        <v>3.2943023930632012</v>
      </c>
      <c r="R46" s="18">
        <v>1.771583654798073</v>
      </c>
      <c r="S46" s="18">
        <v>1.5227187382651282</v>
      </c>
      <c r="T46" s="14">
        <v>6.6475351004933181</v>
      </c>
      <c r="U46" s="14">
        <v>4.0455207083431866</v>
      </c>
      <c r="V46" s="7">
        <v>3</v>
      </c>
      <c r="W46" s="7">
        <v>180</v>
      </c>
      <c r="X46" s="7">
        <v>1</v>
      </c>
      <c r="Y46" s="7">
        <v>210</v>
      </c>
      <c r="Z46" s="7">
        <v>1195.7142857142858</v>
      </c>
      <c r="AA46" s="7">
        <v>132.85714285714286</v>
      </c>
      <c r="AB46" s="7">
        <v>465</v>
      </c>
      <c r="AC46" s="7">
        <v>146.14285714285717</v>
      </c>
      <c r="AD46" s="19">
        <v>42983</v>
      </c>
      <c r="AE46" s="20">
        <v>15.993944444444445</v>
      </c>
      <c r="AF46" s="20">
        <v>112.97777777777777</v>
      </c>
      <c r="AG46" s="20">
        <v>136.45000000000002</v>
      </c>
      <c r="AH46" s="20">
        <v>6.0000000000000026E-2</v>
      </c>
      <c r="AI46" s="20">
        <v>89.166666666666686</v>
      </c>
      <c r="AJ46" s="20">
        <v>8.8233333333333306</v>
      </c>
      <c r="AK46" s="20">
        <v>7.4072222222222228</v>
      </c>
      <c r="AL46" s="20">
        <v>0.14855555555555558</v>
      </c>
      <c r="AM46" s="20">
        <v>2.3516666666666661</v>
      </c>
      <c r="AN46" s="20">
        <v>0.21000000000000005</v>
      </c>
      <c r="AO46" s="20">
        <v>1.5011111111111111</v>
      </c>
      <c r="AP46" s="20">
        <v>-0.9227777777777777</v>
      </c>
      <c r="AQ46" s="20">
        <v>3.5838888888888891</v>
      </c>
      <c r="AR46" s="20">
        <v>15.499444444444444</v>
      </c>
      <c r="AS46" s="20">
        <v>47.276666666666671</v>
      </c>
      <c r="AT46" s="20">
        <v>763.42777777777758</v>
      </c>
      <c r="AU46" s="20">
        <v>4.1511475695029934E-3</v>
      </c>
      <c r="AV46" s="20">
        <v>4.2779263194647428E-2</v>
      </c>
      <c r="AW46" s="20">
        <v>5.1449575542749724E-2</v>
      </c>
      <c r="AX46" s="20">
        <v>2.8560251687377667E-17</v>
      </c>
      <c r="AY46" s="20">
        <v>1.1842098383210933</v>
      </c>
      <c r="AZ46" s="20">
        <v>0.14744889443664277</v>
      </c>
      <c r="BA46" s="20">
        <v>4.5478573565963756E-2</v>
      </c>
      <c r="BB46" s="20">
        <v>3.7188268583807915E-2</v>
      </c>
      <c r="BC46" s="20">
        <v>0.40672653047008828</v>
      </c>
      <c r="BD46" s="20">
        <v>4.8507125007266573E-3</v>
      </c>
      <c r="BE46" s="20">
        <v>1.8113657144911383E-2</v>
      </c>
      <c r="BF46" s="20">
        <v>1.9037287113808903E-2</v>
      </c>
      <c r="BG46" s="20">
        <v>5.3373146904201953E-2</v>
      </c>
      <c r="BH46" s="20">
        <v>4.0215920497210046E-2</v>
      </c>
      <c r="BI46" s="20">
        <v>0.12194502136329352</v>
      </c>
      <c r="BJ46" s="20">
        <v>4.6088859896258168E-2</v>
      </c>
      <c r="BK46" s="21">
        <v>1.3170103955109678</v>
      </c>
      <c r="BL46" s="11"/>
      <c r="BM46" s="27">
        <v>30</v>
      </c>
      <c r="BN46" s="26">
        <v>1</v>
      </c>
      <c r="BO46" s="27">
        <v>120</v>
      </c>
      <c r="BP46" s="27">
        <v>4</v>
      </c>
      <c r="BQ46" s="27">
        <v>330</v>
      </c>
      <c r="BR46" s="27">
        <v>5</v>
      </c>
      <c r="BS46" s="27">
        <v>330</v>
      </c>
      <c r="BT46" s="24">
        <v>6.6475351004933181</v>
      </c>
      <c r="BU46" s="24">
        <v>4.0455207083431866</v>
      </c>
      <c r="BV46" s="27"/>
      <c r="BW46" s="23">
        <f t="shared" si="0"/>
        <v>3</v>
      </c>
      <c r="BX46" s="23">
        <f t="shared" si="1"/>
        <v>180</v>
      </c>
      <c r="BY46" s="23">
        <f t="shared" si="2"/>
        <v>1</v>
      </c>
      <c r="BZ46" s="23">
        <f t="shared" si="2"/>
        <v>0</v>
      </c>
      <c r="CA46" s="23">
        <f t="shared" si="3"/>
        <v>332.14285714285711</v>
      </c>
      <c r="CB46" s="23">
        <f t="shared" si="4"/>
        <v>146.14285714285717</v>
      </c>
    </row>
    <row r="47" spans="1:80" x14ac:dyDescent="0.25">
      <c r="A47" s="1">
        <v>75</v>
      </c>
      <c r="B47" s="1" t="s">
        <v>126</v>
      </c>
      <c r="C47" s="1" t="s">
        <v>114</v>
      </c>
      <c r="D47" s="3">
        <v>-34.186487</v>
      </c>
      <c r="E47" s="3">
        <v>150.724582</v>
      </c>
      <c r="F47" s="14" t="s">
        <v>77</v>
      </c>
      <c r="G47" s="3" t="s">
        <v>78</v>
      </c>
      <c r="H47" s="14">
        <v>3.348868</v>
      </c>
      <c r="I47" s="14">
        <v>5.0431760000000008</v>
      </c>
      <c r="J47" s="15">
        <v>15.622522016776829</v>
      </c>
      <c r="K47" s="15">
        <v>5068.7323335394503</v>
      </c>
      <c r="L47" s="16">
        <v>8.7292226887550689E-5</v>
      </c>
      <c r="M47" s="16">
        <v>1.2697508728765378E-3</v>
      </c>
      <c r="N47" s="22" t="s">
        <v>78</v>
      </c>
      <c r="O47" s="22" t="s">
        <v>78</v>
      </c>
      <c r="P47" s="18">
        <v>1.75</v>
      </c>
      <c r="Q47" s="18">
        <v>0.78690345774637804</v>
      </c>
      <c r="R47" s="18">
        <v>0.49528629399332236</v>
      </c>
      <c r="S47" s="18">
        <v>0.29161716375305569</v>
      </c>
      <c r="T47" s="14">
        <v>7.02619333789678</v>
      </c>
      <c r="U47" s="14">
        <v>1.59667616610637</v>
      </c>
      <c r="V47" s="7">
        <v>3</v>
      </c>
      <c r="W47" s="7">
        <v>200</v>
      </c>
      <c r="X47" s="7">
        <v>-4</v>
      </c>
      <c r="Y47" s="7">
        <v>-100</v>
      </c>
      <c r="Z47" s="7">
        <v>531.42857142857144</v>
      </c>
      <c r="AA47" s="7">
        <v>147.61904761904762</v>
      </c>
      <c r="AB47" s="7">
        <v>55.357142857142861</v>
      </c>
      <c r="AC47" s="7">
        <v>0</v>
      </c>
      <c r="AD47" s="19">
        <v>42983</v>
      </c>
      <c r="AE47" s="20">
        <v>14.266666666666667</v>
      </c>
      <c r="AF47" s="20">
        <v>94.8</v>
      </c>
      <c r="AG47" s="20">
        <v>119.24999999999997</v>
      </c>
      <c r="AH47" s="20">
        <v>6.0000000000000026E-2</v>
      </c>
      <c r="AI47" s="20">
        <v>95.88333333333334</v>
      </c>
      <c r="AJ47" s="20">
        <v>9.8188888888888854</v>
      </c>
      <c r="AK47" s="20">
        <v>7.7349999999999994</v>
      </c>
      <c r="AL47" s="20">
        <v>9.7666666666666666E-2</v>
      </c>
      <c r="AM47" s="20">
        <v>1.5799999999999998</v>
      </c>
      <c r="AN47" s="20">
        <v>5.7777777777777789E-2</v>
      </c>
      <c r="AO47" s="20">
        <v>0.84888888888888892</v>
      </c>
      <c r="AP47" s="20">
        <v>-1.3099999999999996</v>
      </c>
      <c r="AQ47" s="20">
        <v>2.4977777777777783</v>
      </c>
      <c r="AR47" s="20">
        <v>16.159999999999997</v>
      </c>
      <c r="AS47" s="20">
        <v>49.325000000000003</v>
      </c>
      <c r="AT47" s="20">
        <v>762.32222222222208</v>
      </c>
      <c r="AU47" s="20">
        <v>1.5582795943339986E-2</v>
      </c>
      <c r="AV47" s="20">
        <v>0.20291986247835736</v>
      </c>
      <c r="AW47" s="20">
        <v>0.20934070175616806</v>
      </c>
      <c r="AX47" s="20">
        <v>2.8560251687377667E-17</v>
      </c>
      <c r="AY47" s="20">
        <v>3.8348249442371793E-2</v>
      </c>
      <c r="AZ47" s="20">
        <v>3.2338083338177034E-3</v>
      </c>
      <c r="BA47" s="20">
        <v>3.1482955239116803E-2</v>
      </c>
      <c r="BB47" s="20">
        <v>1.0289915108550537E-3</v>
      </c>
      <c r="BC47" s="20">
        <v>0.56404004864068669</v>
      </c>
      <c r="BD47" s="20">
        <v>2.691064857144744E-2</v>
      </c>
      <c r="BE47" s="20">
        <v>0.11034112288123926</v>
      </c>
      <c r="BF47" s="20">
        <v>4.242640687119284E-2</v>
      </c>
      <c r="BG47" s="20">
        <v>0.11983103573024396</v>
      </c>
      <c r="BH47" s="20">
        <v>0.22906459402381268</v>
      </c>
      <c r="BI47" s="20">
        <v>0.71109071151295444</v>
      </c>
      <c r="BJ47" s="20">
        <v>5.4831888055329181E-2</v>
      </c>
      <c r="BK47" s="21">
        <v>0.44348309236593814</v>
      </c>
      <c r="BL47" s="11"/>
      <c r="BM47" s="27">
        <v>10</v>
      </c>
      <c r="BN47" s="26">
        <v>1</v>
      </c>
      <c r="BO47" s="27">
        <v>100</v>
      </c>
      <c r="BP47" s="27">
        <v>4</v>
      </c>
      <c r="BQ47" s="27">
        <v>310</v>
      </c>
      <c r="BR47" s="27">
        <v>0</v>
      </c>
      <c r="BS47" s="27">
        <v>0</v>
      </c>
      <c r="BT47" s="24">
        <v>7.02619333789678</v>
      </c>
      <c r="BU47" s="24">
        <v>1.59667616610637</v>
      </c>
      <c r="BV47" s="27"/>
      <c r="BW47" s="23">
        <f t="shared" si="0"/>
        <v>3</v>
      </c>
      <c r="BX47" s="23">
        <f t="shared" si="1"/>
        <v>200</v>
      </c>
      <c r="BY47" s="23">
        <f t="shared" si="2"/>
        <v>-4</v>
      </c>
      <c r="BZ47" s="23">
        <f t="shared" si="2"/>
        <v>-310</v>
      </c>
      <c r="CA47" s="23">
        <f t="shared" si="3"/>
        <v>243.57142857142856</v>
      </c>
      <c r="CB47" s="23" t="e">
        <f t="shared" si="4"/>
        <v>#DIV/0!</v>
      </c>
    </row>
    <row r="48" spans="1:80" x14ac:dyDescent="0.25">
      <c r="A48" s="1">
        <v>77</v>
      </c>
      <c r="B48" s="1" t="s">
        <v>127</v>
      </c>
      <c r="C48" s="1" t="s">
        <v>114</v>
      </c>
      <c r="D48" s="3">
        <v>-34.191884000000002</v>
      </c>
      <c r="E48" s="3">
        <v>150.70898199999999</v>
      </c>
      <c r="F48" s="14" t="s">
        <v>77</v>
      </c>
      <c r="G48" s="3" t="s">
        <v>78</v>
      </c>
      <c r="H48" s="14">
        <v>2.6777500000000001</v>
      </c>
      <c r="I48" s="14">
        <v>4.2161270000000002</v>
      </c>
      <c r="J48" s="15">
        <v>19.762743670779095</v>
      </c>
      <c r="K48" s="15">
        <v>7067.810347977279</v>
      </c>
      <c r="L48" s="16">
        <v>1.0657266119703738E-4</v>
      </c>
      <c r="M48" s="16">
        <v>1.1442416793058874E-3</v>
      </c>
      <c r="N48" s="17">
        <v>5.9195752848897438</v>
      </c>
      <c r="O48" s="17">
        <v>-27.111573786629592</v>
      </c>
      <c r="P48" s="18">
        <v>3.12</v>
      </c>
      <c r="Q48" s="18">
        <v>6.4075524756452698</v>
      </c>
      <c r="R48" s="18">
        <v>5.1366877573566345</v>
      </c>
      <c r="S48" s="18">
        <v>1.2708647182886352</v>
      </c>
      <c r="T48" s="14">
        <v>8.3563159981339119</v>
      </c>
      <c r="U48" s="14">
        <v>1.9832300642526057</v>
      </c>
      <c r="V48" s="7">
        <v>3</v>
      </c>
      <c r="W48" s="7">
        <v>190</v>
      </c>
      <c r="X48" s="7">
        <v>2</v>
      </c>
      <c r="Y48" s="7">
        <v>220</v>
      </c>
      <c r="Z48" s="7">
        <v>620</v>
      </c>
      <c r="AA48" s="7">
        <v>140.23809523809524</v>
      </c>
      <c r="AB48" s="7">
        <v>243.57142857142856</v>
      </c>
      <c r="AC48" s="7">
        <v>132.85714285714286</v>
      </c>
      <c r="AD48" s="19">
        <v>42983</v>
      </c>
      <c r="AE48" s="20">
        <v>14.378411764705884</v>
      </c>
      <c r="AF48" s="20">
        <v>172.60588235294119</v>
      </c>
      <c r="AG48" s="20">
        <v>216.52941176470588</v>
      </c>
      <c r="AH48" s="20">
        <v>0.10000000000000002</v>
      </c>
      <c r="AI48" s="20">
        <v>86.064705882352953</v>
      </c>
      <c r="AJ48" s="20">
        <v>8.790588235294118</v>
      </c>
      <c r="AK48" s="20">
        <v>7.2070588235294109</v>
      </c>
      <c r="AL48" s="20">
        <v>-2.0352941176470594E-2</v>
      </c>
      <c r="AM48" s="20">
        <v>18.340000000000003</v>
      </c>
      <c r="AN48" s="20">
        <v>3.7058823529411776E-2</v>
      </c>
      <c r="AO48" s="20">
        <v>0.76117647058823523</v>
      </c>
      <c r="AP48" s="20">
        <v>-1.3341176470588232</v>
      </c>
      <c r="AQ48" s="20">
        <v>2.4323529411764713</v>
      </c>
      <c r="AR48" s="20">
        <v>16.952941176470585</v>
      </c>
      <c r="AS48" s="20">
        <v>51.794117647058819</v>
      </c>
      <c r="AT48" s="20">
        <v>764.79411764705867</v>
      </c>
      <c r="AU48" s="20">
        <v>7.4251163587635144E-3</v>
      </c>
      <c r="AV48" s="20">
        <v>0.26802655706872675</v>
      </c>
      <c r="AW48" s="20">
        <v>0.31969654729593211</v>
      </c>
      <c r="AX48" s="20">
        <v>1.4304896245381992E-17</v>
      </c>
      <c r="AY48" s="20">
        <v>0.34810410883561005</v>
      </c>
      <c r="AZ48" s="20">
        <v>3.4725816807401048E-2</v>
      </c>
      <c r="BA48" s="20">
        <v>2.6401871591412125E-2</v>
      </c>
      <c r="BB48" s="20">
        <v>2.010889472494257E-2</v>
      </c>
      <c r="BC48" s="20">
        <v>19.124256521496459</v>
      </c>
      <c r="BD48" s="20">
        <v>1.3117119482928064E-2</v>
      </c>
      <c r="BE48" s="20">
        <v>5.1947371557805572E-2</v>
      </c>
      <c r="BF48" s="20">
        <v>5.5346502094691066E-2</v>
      </c>
      <c r="BG48" s="20">
        <v>0.15566508165628806</v>
      </c>
      <c r="BH48" s="20">
        <v>0.22925871591616592</v>
      </c>
      <c r="BI48" s="20">
        <v>0.71159204274227061</v>
      </c>
      <c r="BJ48" s="20">
        <v>9.6634545034953875E-2</v>
      </c>
      <c r="BK48" s="29">
        <v>1.7436948858933476</v>
      </c>
      <c r="BL48" s="11"/>
      <c r="BM48" s="27">
        <v>10</v>
      </c>
      <c r="BN48" s="26">
        <v>1</v>
      </c>
      <c r="BO48" s="27">
        <v>140</v>
      </c>
      <c r="BP48" s="27">
        <v>4</v>
      </c>
      <c r="BQ48" s="27">
        <v>340</v>
      </c>
      <c r="BR48" s="27">
        <v>6</v>
      </c>
      <c r="BS48" s="27">
        <v>360</v>
      </c>
      <c r="BT48" s="24">
        <v>8.3563159981339119</v>
      </c>
      <c r="BU48" s="24">
        <v>1.9832300642526057</v>
      </c>
      <c r="BV48" s="27"/>
      <c r="BW48" s="23">
        <f t="shared" si="0"/>
        <v>3</v>
      </c>
      <c r="BX48" s="23">
        <f t="shared" si="1"/>
        <v>190</v>
      </c>
      <c r="BY48" s="23">
        <f t="shared" si="2"/>
        <v>2</v>
      </c>
      <c r="BZ48" s="23">
        <f t="shared" si="2"/>
        <v>20</v>
      </c>
      <c r="CA48" s="23">
        <f t="shared" si="3"/>
        <v>332.14285714285711</v>
      </c>
      <c r="CB48" s="23">
        <f t="shared" si="4"/>
        <v>132.85714285714286</v>
      </c>
    </row>
    <row r="49" spans="1:80" x14ac:dyDescent="0.25">
      <c r="A49" s="1">
        <v>78</v>
      </c>
      <c r="B49" s="1" t="s">
        <v>128</v>
      </c>
      <c r="C49" s="1" t="s">
        <v>114</v>
      </c>
      <c r="D49" s="3">
        <v>-34.204253999999999</v>
      </c>
      <c r="E49" s="3">
        <v>150.62992499999999</v>
      </c>
      <c r="F49" s="14" t="s">
        <v>77</v>
      </c>
      <c r="G49" s="3" t="s">
        <v>78</v>
      </c>
      <c r="H49" s="14" t="s">
        <v>78</v>
      </c>
      <c r="I49" s="14" t="s">
        <v>78</v>
      </c>
      <c r="J49" s="15" t="s">
        <v>78</v>
      </c>
      <c r="K49" s="15" t="s">
        <v>78</v>
      </c>
      <c r="L49" s="16" t="s">
        <v>78</v>
      </c>
      <c r="M49" s="16" t="s">
        <v>78</v>
      </c>
      <c r="N49" s="17">
        <v>8.029446832579568</v>
      </c>
      <c r="O49" s="17">
        <v>-29.503495682988369</v>
      </c>
      <c r="P49" s="18">
        <v>1.76</v>
      </c>
      <c r="Q49" s="18">
        <v>1.5500178848217501</v>
      </c>
      <c r="R49" s="18">
        <v>1.0844163586503031</v>
      </c>
      <c r="S49" s="18">
        <v>0.46560152617144701</v>
      </c>
      <c r="T49" s="14">
        <v>8.2338419568854793</v>
      </c>
      <c r="U49" s="14">
        <v>3.3608384321428542</v>
      </c>
      <c r="V49" s="7">
        <v>4</v>
      </c>
      <c r="W49" s="7">
        <v>290</v>
      </c>
      <c r="X49" s="7">
        <v>2</v>
      </c>
      <c r="Y49" s="7">
        <v>400</v>
      </c>
      <c r="Z49" s="7">
        <v>343.21428571428572</v>
      </c>
      <c r="AA49" s="7">
        <v>160.53571428571431</v>
      </c>
      <c r="AB49" s="7">
        <v>442.85714285714289</v>
      </c>
      <c r="AC49" s="7">
        <v>157.76785714285714</v>
      </c>
      <c r="AD49" s="19">
        <v>42983</v>
      </c>
      <c r="AE49" s="20">
        <v>16.43042105263158</v>
      </c>
      <c r="AF49" s="20">
        <v>160.28947368421058</v>
      </c>
      <c r="AG49" s="20">
        <v>191.65263157894734</v>
      </c>
      <c r="AH49" s="20">
        <v>9.0000000000000024E-2</v>
      </c>
      <c r="AI49" s="20">
        <v>100.8684210526316</v>
      </c>
      <c r="AJ49" s="20">
        <v>9.8610526315789482</v>
      </c>
      <c r="AK49" s="20">
        <v>7.735263157894738</v>
      </c>
      <c r="AL49" s="20">
        <v>-5.6000000000000001E-2</v>
      </c>
      <c r="AM49" s="20">
        <v>1.0989473684210527</v>
      </c>
      <c r="AN49" s="20">
        <v>4.7894736842105282E-2</v>
      </c>
      <c r="AO49" s="20">
        <v>0.80421052631578971</v>
      </c>
      <c r="AP49" s="20">
        <v>-1.3</v>
      </c>
      <c r="AQ49" s="20">
        <v>2.5257894736842101</v>
      </c>
      <c r="AR49" s="20">
        <v>15.238947368421051</v>
      </c>
      <c r="AS49" s="20">
        <v>46.460526315789473</v>
      </c>
      <c r="AT49" s="20">
        <v>761.10526315789502</v>
      </c>
      <c r="AU49" s="20">
        <v>1.6437014284729815E-3</v>
      </c>
      <c r="AV49" s="20">
        <v>7.3746840550827308E-2</v>
      </c>
      <c r="AW49" s="20">
        <v>7.7232844572127965E-2</v>
      </c>
      <c r="AX49" s="20">
        <v>2.8516143164241193E-17</v>
      </c>
      <c r="AY49" s="20">
        <v>8.2006988719441884E-2</v>
      </c>
      <c r="AZ49" s="20">
        <v>7.374684055081843E-3</v>
      </c>
      <c r="BA49" s="20">
        <v>2.3182469682602628E-2</v>
      </c>
      <c r="BB49" s="20">
        <v>1.7339742404853246E-2</v>
      </c>
      <c r="BC49" s="20">
        <v>0.28207356678005646</v>
      </c>
      <c r="BD49" s="20">
        <v>4.1885390829169552E-3</v>
      </c>
      <c r="BE49" s="20">
        <v>1.8353258709644941E-2</v>
      </c>
      <c r="BF49" s="20">
        <v>1.3743685418725548E-2</v>
      </c>
      <c r="BG49" s="20">
        <v>3.6410589038795363E-2</v>
      </c>
      <c r="BH49" s="20">
        <v>0.25785212680574415</v>
      </c>
      <c r="BI49" s="20">
        <v>0.80052395122895992</v>
      </c>
      <c r="BJ49" s="20">
        <v>8.48114523878917E-2</v>
      </c>
      <c r="BK49" s="29">
        <v>1.4816366949498387</v>
      </c>
      <c r="BL49" s="11"/>
      <c r="BM49" s="27">
        <v>10</v>
      </c>
      <c r="BN49" s="27">
        <v>2</v>
      </c>
      <c r="BO49" s="27">
        <v>170</v>
      </c>
      <c r="BP49" s="27">
        <v>6</v>
      </c>
      <c r="BQ49" s="27">
        <v>470</v>
      </c>
      <c r="BR49" s="27">
        <v>8</v>
      </c>
      <c r="BS49" s="27">
        <v>570</v>
      </c>
      <c r="BT49" s="24">
        <v>8.2338419568854793</v>
      </c>
      <c r="BU49" s="24">
        <v>3.3608384321428542</v>
      </c>
      <c r="BV49" s="27"/>
      <c r="BW49" s="23">
        <f t="shared" si="0"/>
        <v>4</v>
      </c>
      <c r="BX49" s="23">
        <f t="shared" si="1"/>
        <v>290</v>
      </c>
      <c r="BY49" s="23">
        <f t="shared" si="2"/>
        <v>2</v>
      </c>
      <c r="BZ49" s="23">
        <f t="shared" si="2"/>
        <v>100</v>
      </c>
      <c r="CA49" s="23">
        <f t="shared" si="3"/>
        <v>199.28571428571431</v>
      </c>
      <c r="CB49" s="23">
        <f t="shared" si="4"/>
        <v>157.76785714285714</v>
      </c>
    </row>
    <row r="50" spans="1:80" x14ac:dyDescent="0.25">
      <c r="A50" s="1">
        <v>4</v>
      </c>
      <c r="B50" s="1" t="s">
        <v>75</v>
      </c>
      <c r="C50" s="1" t="s">
        <v>76</v>
      </c>
      <c r="D50" s="3">
        <v>-33.566467000000003</v>
      </c>
      <c r="E50" s="3">
        <v>151.31231700000001</v>
      </c>
      <c r="F50" s="14" t="s">
        <v>129</v>
      </c>
      <c r="G50" s="3" t="s">
        <v>78</v>
      </c>
      <c r="H50" s="14" t="s">
        <v>78</v>
      </c>
      <c r="I50" s="14" t="s">
        <v>78</v>
      </c>
      <c r="J50" s="14" t="s">
        <v>78</v>
      </c>
      <c r="K50" s="14" t="s">
        <v>78</v>
      </c>
      <c r="L50" s="14" t="s">
        <v>78</v>
      </c>
      <c r="M50" s="14" t="s">
        <v>78</v>
      </c>
      <c r="N50" s="17">
        <v>9.640889967146002</v>
      </c>
      <c r="O50" s="17">
        <v>-19.543649352234176</v>
      </c>
      <c r="P50" s="18">
        <v>0.81</v>
      </c>
      <c r="Q50" s="18">
        <v>2.3200800655081446</v>
      </c>
      <c r="R50" s="18">
        <v>1.9551602826555148</v>
      </c>
      <c r="S50" s="18">
        <v>0.36491978285262983</v>
      </c>
      <c r="T50" s="14" t="s">
        <v>78</v>
      </c>
      <c r="U50" s="14" t="s">
        <v>78</v>
      </c>
      <c r="V50" s="3" t="s">
        <v>78</v>
      </c>
      <c r="W50" s="3" t="s">
        <v>78</v>
      </c>
      <c r="X50" s="3" t="s">
        <v>78</v>
      </c>
      <c r="Y50" s="3" t="s">
        <v>78</v>
      </c>
      <c r="Z50" s="3" t="s">
        <v>78</v>
      </c>
      <c r="AA50" s="3" t="s">
        <v>78</v>
      </c>
      <c r="AB50" s="3" t="s">
        <v>78</v>
      </c>
      <c r="AC50" s="3" t="s">
        <v>78</v>
      </c>
      <c r="AD50" s="30">
        <v>43078</v>
      </c>
      <c r="AE50" s="31">
        <v>16.769714285714283</v>
      </c>
      <c r="AF50" s="31">
        <v>44902.05357142858</v>
      </c>
      <c r="AG50" s="31">
        <v>53279.217857142859</v>
      </c>
      <c r="AH50" s="31">
        <v>35.212857142857153</v>
      </c>
      <c r="AI50" s="31">
        <v>103.04999999999993</v>
      </c>
      <c r="AJ50" s="31">
        <v>8.088571428571429</v>
      </c>
      <c r="AK50" s="31">
        <v>8.19</v>
      </c>
      <c r="AL50" s="31">
        <v>1.7142857142857151E-2</v>
      </c>
      <c r="AM50" s="31">
        <v>0.98250000000000015</v>
      </c>
      <c r="AN50" s="31">
        <v>0.11107142857142858</v>
      </c>
      <c r="AO50" s="31">
        <v>1.0782142857142856</v>
      </c>
      <c r="AP50" s="31">
        <v>-1.18</v>
      </c>
      <c r="AQ50" s="31">
        <v>2.8625000000000003</v>
      </c>
      <c r="AR50" s="31">
        <v>-0.1760714285714286</v>
      </c>
      <c r="AS50" s="31">
        <v>-1.4982142857142853</v>
      </c>
      <c r="AT50" s="31">
        <v>761.31428571428603</v>
      </c>
      <c r="AU50" s="31">
        <v>3.9427114458167808E-3</v>
      </c>
      <c r="AV50" s="31">
        <v>53.758999123611424</v>
      </c>
      <c r="AW50" s="31">
        <v>65.033359266305339</v>
      </c>
      <c r="AX50" s="31">
        <v>4.4626610800444978E-2</v>
      </c>
      <c r="AY50" s="31">
        <v>0.12619796324000579</v>
      </c>
      <c r="AZ50" s="31">
        <v>9.3151750800767579E-3</v>
      </c>
      <c r="BA50" s="31">
        <v>0</v>
      </c>
      <c r="BB50" s="31">
        <v>1.6272481396322154E-2</v>
      </c>
      <c r="BC50" s="31">
        <v>0.14685909094295921</v>
      </c>
      <c r="BD50" s="31">
        <v>2.5868511634415534E-2</v>
      </c>
      <c r="BE50" s="31">
        <v>0.11125724517160777</v>
      </c>
      <c r="BF50" s="31">
        <v>3.2203059435976532E-2</v>
      </c>
      <c r="BG50" s="31">
        <v>9.2641283493955368E-2</v>
      </c>
      <c r="BH50" s="31">
        <v>1.2572540835836768E-2</v>
      </c>
      <c r="BI50" s="31">
        <v>3.7520717381257979E-2</v>
      </c>
      <c r="BJ50" s="31">
        <v>8.9087080637446428E-2</v>
      </c>
      <c r="BK50" s="24">
        <v>1.8046815189318228</v>
      </c>
      <c r="BL50" s="11">
        <v>4</v>
      </c>
      <c r="BM50" s="12">
        <v>-1.5219999999999999E-2</v>
      </c>
      <c r="BN50" s="12">
        <v>0.75209999999999999</v>
      </c>
      <c r="BO50" s="12">
        <v>2.7290000000000001</v>
      </c>
      <c r="BP50" s="12">
        <v>5.8299999999999992</v>
      </c>
      <c r="BQ50" s="12">
        <v>116.3</v>
      </c>
      <c r="BR50" s="12">
        <v>7.2000000000000011</v>
      </c>
      <c r="BS50" s="12">
        <v>99.8</v>
      </c>
      <c r="BT50" s="12"/>
      <c r="BU50" s="12"/>
      <c r="BW50" s="23">
        <f t="shared" si="0"/>
        <v>5.0778999999999996</v>
      </c>
      <c r="BX50" s="23">
        <f t="shared" si="1"/>
        <v>113.58622</v>
      </c>
      <c r="BY50" s="23">
        <f t="shared" si="2"/>
        <v>1.3700000000000019</v>
      </c>
      <c r="BZ50" s="23">
        <f t="shared" si="2"/>
        <v>-16.5</v>
      </c>
      <c r="CA50" s="23">
        <f t="shared" si="3"/>
        <v>7.9897411058559848</v>
      </c>
      <c r="CB50" s="23">
        <f t="shared" si="4"/>
        <v>30.692460317460309</v>
      </c>
    </row>
    <row r="51" spans="1:80" x14ac:dyDescent="0.25">
      <c r="A51" s="1">
        <v>5</v>
      </c>
      <c r="B51" s="1" t="s">
        <v>79</v>
      </c>
      <c r="C51" s="1" t="s">
        <v>76</v>
      </c>
      <c r="D51" s="3">
        <v>-33.567833</v>
      </c>
      <c r="E51" s="3">
        <v>151.29170199999999</v>
      </c>
      <c r="F51" s="14" t="s">
        <v>129</v>
      </c>
      <c r="G51" s="3" t="s">
        <v>78</v>
      </c>
      <c r="H51" s="14" t="s">
        <v>78</v>
      </c>
      <c r="I51" s="14" t="s">
        <v>78</v>
      </c>
      <c r="J51" s="14" t="s">
        <v>78</v>
      </c>
      <c r="K51" s="14" t="s">
        <v>78</v>
      </c>
      <c r="L51" s="14" t="s">
        <v>78</v>
      </c>
      <c r="M51" s="14" t="s">
        <v>78</v>
      </c>
      <c r="N51" s="17">
        <v>7.8350717631539126</v>
      </c>
      <c r="O51" s="17">
        <v>-17.780286753089261</v>
      </c>
      <c r="P51" s="18">
        <v>0.98</v>
      </c>
      <c r="Q51" s="18">
        <v>2.6932333535257671</v>
      </c>
      <c r="R51" s="18">
        <v>2.1810278491789279</v>
      </c>
      <c r="S51" s="18">
        <v>0.5122055043468392</v>
      </c>
      <c r="T51" s="14" t="s">
        <v>78</v>
      </c>
      <c r="U51" s="14" t="s">
        <v>78</v>
      </c>
      <c r="V51" s="14" t="s">
        <v>78</v>
      </c>
      <c r="W51" s="14" t="s">
        <v>78</v>
      </c>
      <c r="X51" s="14" t="s">
        <v>78</v>
      </c>
      <c r="Y51" s="14" t="s">
        <v>78</v>
      </c>
      <c r="Z51" s="14" t="s">
        <v>78</v>
      </c>
      <c r="AA51" s="14" t="s">
        <v>78</v>
      </c>
      <c r="AB51" s="14" t="s">
        <v>78</v>
      </c>
      <c r="AC51" s="14" t="s">
        <v>78</v>
      </c>
      <c r="AD51" s="30">
        <v>43078</v>
      </c>
      <c r="AE51" s="31">
        <v>16.938171717171709</v>
      </c>
      <c r="AF51" s="31">
        <v>45307.504040404056</v>
      </c>
      <c r="AG51" s="31">
        <v>53554.064646464649</v>
      </c>
      <c r="AH51" s="31">
        <v>35.416464646464625</v>
      </c>
      <c r="AI51" s="31">
        <v>102.61616161616149</v>
      </c>
      <c r="AJ51" s="31">
        <v>8.0190909090908971</v>
      </c>
      <c r="AK51" s="31">
        <v>8.1993939393939517</v>
      </c>
      <c r="AL51" s="31">
        <v>0.2993434343434343</v>
      </c>
      <c r="AM51" s="31">
        <v>0.65727272727272723</v>
      </c>
      <c r="AN51" s="31">
        <v>0.16373737373737382</v>
      </c>
      <c r="AO51" s="31">
        <v>1.305151515151515</v>
      </c>
      <c r="AP51" s="31">
        <v>-0.90696969696969698</v>
      </c>
      <c r="AQ51" s="31">
        <v>3.626969696969697</v>
      </c>
      <c r="AR51" s="31">
        <v>-8.080808080808086E-3</v>
      </c>
      <c r="AS51" s="31">
        <v>-0.9767676767676764</v>
      </c>
      <c r="AT51" s="31">
        <v>761.03131313131257</v>
      </c>
      <c r="AU51" s="31">
        <v>4.80017092391378E-3</v>
      </c>
      <c r="AV51" s="31">
        <v>28.786465496018657</v>
      </c>
      <c r="AW51" s="31">
        <v>32.158606659364175</v>
      </c>
      <c r="AX51" s="31">
        <v>2.2601838976703866E-2</v>
      </c>
      <c r="AY51" s="31">
        <v>0.13148063464692117</v>
      </c>
      <c r="AZ51" s="31">
        <v>1.000927213921937E-2</v>
      </c>
      <c r="BA51" s="31">
        <v>2.3982058847557123E-3</v>
      </c>
      <c r="BB51" s="31">
        <v>3.3427704999810896E-2</v>
      </c>
      <c r="BC51" s="31">
        <v>8.656504198293094E-2</v>
      </c>
      <c r="BD51" s="31">
        <v>2.9052586332789277E-2</v>
      </c>
      <c r="BE51" s="31">
        <v>0.1234980263939108</v>
      </c>
      <c r="BF51" s="31">
        <v>7.6069980475211574E-2</v>
      </c>
      <c r="BG51" s="31">
        <v>0.21337164351438481</v>
      </c>
      <c r="BH51" s="31">
        <v>1.2009925119714869E-2</v>
      </c>
      <c r="BI51" s="31">
        <v>3.5566215419150164E-2</v>
      </c>
      <c r="BJ51" s="31">
        <v>0.10365411935117219</v>
      </c>
      <c r="BK51" s="24">
        <v>2.1394208329272413</v>
      </c>
      <c r="BL51" s="11">
        <v>5</v>
      </c>
      <c r="BM51" s="12">
        <v>-0.39649999999999996</v>
      </c>
      <c r="BN51" s="12">
        <v>0.78400000000000003</v>
      </c>
      <c r="BO51" s="12">
        <v>5.12</v>
      </c>
      <c r="BP51" s="12">
        <v>6.573999999999999</v>
      </c>
      <c r="BQ51" s="12">
        <v>103.1</v>
      </c>
      <c r="BR51" s="12">
        <v>7.9800000000000013</v>
      </c>
      <c r="BS51" s="12">
        <v>108.39999999999999</v>
      </c>
      <c r="BT51" s="12"/>
      <c r="BU51" s="12"/>
      <c r="BW51" s="23">
        <f t="shared" si="0"/>
        <v>5.7899999999999991</v>
      </c>
      <c r="BX51" s="23">
        <f t="shared" si="1"/>
        <v>98.376499999999993</v>
      </c>
      <c r="BY51" s="23">
        <f t="shared" si="2"/>
        <v>1.4060000000000024</v>
      </c>
      <c r="BZ51" s="23">
        <f t="shared" si="2"/>
        <v>5.2999999999999972</v>
      </c>
      <c r="CA51" s="23">
        <f t="shared" si="3"/>
        <v>13.340788994169097</v>
      </c>
      <c r="CB51" s="23">
        <f t="shared" si="4"/>
        <v>30.078768349445035</v>
      </c>
    </row>
    <row r="52" spans="1:80" x14ac:dyDescent="0.25">
      <c r="A52" s="1">
        <v>6</v>
      </c>
      <c r="B52" s="1" t="s">
        <v>80</v>
      </c>
      <c r="C52" s="1" t="s">
        <v>76</v>
      </c>
      <c r="D52" s="3">
        <v>-33.576183</v>
      </c>
      <c r="E52" s="3">
        <v>151.263443</v>
      </c>
      <c r="F52" s="14" t="s">
        <v>129</v>
      </c>
      <c r="G52" s="3" t="s">
        <v>78</v>
      </c>
      <c r="H52" s="14" t="s">
        <v>78</v>
      </c>
      <c r="I52" s="14" t="s">
        <v>78</v>
      </c>
      <c r="J52" s="14" t="s">
        <v>78</v>
      </c>
      <c r="K52" s="14" t="s">
        <v>78</v>
      </c>
      <c r="L52" s="14" t="s">
        <v>78</v>
      </c>
      <c r="M52" s="14" t="s">
        <v>78</v>
      </c>
      <c r="N52" s="17">
        <v>7.2484607165867949</v>
      </c>
      <c r="O52" s="17">
        <v>-21.474745102444132</v>
      </c>
      <c r="P52" s="18">
        <v>3.99</v>
      </c>
      <c r="Q52" s="18">
        <v>5.1951907377170876</v>
      </c>
      <c r="R52" s="18">
        <v>4.8021025242515005</v>
      </c>
      <c r="S52" s="18">
        <v>0.39308821346558709</v>
      </c>
      <c r="T52" s="14" t="s">
        <v>78</v>
      </c>
      <c r="U52" s="14" t="s">
        <v>78</v>
      </c>
      <c r="V52" s="3" t="s">
        <v>78</v>
      </c>
      <c r="W52" s="3" t="s">
        <v>78</v>
      </c>
      <c r="X52" s="3" t="s">
        <v>78</v>
      </c>
      <c r="Y52" s="3" t="s">
        <v>78</v>
      </c>
      <c r="Z52" s="3" t="s">
        <v>78</v>
      </c>
      <c r="AA52" s="3" t="s">
        <v>78</v>
      </c>
      <c r="AB52" s="3" t="s">
        <v>78</v>
      </c>
      <c r="AC52" s="3" t="s">
        <v>78</v>
      </c>
      <c r="AD52" s="30">
        <v>43078</v>
      </c>
      <c r="AE52" s="31">
        <v>16.306964912280698</v>
      </c>
      <c r="AF52" s="31">
        <v>43803.998245614035</v>
      </c>
      <c r="AG52" s="31">
        <v>52526.721052631576</v>
      </c>
      <c r="AH52" s="31">
        <v>34.647543859649147</v>
      </c>
      <c r="AI52" s="31">
        <v>100.40701754385972</v>
      </c>
      <c r="AJ52" s="31">
        <v>7.9801754385964934</v>
      </c>
      <c r="AK52" s="31">
        <v>8.1733333333333338</v>
      </c>
      <c r="AL52" s="31">
        <v>0.29131578947368419</v>
      </c>
      <c r="AM52" s="31">
        <v>2.783684210526316</v>
      </c>
      <c r="AN52" s="31">
        <v>0.30631578947368426</v>
      </c>
      <c r="AO52" s="31">
        <v>1.9121052631578948</v>
      </c>
      <c r="AP52" s="31">
        <v>-0.54999999999999993</v>
      </c>
      <c r="AQ52" s="31">
        <v>4.6275438596491236</v>
      </c>
      <c r="AR52" s="31">
        <v>-0.37070175438596503</v>
      </c>
      <c r="AS52" s="31">
        <v>-2.1028070175438596</v>
      </c>
      <c r="AT52" s="31">
        <v>760.80877192982427</v>
      </c>
      <c r="AU52" s="31">
        <v>9.8976276239032893E-3</v>
      </c>
      <c r="AV52" s="31">
        <v>52.288248103415491</v>
      </c>
      <c r="AW52" s="31">
        <v>67.236118420836306</v>
      </c>
      <c r="AX52" s="31">
        <v>4.4089223730099533E-2</v>
      </c>
      <c r="AY52" s="31">
        <v>0.16459869935565596</v>
      </c>
      <c r="AZ52" s="31">
        <v>1.2173042240684365E-2</v>
      </c>
      <c r="BA52" s="31">
        <v>4.7559486560566069E-3</v>
      </c>
      <c r="BB52" s="31">
        <v>1.7028503305106701E-2</v>
      </c>
      <c r="BC52" s="31">
        <v>0.27490668273166141</v>
      </c>
      <c r="BD52" s="31">
        <v>2.9437074470528797E-2</v>
      </c>
      <c r="BE52" s="31">
        <v>0.12358826865999838</v>
      </c>
      <c r="BF52" s="31">
        <v>0.10893969498239535</v>
      </c>
      <c r="BG52" s="31">
        <v>0.30438040521310533</v>
      </c>
      <c r="BH52" s="31">
        <v>8.6312656584748917E-3</v>
      </c>
      <c r="BI52" s="31">
        <v>2.6575659242254031E-2</v>
      </c>
      <c r="BJ52" s="31">
        <v>9.3121851345382964E-2</v>
      </c>
      <c r="BK52" s="24">
        <v>2.2121902490132022</v>
      </c>
      <c r="BL52" s="11">
        <v>6</v>
      </c>
      <c r="BM52" s="12">
        <v>-0.27999999999999997</v>
      </c>
      <c r="BN52" s="12">
        <v>0.87570000000000003</v>
      </c>
      <c r="BO52" s="12">
        <v>1.107</v>
      </c>
      <c r="BP52" s="12">
        <v>6.6269999999999998</v>
      </c>
      <c r="BQ52" s="12">
        <v>122.7</v>
      </c>
      <c r="BR52" s="12">
        <v>7.8599999999999985</v>
      </c>
      <c r="BS52" s="12">
        <v>111.69999999999999</v>
      </c>
      <c r="BT52" s="12"/>
      <c r="BU52" s="12"/>
      <c r="BW52" s="23">
        <f t="shared" si="0"/>
        <v>5.7512999999999996</v>
      </c>
      <c r="BX52" s="23">
        <f t="shared" si="1"/>
        <v>121.873</v>
      </c>
      <c r="BY52" s="23">
        <f t="shared" si="2"/>
        <v>1.2329999999999988</v>
      </c>
      <c r="BZ52" s="23">
        <f t="shared" si="2"/>
        <v>-11.000000000000014</v>
      </c>
      <c r="CA52" s="23">
        <f t="shared" si="3"/>
        <v>2.0911434118011711</v>
      </c>
      <c r="CB52" s="23">
        <f t="shared" si="4"/>
        <v>31.467648127953478</v>
      </c>
    </row>
    <row r="53" spans="1:80" x14ac:dyDescent="0.25">
      <c r="A53" s="1">
        <v>10</v>
      </c>
      <c r="B53" s="1" t="s">
        <v>81</v>
      </c>
      <c r="C53" s="1" t="s">
        <v>76</v>
      </c>
      <c r="D53" s="3">
        <v>-33.568066000000002</v>
      </c>
      <c r="E53" s="3">
        <v>151.246185</v>
      </c>
      <c r="F53" s="14" t="s">
        <v>129</v>
      </c>
      <c r="G53" s="3" t="s">
        <v>78</v>
      </c>
      <c r="H53" s="14" t="s">
        <v>78</v>
      </c>
      <c r="I53" s="14" t="s">
        <v>78</v>
      </c>
      <c r="J53" s="14" t="s">
        <v>78</v>
      </c>
      <c r="K53" s="14" t="s">
        <v>78</v>
      </c>
      <c r="L53" s="14" t="s">
        <v>78</v>
      </c>
      <c r="M53" s="14" t="s">
        <v>78</v>
      </c>
      <c r="N53" s="17">
        <v>8.8287711086787795</v>
      </c>
      <c r="O53" s="17">
        <v>-20.783184984140775</v>
      </c>
      <c r="P53" s="18">
        <v>2.57</v>
      </c>
      <c r="Q53" s="18">
        <v>4.4511778191910114</v>
      </c>
      <c r="R53" s="18">
        <v>4.1028597476772086</v>
      </c>
      <c r="S53" s="18">
        <v>0.34831807151380278</v>
      </c>
      <c r="T53" s="14" t="s">
        <v>78</v>
      </c>
      <c r="U53" s="14" t="s">
        <v>78</v>
      </c>
      <c r="V53" s="3" t="s">
        <v>78</v>
      </c>
      <c r="W53" s="3" t="s">
        <v>78</v>
      </c>
      <c r="X53" s="3" t="s">
        <v>78</v>
      </c>
      <c r="Y53" s="3" t="s">
        <v>78</v>
      </c>
      <c r="Z53" s="3" t="s">
        <v>78</v>
      </c>
      <c r="AA53" s="3" t="s">
        <v>78</v>
      </c>
      <c r="AB53" s="3" t="s">
        <v>78</v>
      </c>
      <c r="AC53" s="3" t="s">
        <v>78</v>
      </c>
      <c r="AD53" s="30">
        <v>43078</v>
      </c>
      <c r="AE53" s="31">
        <v>16.395303030303033</v>
      </c>
      <c r="AF53" s="31">
        <v>44021.709090909091</v>
      </c>
      <c r="AG53" s="31">
        <v>52680.698484848486</v>
      </c>
      <c r="AH53" s="31">
        <v>34.762878787878797</v>
      </c>
      <c r="AI53" s="31">
        <v>101.85303030303029</v>
      </c>
      <c r="AJ53" s="31">
        <v>8.0749999999999922</v>
      </c>
      <c r="AK53" s="31">
        <v>8.1796969696969715</v>
      </c>
      <c r="AL53" s="31">
        <v>0.31887878787878798</v>
      </c>
      <c r="AM53" s="31">
        <v>2.1443939393939391</v>
      </c>
      <c r="AN53" s="31">
        <v>0.36151515151515162</v>
      </c>
      <c r="AO53" s="31">
        <v>2.1490909090909085</v>
      </c>
      <c r="AP53" s="31">
        <v>-0.44863636363636372</v>
      </c>
      <c r="AQ53" s="31">
        <v>4.9101515151515152</v>
      </c>
      <c r="AR53" s="31">
        <v>-0.37833333333333369</v>
      </c>
      <c r="AS53" s="31">
        <v>-2.1296969696969703</v>
      </c>
      <c r="AT53" s="31">
        <v>759.41818181818235</v>
      </c>
      <c r="AU53" s="31">
        <v>1.5381277027076997E-2</v>
      </c>
      <c r="AV53" s="31">
        <v>30.911828591222751</v>
      </c>
      <c r="AW53" s="31">
        <v>40.369297139226525</v>
      </c>
      <c r="AX53" s="31">
        <v>2.6933830686170043E-2</v>
      </c>
      <c r="AY53" s="31">
        <v>0.15513735548731977</v>
      </c>
      <c r="AZ53" s="31">
        <v>1.1401754250991221E-2</v>
      </c>
      <c r="BA53" s="31">
        <v>1.7273340683500822E-3</v>
      </c>
      <c r="BB53" s="31">
        <v>2.0531787850898729E-2</v>
      </c>
      <c r="BC53" s="31">
        <v>0.3772374432344805</v>
      </c>
      <c r="BD53" s="31">
        <v>4.9372755621586918E-2</v>
      </c>
      <c r="BE53" s="31">
        <v>0.21076218660067866</v>
      </c>
      <c r="BF53" s="31">
        <v>0.11956184577462409</v>
      </c>
      <c r="BG53" s="31">
        <v>0.3352358179148725</v>
      </c>
      <c r="BH53" s="31">
        <v>9.3780977787991764E-3</v>
      </c>
      <c r="BI53" s="31">
        <v>2.9869959025992199E-2</v>
      </c>
      <c r="BJ53" s="31">
        <v>8.9286213784824139E-2</v>
      </c>
      <c r="BK53" s="24">
        <v>1.9327556912431132</v>
      </c>
      <c r="BL53" s="11">
        <v>10</v>
      </c>
      <c r="BM53" s="12">
        <v>0.1479</v>
      </c>
      <c r="BN53" s="12">
        <v>0.5625</v>
      </c>
      <c r="BO53" s="12">
        <v>0.67310000000000003</v>
      </c>
      <c r="BP53" s="12">
        <v>11.84</v>
      </c>
      <c r="BQ53" s="12">
        <v>111.69999999999999</v>
      </c>
      <c r="BR53" s="12">
        <v>18.250000000000004</v>
      </c>
      <c r="BS53" s="12">
        <v>116.7</v>
      </c>
      <c r="BT53" s="12"/>
      <c r="BU53" s="12"/>
      <c r="BW53" s="23">
        <f t="shared" si="0"/>
        <v>11.2775</v>
      </c>
      <c r="BX53" s="23">
        <f t="shared" si="1"/>
        <v>110.87899999999998</v>
      </c>
      <c r="BY53" s="23">
        <f t="shared" si="2"/>
        <v>6.4100000000000037</v>
      </c>
      <c r="BZ53" s="23">
        <f t="shared" si="2"/>
        <v>5.0000000000000142</v>
      </c>
      <c r="CA53" s="23">
        <f t="shared" si="3"/>
        <v>3.231873015873016</v>
      </c>
      <c r="CB53" s="23">
        <f t="shared" si="4"/>
        <v>14.159295499021523</v>
      </c>
    </row>
    <row r="54" spans="1:80" x14ac:dyDescent="0.25">
      <c r="A54" s="1">
        <v>11</v>
      </c>
      <c r="B54" s="1" t="s">
        <v>82</v>
      </c>
      <c r="C54" s="1" t="s">
        <v>76</v>
      </c>
      <c r="D54" s="3">
        <v>-33.550632</v>
      </c>
      <c r="E54" s="3">
        <v>151.24025</v>
      </c>
      <c r="F54" s="14" t="s">
        <v>129</v>
      </c>
      <c r="G54" s="3" t="s">
        <v>78</v>
      </c>
      <c r="H54" s="14" t="s">
        <v>78</v>
      </c>
      <c r="I54" s="14" t="s">
        <v>78</v>
      </c>
      <c r="J54" s="14" t="s">
        <v>78</v>
      </c>
      <c r="K54" s="14" t="s">
        <v>78</v>
      </c>
      <c r="L54" s="14" t="s">
        <v>78</v>
      </c>
      <c r="M54" s="14" t="s">
        <v>78</v>
      </c>
      <c r="N54" s="17">
        <v>9.3920681882452399</v>
      </c>
      <c r="O54" s="17">
        <v>-21.290998412800839</v>
      </c>
      <c r="P54" s="18">
        <v>3.02</v>
      </c>
      <c r="Q54" s="18">
        <v>3.9410613591888692</v>
      </c>
      <c r="R54" s="18">
        <v>3.6624596859424092</v>
      </c>
      <c r="S54" s="18">
        <v>0.27860167324646001</v>
      </c>
      <c r="T54" s="14" t="s">
        <v>78</v>
      </c>
      <c r="U54" s="14" t="s">
        <v>78</v>
      </c>
      <c r="V54" s="3" t="s">
        <v>78</v>
      </c>
      <c r="W54" s="3" t="s">
        <v>78</v>
      </c>
      <c r="X54" s="3" t="s">
        <v>78</v>
      </c>
      <c r="Y54" s="3" t="s">
        <v>78</v>
      </c>
      <c r="Z54" s="3" t="s">
        <v>78</v>
      </c>
      <c r="AA54" s="3" t="s">
        <v>78</v>
      </c>
      <c r="AB54" s="3" t="s">
        <v>78</v>
      </c>
      <c r="AC54" s="3" t="s">
        <v>78</v>
      </c>
      <c r="AD54" s="30">
        <v>43078</v>
      </c>
      <c r="AE54" s="31">
        <v>16.229948717948716</v>
      </c>
      <c r="AF54" s="31">
        <v>43252.984615384616</v>
      </c>
      <c r="AG54" s="31">
        <v>51957.58205128205</v>
      </c>
      <c r="AH54" s="31">
        <v>34.226153846153856</v>
      </c>
      <c r="AI54" s="31">
        <v>99.423076923076934</v>
      </c>
      <c r="AJ54" s="31">
        <v>7.9348717948717944</v>
      </c>
      <c r="AK54" s="31">
        <v>8.1600000000000037</v>
      </c>
      <c r="AL54" s="31">
        <v>0.19851282051282051</v>
      </c>
      <c r="AM54" s="31">
        <v>2.8735897435897435</v>
      </c>
      <c r="AN54" s="31">
        <v>0.30820512820512813</v>
      </c>
      <c r="AO54" s="31">
        <v>1.9217948717948714</v>
      </c>
      <c r="AP54" s="31">
        <v>-0.51076923076923086</v>
      </c>
      <c r="AQ54" s="31">
        <v>4.7353846153846151</v>
      </c>
      <c r="AR54" s="31">
        <v>-0.25589743589743597</v>
      </c>
      <c r="AS54" s="31">
        <v>-1.7469230769230772</v>
      </c>
      <c r="AT54" s="31">
        <v>759.23846153846148</v>
      </c>
      <c r="AU54" s="31">
        <v>2.9859274075454058E-2</v>
      </c>
      <c r="AV54" s="31">
        <v>39.628840763298982</v>
      </c>
      <c r="AW54" s="31">
        <v>36.887345368203377</v>
      </c>
      <c r="AX54" s="31">
        <v>2.5299821573677314E-2</v>
      </c>
      <c r="AY54" s="31">
        <v>0.11346582713365845</v>
      </c>
      <c r="AZ54" s="31">
        <v>6.8332757313002163E-3</v>
      </c>
      <c r="BA54" s="31">
        <v>3.5991563516509318E-15</v>
      </c>
      <c r="BB54" s="31">
        <v>6.7190566300114732E-2</v>
      </c>
      <c r="BC54" s="31">
        <v>0.29880011959667441</v>
      </c>
      <c r="BD54" s="31">
        <v>3.6119086284983573E-2</v>
      </c>
      <c r="BE54" s="31">
        <v>0.1515858588542757</v>
      </c>
      <c r="BF54" s="31">
        <v>8.2090598711186777E-2</v>
      </c>
      <c r="BG54" s="31">
        <v>0.22950571778046647</v>
      </c>
      <c r="BH54" s="31">
        <v>1.5168865051037024E-2</v>
      </c>
      <c r="BI54" s="31">
        <v>4.5834590830498255E-2</v>
      </c>
      <c r="BJ54" s="31">
        <v>0.10160652852878393</v>
      </c>
      <c r="BK54" s="24">
        <v>1.7406444327761774</v>
      </c>
      <c r="BL54" s="11">
        <v>11</v>
      </c>
      <c r="BM54" s="12">
        <v>2.2829999999999999</v>
      </c>
      <c r="BN54" s="12">
        <v>0.86240000000000006</v>
      </c>
      <c r="BO54" s="12">
        <v>1</v>
      </c>
      <c r="BP54" s="12">
        <v>9.2199999999999989</v>
      </c>
      <c r="BQ54" s="12">
        <v>93.44</v>
      </c>
      <c r="BR54" s="12">
        <v>11.31</v>
      </c>
      <c r="BS54" s="12">
        <v>115.1</v>
      </c>
      <c r="BT54" s="12"/>
      <c r="BU54" s="12"/>
      <c r="BW54" s="23">
        <f t="shared" si="0"/>
        <v>8.3575999999999979</v>
      </c>
      <c r="BX54" s="23">
        <f t="shared" si="1"/>
        <v>90.156999999999996</v>
      </c>
      <c r="BY54" s="23">
        <f t="shared" si="2"/>
        <v>2.0900000000000016</v>
      </c>
      <c r="BZ54" s="23">
        <f t="shared" si="2"/>
        <v>21.659999999999997</v>
      </c>
      <c r="CA54" s="23">
        <f t="shared" si="3"/>
        <v>8.4293831168831161</v>
      </c>
      <c r="CB54" s="23">
        <f t="shared" si="4"/>
        <v>22.534419603385118</v>
      </c>
    </row>
    <row r="55" spans="1:80" x14ac:dyDescent="0.25">
      <c r="A55" s="1">
        <v>12</v>
      </c>
      <c r="B55" s="1" t="s">
        <v>83</v>
      </c>
      <c r="C55" s="1" t="s">
        <v>76</v>
      </c>
      <c r="D55" s="3">
        <v>-33.532733999999998</v>
      </c>
      <c r="E55" s="3">
        <v>151.23667900000001</v>
      </c>
      <c r="F55" s="14" t="s">
        <v>129</v>
      </c>
      <c r="G55" s="3" t="s">
        <v>78</v>
      </c>
      <c r="H55" s="14" t="s">
        <v>78</v>
      </c>
      <c r="I55" s="14" t="s">
        <v>78</v>
      </c>
      <c r="J55" s="14" t="s">
        <v>78</v>
      </c>
      <c r="K55" s="14" t="s">
        <v>78</v>
      </c>
      <c r="L55" s="14" t="s">
        <v>78</v>
      </c>
      <c r="M55" s="14" t="s">
        <v>78</v>
      </c>
      <c r="N55" s="17">
        <v>9.1273836642980442</v>
      </c>
      <c r="O55" s="17">
        <v>-22.066016598463239</v>
      </c>
      <c r="P55" s="18">
        <v>6.93</v>
      </c>
      <c r="Q55" s="18">
        <v>6.7471130141429869</v>
      </c>
      <c r="R55" s="18">
        <v>6.5329498435765458</v>
      </c>
      <c r="S55" s="18">
        <v>0.21416317056644107</v>
      </c>
      <c r="T55" s="14" t="s">
        <v>78</v>
      </c>
      <c r="U55" s="14" t="s">
        <v>78</v>
      </c>
      <c r="V55" s="3" t="s">
        <v>78</v>
      </c>
      <c r="W55" s="3" t="s">
        <v>78</v>
      </c>
      <c r="X55" s="3" t="s">
        <v>78</v>
      </c>
      <c r="Y55" s="3" t="s">
        <v>78</v>
      </c>
      <c r="Z55" s="3" t="s">
        <v>78</v>
      </c>
      <c r="AA55" s="3" t="s">
        <v>78</v>
      </c>
      <c r="AB55" s="3" t="s">
        <v>78</v>
      </c>
      <c r="AC55" s="3" t="s">
        <v>78</v>
      </c>
      <c r="AD55" s="30">
        <v>43078</v>
      </c>
      <c r="AE55" s="31">
        <v>16.430722222222226</v>
      </c>
      <c r="AF55" s="31">
        <v>43133.027777777781</v>
      </c>
      <c r="AG55" s="31">
        <v>51574.366666666661</v>
      </c>
      <c r="AH55" s="31">
        <v>33.946111111111108</v>
      </c>
      <c r="AI55" s="31">
        <v>100.43333333333331</v>
      </c>
      <c r="AJ55" s="31">
        <v>7.9961111111111114</v>
      </c>
      <c r="AK55" s="31">
        <v>8.140555555555558</v>
      </c>
      <c r="AL55" s="31">
        <v>0.24677777777777779</v>
      </c>
      <c r="AM55" s="31">
        <v>2.653888888888889</v>
      </c>
      <c r="AN55" s="31">
        <v>0.64444444444444438</v>
      </c>
      <c r="AO55" s="31">
        <v>3.3538888888888883</v>
      </c>
      <c r="AP55" s="31">
        <v>0.21611111111111114</v>
      </c>
      <c r="AQ55" s="31">
        <v>6.7694444444444439</v>
      </c>
      <c r="AR55" s="31">
        <v>-0.11944444444444449</v>
      </c>
      <c r="AS55" s="31">
        <v>-1.3216666666666665</v>
      </c>
      <c r="AT55" s="31">
        <v>758.20000000000027</v>
      </c>
      <c r="AU55" s="31">
        <v>6.3227465695703073E-3</v>
      </c>
      <c r="AV55" s="31">
        <v>8.3636331505586199</v>
      </c>
      <c r="AW55" s="31">
        <v>3.0959176155625596</v>
      </c>
      <c r="AX55" s="31">
        <v>5.0163132570480683E-3</v>
      </c>
      <c r="AY55" s="31">
        <v>0.11881770515719979</v>
      </c>
      <c r="AZ55" s="31">
        <v>9.1644382318051328E-3</v>
      </c>
      <c r="BA55" s="31">
        <v>5.39304805469599E-3</v>
      </c>
      <c r="BB55" s="31">
        <v>2.3536093822431565E-2</v>
      </c>
      <c r="BC55" s="31">
        <v>0.10605985484837094</v>
      </c>
      <c r="BD55" s="31">
        <v>3.3993463423951924E-2</v>
      </c>
      <c r="BE55" s="31">
        <v>0.14308117354223174</v>
      </c>
      <c r="BF55" s="31">
        <v>8.8060065656338643E-2</v>
      </c>
      <c r="BG55" s="31">
        <v>0.24498432656281899</v>
      </c>
      <c r="BH55" s="31">
        <v>2.3570226039551583E-3</v>
      </c>
      <c r="BI55" s="31">
        <v>7.8590524799337647E-3</v>
      </c>
      <c r="BJ55" s="31">
        <v>8.4016805041651932E-2</v>
      </c>
      <c r="BK55" s="24">
        <v>2.8088994609180791</v>
      </c>
      <c r="BL55" s="11">
        <v>12</v>
      </c>
      <c r="BM55" s="12">
        <v>-0.22039999999999998</v>
      </c>
      <c r="BN55" s="12">
        <v>1.0070000000000001</v>
      </c>
      <c r="BO55" s="12">
        <v>1.0169999999999999</v>
      </c>
      <c r="BP55" s="12">
        <v>11.14</v>
      </c>
      <c r="BQ55" s="12">
        <v>113.3</v>
      </c>
      <c r="BR55" s="12">
        <v>23.990000000000002</v>
      </c>
      <c r="BS55" s="12">
        <v>148.9</v>
      </c>
      <c r="BT55" s="12"/>
      <c r="BU55" s="12"/>
      <c r="BW55" s="23">
        <f t="shared" si="0"/>
        <v>10.133000000000001</v>
      </c>
      <c r="BX55" s="23">
        <f t="shared" si="1"/>
        <v>112.5034</v>
      </c>
      <c r="BY55" s="23">
        <f t="shared" si="2"/>
        <v>12.850000000000001</v>
      </c>
      <c r="BZ55" s="23">
        <f t="shared" si="2"/>
        <v>35.600000000000009</v>
      </c>
      <c r="CA55" s="23">
        <f t="shared" si="3"/>
        <v>1.7516385302879838</v>
      </c>
      <c r="CB55" s="23">
        <f t="shared" si="4"/>
        <v>13.743524087417375</v>
      </c>
    </row>
    <row r="56" spans="1:80" x14ac:dyDescent="0.25">
      <c r="A56" s="1">
        <v>16</v>
      </c>
      <c r="B56" s="1" t="s">
        <v>84</v>
      </c>
      <c r="C56" s="1" t="s">
        <v>76</v>
      </c>
      <c r="D56" s="3">
        <v>-33.532451999999999</v>
      </c>
      <c r="E56" s="3">
        <v>151.22718800000001</v>
      </c>
      <c r="F56" s="14" t="s">
        <v>129</v>
      </c>
      <c r="G56" s="3" t="s">
        <v>78</v>
      </c>
      <c r="H56" s="14" t="s">
        <v>78</v>
      </c>
      <c r="I56" s="14" t="s">
        <v>78</v>
      </c>
      <c r="J56" s="14" t="s">
        <v>78</v>
      </c>
      <c r="K56" s="14" t="s">
        <v>78</v>
      </c>
      <c r="L56" s="14" t="s">
        <v>78</v>
      </c>
      <c r="M56" s="14" t="s">
        <v>78</v>
      </c>
      <c r="N56" s="17">
        <v>7.448710114454701</v>
      </c>
      <c r="O56" s="17">
        <v>-23.005825260041799</v>
      </c>
      <c r="P56" s="18">
        <v>5.67</v>
      </c>
      <c r="Q56" s="18">
        <v>6.2962776406588423</v>
      </c>
      <c r="R56" s="18">
        <v>6.0825639881701985</v>
      </c>
      <c r="S56" s="18">
        <v>0.21371365248864382</v>
      </c>
      <c r="T56" s="14" t="s">
        <v>78</v>
      </c>
      <c r="U56" s="14" t="s">
        <v>78</v>
      </c>
      <c r="V56" s="3" t="s">
        <v>78</v>
      </c>
      <c r="W56" s="3" t="s">
        <v>78</v>
      </c>
      <c r="X56" s="3" t="s">
        <v>78</v>
      </c>
      <c r="Y56" s="3" t="s">
        <v>78</v>
      </c>
      <c r="Z56" s="3" t="s">
        <v>78</v>
      </c>
      <c r="AA56" s="3" t="s">
        <v>78</v>
      </c>
      <c r="AB56" s="3" t="s">
        <v>78</v>
      </c>
      <c r="AC56" s="3" t="s">
        <v>78</v>
      </c>
      <c r="AD56" s="30">
        <v>43078</v>
      </c>
      <c r="AE56" s="31">
        <v>16.468385964912279</v>
      </c>
      <c r="AF56" s="31">
        <v>41648.249122807014</v>
      </c>
      <c r="AG56" s="31">
        <v>49757.666666666701</v>
      </c>
      <c r="AH56" s="31">
        <v>32.614385964912259</v>
      </c>
      <c r="AI56" s="31">
        <v>98.44035087719304</v>
      </c>
      <c r="AJ56" s="31">
        <v>7.8943859649122707</v>
      </c>
      <c r="AK56" s="31">
        <v>8.1080701754386055</v>
      </c>
      <c r="AL56" s="31">
        <v>0.24492982456140355</v>
      </c>
      <c r="AM56" s="31">
        <v>5.2870175438596503</v>
      </c>
      <c r="AN56" s="31">
        <v>0.51210526315789473</v>
      </c>
      <c r="AO56" s="31">
        <v>2.7912280701754395</v>
      </c>
      <c r="AP56" s="31">
        <v>-0.11350877192982453</v>
      </c>
      <c r="AQ56" s="31">
        <v>5.8484210526315801</v>
      </c>
      <c r="AR56" s="31">
        <v>0.87210526315789449</v>
      </c>
      <c r="AS56" s="31">
        <v>1.7610526315789465</v>
      </c>
      <c r="AT56" s="31">
        <v>757.5280701754383</v>
      </c>
      <c r="AU56" s="31">
        <v>2.0447453898403106E-2</v>
      </c>
      <c r="AV56" s="31">
        <v>72.965266009654272</v>
      </c>
      <c r="AW56" s="31">
        <v>96.992634722829635</v>
      </c>
      <c r="AX56" s="31">
        <v>6.8635099929670873E-2</v>
      </c>
      <c r="AY56" s="31">
        <v>0.11473517508158616</v>
      </c>
      <c r="AZ56" s="31">
        <v>7.5634326720388475E-3</v>
      </c>
      <c r="BA56" s="31">
        <v>3.981473386299836E-3</v>
      </c>
      <c r="BB56" s="31">
        <v>0.20742553394007651</v>
      </c>
      <c r="BC56" s="31">
        <v>0.13430994155684273</v>
      </c>
      <c r="BD56" s="31">
        <v>2.201759378520338E-2</v>
      </c>
      <c r="BE56" s="31">
        <v>9.1866949121281544E-2</v>
      </c>
      <c r="BF56" s="31">
        <v>5.1460499000626672E-2</v>
      </c>
      <c r="BG56" s="31">
        <v>0.1451820221269568</v>
      </c>
      <c r="BH56" s="31">
        <v>6.499276998540636E-2</v>
      </c>
      <c r="BI56" s="31">
        <v>0.20094139346840792</v>
      </c>
      <c r="BJ56" s="31">
        <v>6.4791936129973624E-2</v>
      </c>
      <c r="BK56" s="24">
        <v>1.807592295575261</v>
      </c>
      <c r="BL56" s="11">
        <v>16</v>
      </c>
      <c r="BM56" s="12">
        <v>1.3339999999999999</v>
      </c>
      <c r="BN56" s="12">
        <v>1.214</v>
      </c>
      <c r="BO56" s="12">
        <v>2.0149999999999997</v>
      </c>
      <c r="BP56" s="12">
        <v>6.899</v>
      </c>
      <c r="BQ56" s="12">
        <v>120.6</v>
      </c>
      <c r="BR56" s="12">
        <v>27.240000000000002</v>
      </c>
      <c r="BS56" s="12">
        <v>137.80000000000001</v>
      </c>
      <c r="BT56" s="12"/>
      <c r="BU56" s="12"/>
      <c r="BW56" s="23">
        <f t="shared" si="0"/>
        <v>5.6850000000000005</v>
      </c>
      <c r="BX56" s="23">
        <f t="shared" si="1"/>
        <v>117.25099999999999</v>
      </c>
      <c r="BY56" s="23">
        <f t="shared" si="2"/>
        <v>20.341000000000001</v>
      </c>
      <c r="BZ56" s="23">
        <f t="shared" si="2"/>
        <v>17.200000000000017</v>
      </c>
      <c r="CA56" s="23">
        <f t="shared" si="3"/>
        <v>6.1084372793598485</v>
      </c>
      <c r="CB56" s="23">
        <f t="shared" si="4"/>
        <v>11.201489406335222</v>
      </c>
    </row>
    <row r="57" spans="1:80" x14ac:dyDescent="0.25">
      <c r="A57" s="1">
        <v>17</v>
      </c>
      <c r="B57" s="1" t="s">
        <v>85</v>
      </c>
      <c r="C57" s="1" t="s">
        <v>76</v>
      </c>
      <c r="D57" s="3">
        <v>-33.538249999999998</v>
      </c>
      <c r="E57" s="3">
        <v>151.21629300000001</v>
      </c>
      <c r="F57" s="14" t="s">
        <v>129</v>
      </c>
      <c r="G57" s="3" t="s">
        <v>78</v>
      </c>
      <c r="H57" s="14" t="s">
        <v>78</v>
      </c>
      <c r="I57" s="14" t="s">
        <v>78</v>
      </c>
      <c r="J57" s="14" t="s">
        <v>78</v>
      </c>
      <c r="K57" s="14" t="s">
        <v>78</v>
      </c>
      <c r="L57" s="14" t="s">
        <v>78</v>
      </c>
      <c r="M57" s="14" t="s">
        <v>78</v>
      </c>
      <c r="N57" s="17">
        <v>9.9540896558766985</v>
      </c>
      <c r="O57" s="17">
        <v>-24.454298996249957</v>
      </c>
      <c r="P57" s="18">
        <v>3.23</v>
      </c>
      <c r="Q57" s="18">
        <v>4.6226958525345641</v>
      </c>
      <c r="R57" s="18">
        <v>4.2836981566820294</v>
      </c>
      <c r="S57" s="18">
        <v>0.3389976958525347</v>
      </c>
      <c r="T57" s="14" t="s">
        <v>78</v>
      </c>
      <c r="U57" s="14" t="s">
        <v>78</v>
      </c>
      <c r="V57" s="14" t="s">
        <v>78</v>
      </c>
      <c r="W57" s="14" t="s">
        <v>78</v>
      </c>
      <c r="X57" s="14" t="s">
        <v>78</v>
      </c>
      <c r="Y57" s="14" t="s">
        <v>78</v>
      </c>
      <c r="Z57" s="14" t="s">
        <v>78</v>
      </c>
      <c r="AA57" s="14" t="s">
        <v>78</v>
      </c>
      <c r="AB57" s="14" t="s">
        <v>78</v>
      </c>
      <c r="AC57" s="14" t="s">
        <v>78</v>
      </c>
      <c r="AD57" s="30">
        <v>43078</v>
      </c>
      <c r="AE57" s="31">
        <v>15.873555555555559</v>
      </c>
      <c r="AF57" s="31">
        <v>39631.894444444442</v>
      </c>
      <c r="AG57" s="31">
        <v>47999.85555555555</v>
      </c>
      <c r="AH57" s="31">
        <v>31.323333333333323</v>
      </c>
      <c r="AI57" s="31">
        <v>94.799999999999969</v>
      </c>
      <c r="AJ57" s="31">
        <v>7.7533333333333339</v>
      </c>
      <c r="AK57" s="31">
        <v>8.0872222222222234</v>
      </c>
      <c r="AL57" s="31">
        <v>-1.4444444444444481E-3</v>
      </c>
      <c r="AM57" s="31">
        <v>3.0583333333333331</v>
      </c>
      <c r="AN57" s="31">
        <v>0.20944444444444443</v>
      </c>
      <c r="AO57" s="31">
        <v>1.497222222222222</v>
      </c>
      <c r="AP57" s="31">
        <v>-0.73277777777777775</v>
      </c>
      <c r="AQ57" s="31">
        <v>4.1177777777777784</v>
      </c>
      <c r="AR57" s="31">
        <v>1.9249999999999996</v>
      </c>
      <c r="AS57" s="31">
        <v>5.04</v>
      </c>
      <c r="AT57" s="31">
        <v>754.63333333333355</v>
      </c>
      <c r="AU57" s="31">
        <v>2.0926263324636874E-3</v>
      </c>
      <c r="AV57" s="31">
        <v>33.371923250509482</v>
      </c>
      <c r="AW57" s="31">
        <v>40.377195401571853</v>
      </c>
      <c r="AX57" s="31">
        <v>2.8284271247462019E-2</v>
      </c>
      <c r="AY57" s="31">
        <v>2.9245697727874731E-14</v>
      </c>
      <c r="AZ57" s="31">
        <v>4.8507125007265549E-3</v>
      </c>
      <c r="BA57" s="31">
        <v>4.6088859896246696E-3</v>
      </c>
      <c r="BB57" s="31">
        <v>3.2400476071706145E-2</v>
      </c>
      <c r="BC57" s="31">
        <v>0.24596149866092742</v>
      </c>
      <c r="BD57" s="31">
        <v>1.513555308934105E-2</v>
      </c>
      <c r="BE57" s="31">
        <v>6.3783231758784184E-2</v>
      </c>
      <c r="BF57" s="31">
        <v>3.5942037579406644E-2</v>
      </c>
      <c r="BG57" s="31">
        <v>0.1028165445347458</v>
      </c>
      <c r="BH57" s="31">
        <v>6.455731607512448E-2</v>
      </c>
      <c r="BI57" s="31">
        <v>0.20436415018870835</v>
      </c>
      <c r="BJ57" s="31">
        <v>4.8507125007277614E-2</v>
      </c>
      <c r="BK57" s="24">
        <v>1.615481037108325</v>
      </c>
      <c r="BL57" s="11">
        <v>17</v>
      </c>
      <c r="BM57" s="12">
        <v>3.0939999999999999</v>
      </c>
      <c r="BN57" s="12">
        <v>1.7810000000000001</v>
      </c>
      <c r="BO57" s="12">
        <v>4.5620000000000003</v>
      </c>
      <c r="BP57" s="12">
        <v>31.729999999999993</v>
      </c>
      <c r="BQ57" s="12">
        <v>162.69999999999999</v>
      </c>
      <c r="BR57" s="12">
        <v>9.5900000000000016</v>
      </c>
      <c r="BS57" s="12">
        <v>157.39999999999998</v>
      </c>
      <c r="BT57" s="12"/>
      <c r="BU57" s="12"/>
      <c r="BW57" s="23">
        <f t="shared" si="0"/>
        <v>29.948999999999995</v>
      </c>
      <c r="BX57" s="23">
        <f t="shared" si="1"/>
        <v>155.04399999999998</v>
      </c>
      <c r="BY57" s="23">
        <f t="shared" si="2"/>
        <v>-22.139999999999993</v>
      </c>
      <c r="BZ57" s="23">
        <f t="shared" si="2"/>
        <v>-5.3000000000000114</v>
      </c>
      <c r="CA57" s="23">
        <f t="shared" si="3"/>
        <v>9.5185690222186583</v>
      </c>
      <c r="CB57" s="23">
        <f t="shared" si="4"/>
        <v>36.342916728735283</v>
      </c>
    </row>
    <row r="58" spans="1:80" x14ac:dyDescent="0.25">
      <c r="A58" s="1">
        <v>18</v>
      </c>
      <c r="B58" s="1" t="s">
        <v>86</v>
      </c>
      <c r="C58" s="1" t="s">
        <v>76</v>
      </c>
      <c r="D58" s="3">
        <v>-33.539248999999998</v>
      </c>
      <c r="E58" s="3">
        <v>151.20051599999999</v>
      </c>
      <c r="F58" s="14" t="s">
        <v>129</v>
      </c>
      <c r="G58" s="3" t="s">
        <v>78</v>
      </c>
      <c r="H58" s="14" t="s">
        <v>78</v>
      </c>
      <c r="I58" s="14" t="s">
        <v>78</v>
      </c>
      <c r="J58" s="14" t="s">
        <v>78</v>
      </c>
      <c r="K58" s="14" t="s">
        <v>78</v>
      </c>
      <c r="L58" s="14" t="s">
        <v>78</v>
      </c>
      <c r="M58" s="14" t="s">
        <v>78</v>
      </c>
      <c r="N58" s="17">
        <v>9.1852887832664276</v>
      </c>
      <c r="O58" s="17">
        <v>-24.764381304650261</v>
      </c>
      <c r="P58" s="18">
        <v>3.54</v>
      </c>
      <c r="Q58" s="18">
        <v>4.6012711011416849</v>
      </c>
      <c r="R58" s="18">
        <v>4.3310183188105684</v>
      </c>
      <c r="S58" s="18">
        <v>0.27025278233111649</v>
      </c>
      <c r="T58" s="14" t="s">
        <v>78</v>
      </c>
      <c r="U58" s="14" t="s">
        <v>78</v>
      </c>
      <c r="V58" s="3" t="s">
        <v>78</v>
      </c>
      <c r="W58" s="3" t="s">
        <v>78</v>
      </c>
      <c r="X58" s="3" t="s">
        <v>78</v>
      </c>
      <c r="Y58" s="3" t="s">
        <v>78</v>
      </c>
      <c r="Z58" s="3" t="s">
        <v>78</v>
      </c>
      <c r="AA58" s="3" t="s">
        <v>78</v>
      </c>
      <c r="AB58" s="3" t="s">
        <v>78</v>
      </c>
      <c r="AC58" s="3" t="s">
        <v>78</v>
      </c>
      <c r="AD58" s="30">
        <v>42991</v>
      </c>
      <c r="AE58" s="31">
        <v>15.786300000000002</v>
      </c>
      <c r="AF58" s="31">
        <v>38756.46</v>
      </c>
      <c r="AG58" s="31">
        <v>47034.574999999997</v>
      </c>
      <c r="AH58" s="31">
        <v>30.619999999999997</v>
      </c>
      <c r="AI58" s="31">
        <v>94.24499999999999</v>
      </c>
      <c r="AJ58" s="31">
        <v>7.7549999999999999</v>
      </c>
      <c r="AK58" s="31">
        <v>8.0699999999999967</v>
      </c>
      <c r="AL58" s="31">
        <v>0.14749999999999999</v>
      </c>
      <c r="AM58" s="31">
        <v>3.1694999999999993</v>
      </c>
      <c r="AN58" s="31">
        <v>0.1825</v>
      </c>
      <c r="AO58" s="31">
        <v>1.3844999999999998</v>
      </c>
      <c r="AP58" s="31">
        <v>-0.83349999999999991</v>
      </c>
      <c r="AQ58" s="31">
        <v>3.8315000000000006</v>
      </c>
      <c r="AR58" s="31">
        <v>2.4164999999999996</v>
      </c>
      <c r="AS58" s="31">
        <v>6.5645000000000007</v>
      </c>
      <c r="AT58" s="31">
        <v>754.5100000000001</v>
      </c>
      <c r="AU58" s="31">
        <v>1.6254554017745692E-3</v>
      </c>
      <c r="AV58" s="31">
        <v>21.822113361883808</v>
      </c>
      <c r="AW58" s="31">
        <v>27.168303416412591</v>
      </c>
      <c r="AX58" s="31">
        <v>1.7167901505578464E-2</v>
      </c>
      <c r="AY58" s="31">
        <v>5.104177855340114E-2</v>
      </c>
      <c r="AZ58" s="31">
        <v>5.1298917604256609E-3</v>
      </c>
      <c r="BA58" s="31">
        <v>3.645007325606123E-15</v>
      </c>
      <c r="BB58" s="31">
        <v>4.8936048492959332E-3</v>
      </c>
      <c r="BC58" s="31">
        <v>9.9338602238690954E-2</v>
      </c>
      <c r="BD58" s="31">
        <v>7.1635039941137877E-3</v>
      </c>
      <c r="BE58" s="31">
        <v>2.3277502126799486E-2</v>
      </c>
      <c r="BF58" s="31">
        <v>2.41214034679402E-2</v>
      </c>
      <c r="BG58" s="31">
        <v>6.595652475604466E-2</v>
      </c>
      <c r="BH58" s="31">
        <v>6.2177589464202876E-2</v>
      </c>
      <c r="BI58" s="31">
        <v>0.19307688678484114</v>
      </c>
      <c r="BJ58" s="31">
        <v>7.1818484645977135E-2</v>
      </c>
      <c r="BK58" s="24">
        <v>1.6620534634033397</v>
      </c>
      <c r="BL58" s="11">
        <v>18</v>
      </c>
      <c r="BM58" s="12">
        <v>4.4089999999999998</v>
      </c>
      <c r="BN58" s="12">
        <v>1.4339999999999999</v>
      </c>
      <c r="BO58" s="12">
        <v>6.1919999999999993</v>
      </c>
      <c r="BP58" s="12">
        <v>6.8340000000000005</v>
      </c>
      <c r="BQ58" s="12">
        <v>148</v>
      </c>
      <c r="BR58" s="12">
        <v>18.940000000000001</v>
      </c>
      <c r="BS58" s="12">
        <v>169.9</v>
      </c>
      <c r="BT58" s="12"/>
      <c r="BU58" s="12"/>
      <c r="BW58" s="23">
        <f t="shared" si="0"/>
        <v>5.4</v>
      </c>
      <c r="BX58" s="23">
        <f t="shared" si="1"/>
        <v>137.399</v>
      </c>
      <c r="BY58" s="23">
        <f t="shared" si="2"/>
        <v>12.106000000000002</v>
      </c>
      <c r="BZ58" s="23">
        <f t="shared" si="2"/>
        <v>21.900000000000006</v>
      </c>
      <c r="CA58" s="23">
        <f t="shared" si="3"/>
        <v>16.36934648336322</v>
      </c>
      <c r="CB58" s="23">
        <f t="shared" si="4"/>
        <v>19.863101523608389</v>
      </c>
    </row>
    <row r="59" spans="1:80" x14ac:dyDescent="0.25">
      <c r="A59" s="1">
        <v>22</v>
      </c>
      <c r="B59" s="1" t="s">
        <v>87</v>
      </c>
      <c r="C59" s="1" t="s">
        <v>76</v>
      </c>
      <c r="D59" s="3">
        <v>-33.530467999999999</v>
      </c>
      <c r="E59" s="3">
        <v>151.18765300000001</v>
      </c>
      <c r="F59" s="14" t="s">
        <v>129</v>
      </c>
      <c r="G59" s="3" t="s">
        <v>78</v>
      </c>
      <c r="H59" s="14" t="s">
        <v>78</v>
      </c>
      <c r="I59" s="14" t="s">
        <v>78</v>
      </c>
      <c r="J59" s="14" t="s">
        <v>78</v>
      </c>
      <c r="K59" s="14" t="s">
        <v>78</v>
      </c>
      <c r="L59" s="14" t="s">
        <v>78</v>
      </c>
      <c r="M59" s="14" t="s">
        <v>78</v>
      </c>
      <c r="N59" s="17">
        <v>8.6435475543182978</v>
      </c>
      <c r="O59" s="17">
        <v>-24.970185055204784</v>
      </c>
      <c r="P59" s="18">
        <v>4.32</v>
      </c>
      <c r="Q59" s="18">
        <v>5.592994688370684</v>
      </c>
      <c r="R59" s="18">
        <v>5.2575522584718417</v>
      </c>
      <c r="S59" s="18">
        <v>0.33544242989884232</v>
      </c>
      <c r="T59" s="14" t="s">
        <v>78</v>
      </c>
      <c r="U59" s="14" t="s">
        <v>78</v>
      </c>
      <c r="V59" s="3" t="s">
        <v>78</v>
      </c>
      <c r="W59" s="3" t="s">
        <v>78</v>
      </c>
      <c r="X59" s="3" t="s">
        <v>78</v>
      </c>
      <c r="Y59" s="3" t="s">
        <v>78</v>
      </c>
      <c r="Z59" s="3" t="s">
        <v>78</v>
      </c>
      <c r="AA59" s="3" t="s">
        <v>78</v>
      </c>
      <c r="AB59" s="3" t="s">
        <v>78</v>
      </c>
      <c r="AC59" s="3" t="s">
        <v>78</v>
      </c>
      <c r="AD59" s="30" t="s">
        <v>130</v>
      </c>
      <c r="AE59" s="31">
        <v>15.812487804878051</v>
      </c>
      <c r="AF59" s="31">
        <v>38510.148780487812</v>
      </c>
      <c r="AG59" s="31">
        <v>46706.631707317072</v>
      </c>
      <c r="AH59" s="31">
        <v>30.385121951219521</v>
      </c>
      <c r="AI59" s="31">
        <v>94.695121951219477</v>
      </c>
      <c r="AJ59" s="31">
        <v>7.7982926829268298</v>
      </c>
      <c r="AK59" s="31">
        <v>8.06</v>
      </c>
      <c r="AL59" s="31">
        <v>0.16336585365853659</v>
      </c>
      <c r="AM59" s="31">
        <v>3.4009756097560975</v>
      </c>
      <c r="AN59" s="31">
        <v>0.12048780487804882</v>
      </c>
      <c r="AO59" s="31">
        <v>1.1187804878048779</v>
      </c>
      <c r="AP59" s="31">
        <v>-1.0151219512195124</v>
      </c>
      <c r="AQ59" s="31">
        <v>3.3241463414634143</v>
      </c>
      <c r="AR59" s="31">
        <v>2.5887804878048781</v>
      </c>
      <c r="AS59" s="31">
        <v>7.1053658536585367</v>
      </c>
      <c r="AT59" s="31">
        <v>754.54146341463411</v>
      </c>
      <c r="AU59" s="31">
        <v>4.3018714021895218E-3</v>
      </c>
      <c r="AV59" s="31">
        <v>24.514089030098599</v>
      </c>
      <c r="AW59" s="31">
        <v>32.502264836656721</v>
      </c>
      <c r="AX59" s="31">
        <v>2.2816874371778862E-2</v>
      </c>
      <c r="AY59" s="31">
        <v>0.13219534695328083</v>
      </c>
      <c r="AZ59" s="31">
        <v>1.2021322519671042E-2</v>
      </c>
      <c r="BA59" s="31">
        <v>0</v>
      </c>
      <c r="BB59" s="31">
        <v>5.9198292246297454E-2</v>
      </c>
      <c r="BC59" s="31">
        <v>9.1782484114584215E-2</v>
      </c>
      <c r="BD59" s="31">
        <v>1.1608449403816846E-2</v>
      </c>
      <c r="BE59" s="31">
        <v>5.2734956241150835E-2</v>
      </c>
      <c r="BF59" s="31">
        <v>4.577783039963302E-2</v>
      </c>
      <c r="BG59" s="31">
        <v>0.12778841124601437</v>
      </c>
      <c r="BH59" s="31">
        <v>5.4872357428454761E-2</v>
      </c>
      <c r="BI59" s="31">
        <v>0.1727874063839088</v>
      </c>
      <c r="BJ59" s="31">
        <v>0.12036529764868011</v>
      </c>
      <c r="BK59" s="24">
        <v>1.685339676550847</v>
      </c>
      <c r="BL59" s="11">
        <v>22</v>
      </c>
      <c r="BM59" s="12">
        <v>4.9829999999999997</v>
      </c>
      <c r="BN59" s="12">
        <v>1.248</v>
      </c>
      <c r="BO59" s="12">
        <v>5.4270000000000005</v>
      </c>
      <c r="BP59" s="12">
        <v>4.68</v>
      </c>
      <c r="BQ59" s="12">
        <v>157.20000000000002</v>
      </c>
      <c r="BR59" s="12">
        <v>5.2899999999999991</v>
      </c>
      <c r="BS59" s="12">
        <v>156.6</v>
      </c>
      <c r="BT59" s="12"/>
      <c r="BU59" s="12"/>
      <c r="BW59" s="23">
        <f t="shared" si="0"/>
        <v>3.4319999999999995</v>
      </c>
      <c r="BX59" s="23">
        <f t="shared" si="1"/>
        <v>146.79000000000002</v>
      </c>
      <c r="BY59" s="23">
        <f t="shared" si="2"/>
        <v>0.60999999999999943</v>
      </c>
      <c r="BZ59" s="23">
        <f t="shared" si="2"/>
        <v>-0.60000000000002274</v>
      </c>
      <c r="CA59" s="23">
        <f t="shared" si="3"/>
        <v>18.470123626373628</v>
      </c>
      <c r="CB59" s="23">
        <f t="shared" si="4"/>
        <v>65.549554415338918</v>
      </c>
    </row>
    <row r="60" spans="1:80" x14ac:dyDescent="0.25">
      <c r="A60" s="1">
        <v>23</v>
      </c>
      <c r="B60" s="1" t="s">
        <v>88</v>
      </c>
      <c r="C60" s="1" t="s">
        <v>76</v>
      </c>
      <c r="D60" s="3">
        <v>-33.507069000000001</v>
      </c>
      <c r="E60" s="3">
        <v>151.173676</v>
      </c>
      <c r="F60" s="14" t="s">
        <v>129</v>
      </c>
      <c r="G60" s="3" t="s">
        <v>78</v>
      </c>
      <c r="H60" s="14" t="s">
        <v>78</v>
      </c>
      <c r="I60" s="14" t="s">
        <v>78</v>
      </c>
      <c r="J60" s="14" t="s">
        <v>78</v>
      </c>
      <c r="K60" s="14" t="s">
        <v>78</v>
      </c>
      <c r="L60" s="14" t="s">
        <v>78</v>
      </c>
      <c r="M60" s="14" t="s">
        <v>78</v>
      </c>
      <c r="N60" s="17">
        <v>8.9782200209483953</v>
      </c>
      <c r="O60" s="17">
        <v>-25.011406639784983</v>
      </c>
      <c r="P60" s="18">
        <v>4.26</v>
      </c>
      <c r="Q60" s="18">
        <v>4.6265427478942405</v>
      </c>
      <c r="R60" s="18">
        <v>4.3898406564247718</v>
      </c>
      <c r="S60" s="18">
        <v>0.23670209146946863</v>
      </c>
      <c r="T60" s="14" t="s">
        <v>78</v>
      </c>
      <c r="U60" s="14" t="s">
        <v>78</v>
      </c>
      <c r="V60" s="3" t="s">
        <v>78</v>
      </c>
      <c r="W60" s="3" t="s">
        <v>78</v>
      </c>
      <c r="X60" s="3" t="s">
        <v>78</v>
      </c>
      <c r="Y60" s="3" t="s">
        <v>78</v>
      </c>
      <c r="Z60" s="3" t="s">
        <v>78</v>
      </c>
      <c r="AA60" s="3" t="s">
        <v>78</v>
      </c>
      <c r="AB60" s="3" t="s">
        <v>78</v>
      </c>
      <c r="AC60" s="3" t="s">
        <v>78</v>
      </c>
      <c r="AD60" s="30" t="s">
        <v>130</v>
      </c>
      <c r="AE60" s="31">
        <v>15.697578947368422</v>
      </c>
      <c r="AF60" s="31">
        <v>37620.397368421058</v>
      </c>
      <c r="AG60" s="31">
        <v>45751.981578947372</v>
      </c>
      <c r="AH60" s="31">
        <v>29.695000000000004</v>
      </c>
      <c r="AI60" s="31">
        <v>94.618421052631561</v>
      </c>
      <c r="AJ60" s="31">
        <v>7.8426315789473708</v>
      </c>
      <c r="AK60" s="31">
        <v>8.0457894736842146</v>
      </c>
      <c r="AL60" s="31">
        <v>3.1078947368421053E-2</v>
      </c>
      <c r="AM60" s="31">
        <v>3.4786842105263163</v>
      </c>
      <c r="AN60" s="31">
        <v>0.24315789473684216</v>
      </c>
      <c r="AO60" s="31">
        <v>1.6436842105263154</v>
      </c>
      <c r="AP60" s="31">
        <v>-0.67763157894736836</v>
      </c>
      <c r="AQ60" s="31">
        <v>4.2689473684210535</v>
      </c>
      <c r="AR60" s="31">
        <v>3.0223684210526311</v>
      </c>
      <c r="AS60" s="31">
        <v>8.4505263157894746</v>
      </c>
      <c r="AT60" s="31">
        <v>754.54473684210495</v>
      </c>
      <c r="AU60" s="31">
        <v>9.1019201388152522E-3</v>
      </c>
      <c r="AV60" s="31">
        <v>94.190799708062627</v>
      </c>
      <c r="AW60" s="31">
        <v>118.06083144618266</v>
      </c>
      <c r="AX60" s="31">
        <v>7.7972621667670702E-2</v>
      </c>
      <c r="AY60" s="31">
        <v>0.3854483266506436</v>
      </c>
      <c r="AZ60" s="31">
        <v>3.3746608280129778E-2</v>
      </c>
      <c r="BA60" s="31">
        <v>5.9871840366307544E-3</v>
      </c>
      <c r="BB60" s="31">
        <v>1.2924691598489801E-2</v>
      </c>
      <c r="BC60" s="31">
        <v>0.12598093061685817</v>
      </c>
      <c r="BD60" s="31">
        <v>2.0678394934561563E-2</v>
      </c>
      <c r="BE60" s="31">
        <v>8.6600076544238652E-2</v>
      </c>
      <c r="BF60" s="31">
        <v>5.8144006245737907E-2</v>
      </c>
      <c r="BG60" s="31">
        <v>0.16232748803349981</v>
      </c>
      <c r="BH60" s="31">
        <v>0.10106016967498538</v>
      </c>
      <c r="BI60" s="31">
        <v>0.30996030581455802</v>
      </c>
      <c r="BJ60" s="31">
        <v>0.10577223980840905</v>
      </c>
      <c r="BK60" s="24">
        <v>1.7348228794893006</v>
      </c>
      <c r="BL60" s="11">
        <v>23</v>
      </c>
      <c r="BM60" s="12">
        <v>6.8190000000000008</v>
      </c>
      <c r="BN60" s="12">
        <v>1.6949999999999998</v>
      </c>
      <c r="BO60" s="12">
        <v>7.4339999999999993</v>
      </c>
      <c r="BP60" s="12">
        <v>8.9599999999999991</v>
      </c>
      <c r="BQ60" s="12">
        <v>171.7</v>
      </c>
      <c r="BR60" s="12">
        <v>5.2599999999999989</v>
      </c>
      <c r="BS60" s="12">
        <v>152.9</v>
      </c>
      <c r="BT60" s="12"/>
      <c r="BU60" s="12"/>
      <c r="BW60" s="23">
        <f t="shared" si="0"/>
        <v>7.2649999999999988</v>
      </c>
      <c r="BX60" s="23">
        <f t="shared" si="1"/>
        <v>157.447</v>
      </c>
      <c r="BY60" s="23">
        <f t="shared" si="2"/>
        <v>-3.7</v>
      </c>
      <c r="BZ60" s="23">
        <f t="shared" si="2"/>
        <v>-18.799999999999983</v>
      </c>
      <c r="CA60" s="23">
        <f t="shared" si="3"/>
        <v>18.619595448798989</v>
      </c>
      <c r="CB60" s="23">
        <f t="shared" si="4"/>
        <v>64.365833785985899</v>
      </c>
    </row>
    <row r="61" spans="1:80" x14ac:dyDescent="0.25">
      <c r="A61" s="1">
        <v>24</v>
      </c>
      <c r="B61" s="1" t="s">
        <v>89</v>
      </c>
      <c r="C61" s="1" t="s">
        <v>76</v>
      </c>
      <c r="D61" s="3">
        <v>-33.512115000000001</v>
      </c>
      <c r="E61" s="3">
        <v>151.15730300000001</v>
      </c>
      <c r="F61" s="14" t="s">
        <v>129</v>
      </c>
      <c r="G61" s="3" t="s">
        <v>78</v>
      </c>
      <c r="H61" s="14" t="s">
        <v>78</v>
      </c>
      <c r="I61" s="14" t="s">
        <v>78</v>
      </c>
      <c r="J61" s="14" t="s">
        <v>78</v>
      </c>
      <c r="K61" s="14" t="s">
        <v>78</v>
      </c>
      <c r="L61" s="14" t="s">
        <v>78</v>
      </c>
      <c r="M61" s="14" t="s">
        <v>78</v>
      </c>
      <c r="N61" s="17">
        <v>9.9226731340167706</v>
      </c>
      <c r="O61" s="17">
        <v>-24.700992830004346</v>
      </c>
      <c r="P61" s="18">
        <v>3.89</v>
      </c>
      <c r="Q61" s="18">
        <v>4.7681436456968553</v>
      </c>
      <c r="R61" s="18">
        <v>4.5426949318785539</v>
      </c>
      <c r="S61" s="18">
        <v>0.22544871381830145</v>
      </c>
      <c r="T61" s="14" t="s">
        <v>78</v>
      </c>
      <c r="U61" s="14" t="s">
        <v>78</v>
      </c>
      <c r="V61" s="3" t="s">
        <v>78</v>
      </c>
      <c r="W61" s="3" t="s">
        <v>78</v>
      </c>
      <c r="X61" s="3" t="s">
        <v>78</v>
      </c>
      <c r="Y61" s="3" t="s">
        <v>78</v>
      </c>
      <c r="Z61" s="3" t="s">
        <v>78</v>
      </c>
      <c r="AA61" s="3" t="s">
        <v>78</v>
      </c>
      <c r="AB61" s="3" t="s">
        <v>78</v>
      </c>
      <c r="AC61" s="3" t="s">
        <v>78</v>
      </c>
      <c r="AD61" s="30" t="s">
        <v>130</v>
      </c>
      <c r="AE61" s="31">
        <v>15.581999999999999</v>
      </c>
      <c r="AF61" s="31">
        <v>35391.365853658543</v>
      </c>
      <c r="AG61" s="31">
        <v>43154.985365853659</v>
      </c>
      <c r="AH61" s="31">
        <v>27.827073170731715</v>
      </c>
      <c r="AI61" s="31">
        <v>93.963414634146432</v>
      </c>
      <c r="AJ61" s="31">
        <v>7.8960975609756048</v>
      </c>
      <c r="AK61" s="31">
        <v>8.0331707317073224</v>
      </c>
      <c r="AL61" s="31">
        <v>0.22185365853658542</v>
      </c>
      <c r="AM61" s="31">
        <v>3.4043902439024394</v>
      </c>
      <c r="AN61" s="31">
        <v>5.8536585365853676E-2</v>
      </c>
      <c r="AO61" s="31">
        <v>0.85439024390243901</v>
      </c>
      <c r="AP61" s="31">
        <v>-1.1256097560975609</v>
      </c>
      <c r="AQ61" s="31">
        <v>3.0143902439024384</v>
      </c>
      <c r="AR61" s="31">
        <v>4.3299999999999983</v>
      </c>
      <c r="AS61" s="31">
        <v>12.519268292682925</v>
      </c>
      <c r="AT61" s="31">
        <v>754.27804878048767</v>
      </c>
      <c r="AU61" s="31">
        <v>3.2634337744160773E-3</v>
      </c>
      <c r="AV61" s="31">
        <v>45.540106553213853</v>
      </c>
      <c r="AW61" s="31">
        <v>56.177150875492373</v>
      </c>
      <c r="AX61" s="31">
        <v>3.709743269008145E-2</v>
      </c>
      <c r="AY61" s="31">
        <v>0.17572150915721116</v>
      </c>
      <c r="AZ61" s="31">
        <v>1.6260081300609838E-2</v>
      </c>
      <c r="BA61" s="31">
        <v>5.674074545793187E-3</v>
      </c>
      <c r="BB61" s="31">
        <v>2.8523289585538205E-2</v>
      </c>
      <c r="BC61" s="31">
        <v>0.11209479873053443</v>
      </c>
      <c r="BD61" s="31">
        <v>2.4552085004104614E-2</v>
      </c>
      <c r="BE61" s="31">
        <v>0.10005120640171705</v>
      </c>
      <c r="BF61" s="31">
        <v>0.13107342942960873</v>
      </c>
      <c r="BG61" s="31">
        <v>0.36851763038210328</v>
      </c>
      <c r="BH61" s="31">
        <v>9.3139680050985815E-2</v>
      </c>
      <c r="BI61" s="31">
        <v>0.29052013909454227</v>
      </c>
      <c r="BJ61" s="31">
        <v>4.7498395351550544E-2</v>
      </c>
      <c r="BK61" s="24">
        <v>1.5398008443789262</v>
      </c>
      <c r="BL61" s="11">
        <v>24</v>
      </c>
      <c r="BM61" s="12">
        <v>14.34</v>
      </c>
      <c r="BN61" s="12">
        <v>2.0609999999999999</v>
      </c>
      <c r="BO61" s="12">
        <v>18.259999999999998</v>
      </c>
      <c r="BP61" s="12">
        <v>4.1099999999999994</v>
      </c>
      <c r="BQ61" s="12">
        <v>190.29999999999998</v>
      </c>
      <c r="BR61" s="12">
        <v>6.5799999999999992</v>
      </c>
      <c r="BS61" s="12">
        <v>191.6</v>
      </c>
      <c r="BT61" s="12"/>
      <c r="BU61" s="12"/>
      <c r="BW61" s="23">
        <f t="shared" si="0"/>
        <v>2.0489999999999995</v>
      </c>
      <c r="BX61" s="23">
        <f t="shared" si="1"/>
        <v>157.69999999999999</v>
      </c>
      <c r="BY61" s="23">
        <f t="shared" si="2"/>
        <v>2.4699999999999998</v>
      </c>
      <c r="BZ61" s="23">
        <f t="shared" si="2"/>
        <v>1.3000000000000114</v>
      </c>
      <c r="CA61" s="23">
        <f t="shared" si="3"/>
        <v>35.024606640327164</v>
      </c>
      <c r="CB61" s="23">
        <f t="shared" si="4"/>
        <v>64.476769431176734</v>
      </c>
    </row>
    <row r="62" spans="1:80" x14ac:dyDescent="0.25">
      <c r="A62" s="1">
        <v>31</v>
      </c>
      <c r="B62" s="1" t="s">
        <v>90</v>
      </c>
      <c r="C62" s="1" t="s">
        <v>76</v>
      </c>
      <c r="D62" s="3">
        <v>-33.466633000000002</v>
      </c>
      <c r="E62" s="3">
        <v>151.163116</v>
      </c>
      <c r="F62" s="14" t="s">
        <v>129</v>
      </c>
      <c r="G62" s="3" t="s">
        <v>78</v>
      </c>
      <c r="H62" s="14" t="s">
        <v>78</v>
      </c>
      <c r="I62" s="14" t="s">
        <v>78</v>
      </c>
      <c r="J62" s="14" t="s">
        <v>78</v>
      </c>
      <c r="K62" s="14" t="s">
        <v>78</v>
      </c>
      <c r="L62" s="14" t="s">
        <v>78</v>
      </c>
      <c r="M62" s="14" t="s">
        <v>78</v>
      </c>
      <c r="N62" s="17">
        <v>10.015615938498643</v>
      </c>
      <c r="O62" s="17">
        <v>-24.154580887634427</v>
      </c>
      <c r="P62" s="18">
        <v>4.3499999999999996</v>
      </c>
      <c r="Q62" s="18">
        <v>4.742741113774473</v>
      </c>
      <c r="R62" s="18">
        <v>4.5021587901978428</v>
      </c>
      <c r="S62" s="18">
        <v>0.24058232357663023</v>
      </c>
      <c r="T62" s="14" t="s">
        <v>78</v>
      </c>
      <c r="U62" s="14" t="s">
        <v>78</v>
      </c>
      <c r="V62" s="3" t="s">
        <v>78</v>
      </c>
      <c r="W62" s="3" t="s">
        <v>78</v>
      </c>
      <c r="X62" s="3" t="s">
        <v>78</v>
      </c>
      <c r="Y62" s="3" t="s">
        <v>78</v>
      </c>
      <c r="Z62" s="3" t="s">
        <v>78</v>
      </c>
      <c r="AA62" s="3" t="s">
        <v>78</v>
      </c>
      <c r="AB62" s="3" t="s">
        <v>78</v>
      </c>
      <c r="AC62" s="3" t="s">
        <v>78</v>
      </c>
      <c r="AD62" s="30" t="s">
        <v>130</v>
      </c>
      <c r="AE62" s="31">
        <v>16.009807692307696</v>
      </c>
      <c r="AF62" s="31">
        <v>32699.046153846146</v>
      </c>
      <c r="AG62" s="31">
        <v>39479.836538461546</v>
      </c>
      <c r="AH62" s="31">
        <v>25.219807692307693</v>
      </c>
      <c r="AI62" s="31">
        <v>95.696153846153862</v>
      </c>
      <c r="AJ62" s="31">
        <v>8.1011538461538475</v>
      </c>
      <c r="AK62" s="31">
        <v>8.0255769230769172</v>
      </c>
      <c r="AL62" s="31">
        <v>0.15034615384615385</v>
      </c>
      <c r="AM62" s="31">
        <v>3.4430769230769234</v>
      </c>
      <c r="AN62" s="31">
        <v>0.11673076923076922</v>
      </c>
      <c r="AO62" s="31">
        <v>1.1071153846153843</v>
      </c>
      <c r="AP62" s="31">
        <v>-1.0476923076923081</v>
      </c>
      <c r="AQ62" s="31">
        <v>3.2342307692307699</v>
      </c>
      <c r="AR62" s="31">
        <v>5.6180769230769219</v>
      </c>
      <c r="AS62" s="31">
        <v>16.530769230769231</v>
      </c>
      <c r="AT62" s="31">
        <v>751.64423076923038</v>
      </c>
      <c r="AU62" s="31">
        <v>2.0111491653552558E-2</v>
      </c>
      <c r="AV62" s="31">
        <v>49.393110822075123</v>
      </c>
      <c r="AW62" s="31">
        <v>69.527218619468059</v>
      </c>
      <c r="AX62" s="31">
        <v>4.9129296583662073E-2</v>
      </c>
      <c r="AY62" s="31">
        <v>0.12827901340061337</v>
      </c>
      <c r="AZ62" s="31">
        <v>1.2780783085929663E-2</v>
      </c>
      <c r="BA62" s="31">
        <v>7.7746348602137274E-3</v>
      </c>
      <c r="BB62" s="31">
        <v>2.7554498309239804E-2</v>
      </c>
      <c r="BC62" s="31">
        <v>0.18361872754180711</v>
      </c>
      <c r="BD62" s="31">
        <v>1.0976115575292196E-2</v>
      </c>
      <c r="BE62" s="31">
        <v>4.5128858575414398E-2</v>
      </c>
      <c r="BF62" s="31">
        <v>4.984742936378949E-2</v>
      </c>
      <c r="BG62" s="31">
        <v>0.13945757881733339</v>
      </c>
      <c r="BH62" s="31">
        <v>0.11465273162370919</v>
      </c>
      <c r="BI62" s="31">
        <v>0.3569195337110237</v>
      </c>
      <c r="BJ62" s="31">
        <v>6.6901922767488173E-2</v>
      </c>
      <c r="BK62" s="24">
        <v>1.9007371481652906</v>
      </c>
      <c r="BL62" s="11">
        <v>31</v>
      </c>
      <c r="BM62" s="12">
        <v>14.9</v>
      </c>
      <c r="BN62" s="12">
        <v>2.2790000000000004</v>
      </c>
      <c r="BO62" s="12">
        <v>33.279999999999994</v>
      </c>
      <c r="BP62" s="12">
        <v>5.2599999999999989</v>
      </c>
      <c r="BQ62" s="12">
        <v>235.79999999999998</v>
      </c>
      <c r="BR62" s="12">
        <v>4.7399999999999993</v>
      </c>
      <c r="BS62" s="12">
        <v>222.6</v>
      </c>
      <c r="BT62" s="32">
        <v>10.133733637531339</v>
      </c>
      <c r="BU62" s="32">
        <v>0.45030969910220264</v>
      </c>
      <c r="BW62" s="23">
        <f t="shared" si="0"/>
        <v>2.9809999999999985</v>
      </c>
      <c r="BX62" s="23">
        <f t="shared" si="1"/>
        <v>187.61999999999998</v>
      </c>
      <c r="BY62" s="23">
        <f t="shared" si="2"/>
        <v>-0.51999999999999957</v>
      </c>
      <c r="BZ62" s="23">
        <f t="shared" si="2"/>
        <v>-13.199999999999989</v>
      </c>
      <c r="CA62" s="23">
        <f t="shared" si="3"/>
        <v>46.811884911928779</v>
      </c>
      <c r="CB62" s="23">
        <f t="shared" si="4"/>
        <v>103.98734177215191</v>
      </c>
    </row>
    <row r="63" spans="1:80" x14ac:dyDescent="0.25">
      <c r="A63" s="1">
        <v>32</v>
      </c>
      <c r="B63" s="1" t="s">
        <v>91</v>
      </c>
      <c r="C63" s="1" t="s">
        <v>76</v>
      </c>
      <c r="D63" s="3">
        <v>-33.465183000000003</v>
      </c>
      <c r="E63" s="3">
        <v>151.117065</v>
      </c>
      <c r="F63" s="14" t="s">
        <v>129</v>
      </c>
      <c r="G63" s="3" t="s">
        <v>78</v>
      </c>
      <c r="H63" s="14" t="s">
        <v>78</v>
      </c>
      <c r="I63" s="14" t="s">
        <v>78</v>
      </c>
      <c r="J63" s="14" t="s">
        <v>78</v>
      </c>
      <c r="K63" s="14" t="s">
        <v>78</v>
      </c>
      <c r="L63" s="14" t="s">
        <v>78</v>
      </c>
      <c r="M63" s="14" t="s">
        <v>78</v>
      </c>
      <c r="N63" s="17">
        <v>9.1605209818543116</v>
      </c>
      <c r="O63" s="17">
        <v>-24.735671446406688</v>
      </c>
      <c r="P63" s="18">
        <v>5.07</v>
      </c>
      <c r="Q63" s="18">
        <v>6.0251852744471881</v>
      </c>
      <c r="R63" s="18">
        <v>5.7485288505954975</v>
      </c>
      <c r="S63" s="18">
        <v>0.27665642385169065</v>
      </c>
      <c r="T63" s="14" t="s">
        <v>78</v>
      </c>
      <c r="U63" s="14" t="s">
        <v>78</v>
      </c>
      <c r="V63" s="3" t="s">
        <v>78</v>
      </c>
      <c r="W63" s="3" t="s">
        <v>78</v>
      </c>
      <c r="X63" s="3" t="s">
        <v>78</v>
      </c>
      <c r="Y63" s="3" t="s">
        <v>78</v>
      </c>
      <c r="Z63" s="3" t="s">
        <v>78</v>
      </c>
      <c r="AA63" s="3" t="s">
        <v>78</v>
      </c>
      <c r="AB63" s="3" t="s">
        <v>78</v>
      </c>
      <c r="AC63" s="3" t="s">
        <v>78</v>
      </c>
      <c r="AD63" s="30" t="s">
        <v>130</v>
      </c>
      <c r="AE63" s="31">
        <v>16.013514285714287</v>
      </c>
      <c r="AF63" s="31">
        <v>31873.297142857147</v>
      </c>
      <c r="AG63" s="31">
        <v>38482.40285714285</v>
      </c>
      <c r="AH63" s="31">
        <v>24.517999999999986</v>
      </c>
      <c r="AI63" s="31">
        <v>95.571428571428612</v>
      </c>
      <c r="AJ63" s="31">
        <v>8.1245714285714339</v>
      </c>
      <c r="AK63" s="31">
        <v>8.0099999999999962</v>
      </c>
      <c r="AL63" s="31">
        <v>1.6885714285714282E-2</v>
      </c>
      <c r="AM63" s="31">
        <v>4.5688571428571434</v>
      </c>
      <c r="AN63" s="31">
        <v>0.11599999999999999</v>
      </c>
      <c r="AO63" s="31">
        <v>1.1014285714285716</v>
      </c>
      <c r="AP63" s="31">
        <v>-0.95085714285714285</v>
      </c>
      <c r="AQ63" s="31">
        <v>3.5045714285714284</v>
      </c>
      <c r="AR63" s="31">
        <v>6.0345714285714287</v>
      </c>
      <c r="AS63" s="31">
        <v>17.825142857142858</v>
      </c>
      <c r="AT63" s="31">
        <v>750.57428571428625</v>
      </c>
      <c r="AU63" s="31">
        <v>1.8697863087358449E-2</v>
      </c>
      <c r="AV63" s="31">
        <v>77.394062265457691</v>
      </c>
      <c r="AW63" s="31">
        <v>100.21867703622272</v>
      </c>
      <c r="AX63" s="31">
        <v>6.520555732360836E-2</v>
      </c>
      <c r="AY63" s="31">
        <v>0.21498485387337851</v>
      </c>
      <c r="AZ63" s="31">
        <v>1.7378630749362904E-2</v>
      </c>
      <c r="BA63" s="31">
        <v>3.6045808556358761E-15</v>
      </c>
      <c r="BB63" s="31">
        <v>6.8172260802009069E-2</v>
      </c>
      <c r="BC63" s="31">
        <v>6.6100254897231578E-2</v>
      </c>
      <c r="BD63" s="31">
        <v>1.310590347447909E-2</v>
      </c>
      <c r="BE63" s="31">
        <v>4.9058360032471798E-2</v>
      </c>
      <c r="BF63" s="31">
        <v>4.3882961223170501E-2</v>
      </c>
      <c r="BG63" s="31">
        <v>0.12219422478754292</v>
      </c>
      <c r="BH63" s="31">
        <v>0.1159194156488452</v>
      </c>
      <c r="BI63" s="31">
        <v>0.3574120330158706</v>
      </c>
      <c r="BJ63" s="31">
        <v>0.10666841735260429</v>
      </c>
      <c r="BK63" s="24">
        <v>2.5003571367136059</v>
      </c>
      <c r="BL63" s="11">
        <v>32</v>
      </c>
      <c r="BM63" s="12">
        <v>29.06</v>
      </c>
      <c r="BN63" s="12">
        <v>1.4809999999999999</v>
      </c>
      <c r="BO63" s="12">
        <v>25.65</v>
      </c>
      <c r="BP63" s="12">
        <v>8.91</v>
      </c>
      <c r="BQ63" s="12">
        <v>261.60000000000002</v>
      </c>
      <c r="BR63" s="12">
        <v>6.6099999999999994</v>
      </c>
      <c r="BS63" s="12">
        <v>250.79999999999995</v>
      </c>
      <c r="BT63" s="32">
        <v>10.475294527546808</v>
      </c>
      <c r="BU63" s="32">
        <v>0.15450622702473105</v>
      </c>
      <c r="BW63" s="23">
        <f t="shared" si="0"/>
        <v>7.4290000000000003</v>
      </c>
      <c r="BX63" s="23">
        <f t="shared" si="1"/>
        <v>206.89000000000001</v>
      </c>
      <c r="BY63" s="23">
        <f t="shared" si="2"/>
        <v>-2.3000000000000007</v>
      </c>
      <c r="BZ63" s="23">
        <f t="shared" si="2"/>
        <v>-10.800000000000068</v>
      </c>
      <c r="CA63" s="23">
        <f t="shared" si="3"/>
        <v>81.798495225233921</v>
      </c>
      <c r="CB63" s="23">
        <f t="shared" si="4"/>
        <v>84.015560838556297</v>
      </c>
    </row>
    <row r="64" spans="1:80" x14ac:dyDescent="0.25">
      <c r="A64" s="1">
        <v>33</v>
      </c>
      <c r="B64" s="1" t="s">
        <v>92</v>
      </c>
      <c r="C64" s="1" t="s">
        <v>76</v>
      </c>
      <c r="D64" s="3">
        <v>-33.448151000000003</v>
      </c>
      <c r="E64" s="3">
        <v>151.07476800000001</v>
      </c>
      <c r="F64" s="14" t="s">
        <v>129</v>
      </c>
      <c r="G64" s="3" t="s">
        <v>78</v>
      </c>
      <c r="H64" s="14" t="s">
        <v>78</v>
      </c>
      <c r="I64" s="14" t="s">
        <v>78</v>
      </c>
      <c r="J64" s="14" t="s">
        <v>78</v>
      </c>
      <c r="K64" s="14" t="s">
        <v>78</v>
      </c>
      <c r="L64" s="14" t="s">
        <v>78</v>
      </c>
      <c r="M64" s="14" t="s">
        <v>78</v>
      </c>
      <c r="N64" s="17">
        <v>11.265943042044254</v>
      </c>
      <c r="O64" s="17">
        <v>-24.211763617665863</v>
      </c>
      <c r="P64" s="18">
        <v>7.47</v>
      </c>
      <c r="Q64" s="18">
        <v>7.8236703787985551</v>
      </c>
      <c r="R64" s="18">
        <v>6.7444670439213068</v>
      </c>
      <c r="S64" s="18">
        <v>1.0792033348772483</v>
      </c>
      <c r="T64" s="14" t="s">
        <v>78</v>
      </c>
      <c r="U64" s="14" t="s">
        <v>78</v>
      </c>
      <c r="V64" s="14" t="s">
        <v>78</v>
      </c>
      <c r="W64" s="14" t="s">
        <v>78</v>
      </c>
      <c r="X64" s="14" t="s">
        <v>78</v>
      </c>
      <c r="Y64" s="14" t="s">
        <v>78</v>
      </c>
      <c r="Z64" s="14" t="s">
        <v>78</v>
      </c>
      <c r="AA64" s="14" t="s">
        <v>78</v>
      </c>
      <c r="AB64" s="14" t="s">
        <v>78</v>
      </c>
      <c r="AC64" s="14" t="s">
        <v>78</v>
      </c>
      <c r="AD64" s="30" t="s">
        <v>130</v>
      </c>
      <c r="AE64" s="31">
        <v>16.02754545454545</v>
      </c>
      <c r="AF64" s="31">
        <v>25860.150909090917</v>
      </c>
      <c r="AG64" s="31">
        <v>31211.530909090914</v>
      </c>
      <c r="AH64" s="31">
        <v>19.470000000000017</v>
      </c>
      <c r="AI64" s="31">
        <v>99.207272727272624</v>
      </c>
      <c r="AJ64" s="31">
        <v>8.694363636363633</v>
      </c>
      <c r="AK64" s="31">
        <v>8.0749090909090917</v>
      </c>
      <c r="AL64" s="31">
        <v>-7.8581818181818183E-2</v>
      </c>
      <c r="AM64" s="31">
        <v>4.3069090909090901</v>
      </c>
      <c r="AN64" s="31">
        <v>0.22727272727272724</v>
      </c>
      <c r="AO64" s="31">
        <v>1.5756363636363631</v>
      </c>
      <c r="AP64" s="31">
        <v>-0.57309090909090898</v>
      </c>
      <c r="AQ64" s="31">
        <v>4.561454545454545</v>
      </c>
      <c r="AR64" s="31">
        <v>8.9439999999999973</v>
      </c>
      <c r="AS64" s="31">
        <v>26.876909090909077</v>
      </c>
      <c r="AT64" s="31">
        <v>750.50000000000011</v>
      </c>
      <c r="AU64" s="31">
        <v>8.9397534596428272E-3</v>
      </c>
      <c r="AV64" s="31">
        <v>28.021056055965744</v>
      </c>
      <c r="AW64" s="31">
        <v>33.765448440936076</v>
      </c>
      <c r="AX64" s="31">
        <v>2.1081851067788936E-2</v>
      </c>
      <c r="AY64" s="31">
        <v>6.899958522297639E-2</v>
      </c>
      <c r="AZ64" s="31">
        <v>6.31389894322995E-3</v>
      </c>
      <c r="BA64" s="31">
        <v>5.045249791095021E-3</v>
      </c>
      <c r="BB64" s="31">
        <v>8.4430047948778231E-2</v>
      </c>
      <c r="BC64" s="31">
        <v>9.1162710197973618E-2</v>
      </c>
      <c r="BD64" s="31">
        <v>4.2576925826022717E-2</v>
      </c>
      <c r="BE64" s="31">
        <v>0.18135052651705957</v>
      </c>
      <c r="BF64" s="31">
        <v>8.1873269894589082E-2</v>
      </c>
      <c r="BG64" s="31">
        <v>0.22855762043429192</v>
      </c>
      <c r="BH64" s="31">
        <v>0.16901238175111657</v>
      </c>
      <c r="BI64" s="31">
        <v>0.52277703174089885</v>
      </c>
      <c r="BJ64" s="31">
        <v>0.11385500851068808</v>
      </c>
      <c r="BK64" s="24">
        <v>2.9020443135081089</v>
      </c>
      <c r="BL64" s="11">
        <v>33</v>
      </c>
      <c r="BM64" s="12">
        <v>16.09</v>
      </c>
      <c r="BN64" s="12">
        <v>2.2650000000000001</v>
      </c>
      <c r="BO64" s="12">
        <v>75.92</v>
      </c>
      <c r="BP64" s="12">
        <v>4.22</v>
      </c>
      <c r="BQ64" s="12">
        <v>302.7</v>
      </c>
      <c r="BR64" s="12">
        <v>8.6</v>
      </c>
      <c r="BS64" s="12">
        <v>320.2</v>
      </c>
      <c r="BT64" s="32">
        <v>10.437173128894361</v>
      </c>
      <c r="BU64" s="32">
        <v>1.4278112875725224</v>
      </c>
      <c r="BW64" s="23">
        <f t="shared" si="0"/>
        <v>1.9549999999999996</v>
      </c>
      <c r="BX64" s="23">
        <f t="shared" si="1"/>
        <v>210.69</v>
      </c>
      <c r="BY64" s="23">
        <f t="shared" si="2"/>
        <v>4.38</v>
      </c>
      <c r="BZ64" s="23">
        <f t="shared" si="2"/>
        <v>17.5</v>
      </c>
      <c r="CA64" s="23">
        <f t="shared" si="3"/>
        <v>89.949858088930924</v>
      </c>
      <c r="CB64" s="23">
        <f t="shared" si="4"/>
        <v>82.443521594684384</v>
      </c>
    </row>
    <row r="65" spans="1:80" x14ac:dyDescent="0.25">
      <c r="A65" s="1">
        <v>34</v>
      </c>
      <c r="B65" s="1" t="s">
        <v>93</v>
      </c>
      <c r="C65" s="1" t="s">
        <v>76</v>
      </c>
      <c r="D65" s="3">
        <v>-33.402084000000002</v>
      </c>
      <c r="E65" s="3">
        <v>151.02250699999999</v>
      </c>
      <c r="F65" s="14" t="s">
        <v>129</v>
      </c>
      <c r="G65" s="3" t="s">
        <v>78</v>
      </c>
      <c r="H65" s="14" t="s">
        <v>78</v>
      </c>
      <c r="I65" s="14" t="s">
        <v>78</v>
      </c>
      <c r="J65" s="14" t="s">
        <v>78</v>
      </c>
      <c r="K65" s="14" t="s">
        <v>78</v>
      </c>
      <c r="L65" s="14" t="s">
        <v>78</v>
      </c>
      <c r="M65" s="14" t="s">
        <v>78</v>
      </c>
      <c r="N65" s="17">
        <v>11.975952662708963</v>
      </c>
      <c r="O65" s="17">
        <v>-24.454061403243898</v>
      </c>
      <c r="P65" s="18">
        <v>7.84</v>
      </c>
      <c r="Q65" s="18">
        <v>9.1362862177941011</v>
      </c>
      <c r="R65" s="18">
        <v>8.6275880401287743</v>
      </c>
      <c r="S65" s="18">
        <v>0.50869817766532677</v>
      </c>
      <c r="T65" s="14" t="s">
        <v>78</v>
      </c>
      <c r="U65" s="14" t="s">
        <v>78</v>
      </c>
      <c r="V65" s="3" t="s">
        <v>78</v>
      </c>
      <c r="W65" s="3" t="s">
        <v>78</v>
      </c>
      <c r="X65" s="3" t="s">
        <v>78</v>
      </c>
      <c r="Y65" s="3" t="s">
        <v>78</v>
      </c>
      <c r="Z65" s="3" t="s">
        <v>78</v>
      </c>
      <c r="AA65" s="3" t="s">
        <v>78</v>
      </c>
      <c r="AB65" s="3" t="s">
        <v>78</v>
      </c>
      <c r="AC65" s="3" t="s">
        <v>78</v>
      </c>
      <c r="AD65" s="30" t="s">
        <v>130</v>
      </c>
      <c r="AE65" s="31">
        <v>15.907142857142857</v>
      </c>
      <c r="AF65" s="31">
        <v>18127.461904761909</v>
      </c>
      <c r="AG65" s="31">
        <v>21938.139682539691</v>
      </c>
      <c r="AH65" s="31">
        <v>13.243650793650804</v>
      </c>
      <c r="AI65" s="31">
        <v>102.16190476190474</v>
      </c>
      <c r="AJ65" s="31">
        <v>9.3214285714285712</v>
      </c>
      <c r="AK65" s="31">
        <v>8.1642857142857217</v>
      </c>
      <c r="AL65" s="31">
        <v>-8.7761904761904791E-2</v>
      </c>
      <c r="AM65" s="31">
        <v>6.2784126984126969</v>
      </c>
      <c r="AN65" s="31">
        <v>0.93031746031746043</v>
      </c>
      <c r="AO65" s="31">
        <v>4.5804761904761904</v>
      </c>
      <c r="AP65" s="31">
        <v>1.0976190476190475</v>
      </c>
      <c r="AQ65" s="31">
        <v>9.2409523809523826</v>
      </c>
      <c r="AR65" s="31">
        <v>12.25222222222223</v>
      </c>
      <c r="AS65" s="31">
        <v>37.170793650793655</v>
      </c>
      <c r="AT65" s="31">
        <v>750.11428571428519</v>
      </c>
      <c r="AU65" s="31">
        <v>0.11147730235385199</v>
      </c>
      <c r="AV65" s="31">
        <v>149.87097938169865</v>
      </c>
      <c r="AW65" s="31">
        <v>236.94425813767631</v>
      </c>
      <c r="AX65" s="31">
        <v>0.15598078445862412</v>
      </c>
      <c r="AY65" s="31">
        <v>0.46987595186203018</v>
      </c>
      <c r="AZ65" s="31">
        <v>3.1049239918864043E-2</v>
      </c>
      <c r="BA65" s="31">
        <v>5.5978929544921278E-3</v>
      </c>
      <c r="BB65" s="31">
        <v>4.0410280664827582E-2</v>
      </c>
      <c r="BC65" s="31">
        <v>0.44846406821651918</v>
      </c>
      <c r="BD65" s="31">
        <v>0.44602534375399033</v>
      </c>
      <c r="BE65" s="31">
        <v>1.9038724785937058</v>
      </c>
      <c r="BF65" s="31">
        <v>0.46517327429164285</v>
      </c>
      <c r="BG65" s="31">
        <v>1.3010463708055049</v>
      </c>
      <c r="BH65" s="31">
        <v>0.24628494148330241</v>
      </c>
      <c r="BI65" s="31">
        <v>0.76720965210405045</v>
      </c>
      <c r="BJ65" s="31">
        <v>8.7726008313181225E-2</v>
      </c>
      <c r="BK65" s="24">
        <v>5.4984570794551821</v>
      </c>
      <c r="BL65" s="11">
        <v>34</v>
      </c>
      <c r="BM65" s="12">
        <v>13.639999999999999</v>
      </c>
      <c r="BN65" s="12">
        <v>1.1689999999999998</v>
      </c>
      <c r="BO65" s="12">
        <v>101.5</v>
      </c>
      <c r="BP65" s="12">
        <v>2.5649999999999995</v>
      </c>
      <c r="BQ65" s="12">
        <v>351.5</v>
      </c>
      <c r="BR65" s="12">
        <v>8.56</v>
      </c>
      <c r="BS65" s="12">
        <v>377.5</v>
      </c>
      <c r="BT65" s="32">
        <v>10.275681047981378</v>
      </c>
      <c r="BU65" s="32">
        <v>2.550388586974206</v>
      </c>
      <c r="BW65" s="23">
        <f t="shared" si="0"/>
        <v>1.3959999999999997</v>
      </c>
      <c r="BX65" s="23">
        <f t="shared" si="1"/>
        <v>236.36</v>
      </c>
      <c r="BY65" s="23">
        <f t="shared" si="2"/>
        <v>5.995000000000001</v>
      </c>
      <c r="BZ65" s="23">
        <f t="shared" si="2"/>
        <v>26</v>
      </c>
      <c r="CA65" s="23">
        <f t="shared" si="3"/>
        <v>218.09483074666997</v>
      </c>
      <c r="CB65" s="23">
        <f t="shared" si="4"/>
        <v>97.651034712950604</v>
      </c>
    </row>
    <row r="66" spans="1:80" x14ac:dyDescent="0.25">
      <c r="A66" s="1">
        <v>35</v>
      </c>
      <c r="B66" s="1" t="s">
        <v>94</v>
      </c>
      <c r="C66" s="1" t="s">
        <v>76</v>
      </c>
      <c r="D66" s="3">
        <v>-33.377749999999999</v>
      </c>
      <c r="E66" s="3">
        <v>150.984467</v>
      </c>
      <c r="F66" s="14" t="s">
        <v>129</v>
      </c>
      <c r="G66" s="3" t="s">
        <v>78</v>
      </c>
      <c r="H66" s="14" t="s">
        <v>78</v>
      </c>
      <c r="I66" s="14" t="s">
        <v>78</v>
      </c>
      <c r="J66" s="14" t="s">
        <v>78</v>
      </c>
      <c r="K66" s="14" t="s">
        <v>78</v>
      </c>
      <c r="L66" s="14" t="s">
        <v>78</v>
      </c>
      <c r="M66" s="14" t="s">
        <v>78</v>
      </c>
      <c r="N66" s="17">
        <v>10.643254740920531</v>
      </c>
      <c r="O66" s="17">
        <v>-23.273460233376944</v>
      </c>
      <c r="P66" s="18">
        <v>17.8</v>
      </c>
      <c r="Q66" s="18">
        <v>25.855684708761313</v>
      </c>
      <c r="R66" s="18">
        <v>24.312178682207986</v>
      </c>
      <c r="S66" s="18">
        <v>1.5435060265533274</v>
      </c>
      <c r="T66" s="14" t="s">
        <v>78</v>
      </c>
      <c r="U66" s="14" t="s">
        <v>78</v>
      </c>
      <c r="V66" s="3" t="s">
        <v>78</v>
      </c>
      <c r="W66" s="3" t="s">
        <v>78</v>
      </c>
      <c r="X66" s="3" t="s">
        <v>78</v>
      </c>
      <c r="Y66" s="3" t="s">
        <v>78</v>
      </c>
      <c r="Z66" s="3" t="s">
        <v>78</v>
      </c>
      <c r="AA66" s="3" t="s">
        <v>78</v>
      </c>
      <c r="AB66" s="3" t="s">
        <v>78</v>
      </c>
      <c r="AC66" s="3" t="s">
        <v>78</v>
      </c>
      <c r="AD66" s="30" t="s">
        <v>130</v>
      </c>
      <c r="AE66" s="31">
        <v>16.263431372549018</v>
      </c>
      <c r="AF66" s="31">
        <v>13375.076470588236</v>
      </c>
      <c r="AG66" s="31">
        <v>16054.252941176468</v>
      </c>
      <c r="AH66" s="31">
        <v>9.4380392156862793</v>
      </c>
      <c r="AI66" s="31">
        <v>104.45882352941172</v>
      </c>
      <c r="AJ66" s="31">
        <v>9.6823529411764699</v>
      </c>
      <c r="AK66" s="31">
        <v>8.19</v>
      </c>
      <c r="AL66" s="31">
        <v>-0.10160784313725491</v>
      </c>
      <c r="AM66" s="31">
        <v>7.7317647058823535</v>
      </c>
      <c r="AN66" s="31">
        <v>0.93333333333333335</v>
      </c>
      <c r="AO66" s="31">
        <v>4.5931372549019587</v>
      </c>
      <c r="AP66" s="31">
        <v>1.6825490196078434</v>
      </c>
      <c r="AQ66" s="31">
        <v>10.877647058823527</v>
      </c>
      <c r="AR66" s="31">
        <v>13.649607843137259</v>
      </c>
      <c r="AS66" s="31">
        <v>41.517254901960776</v>
      </c>
      <c r="AT66" s="31">
        <v>750.43137254901956</v>
      </c>
      <c r="AU66" s="31">
        <v>1.1884872573083113E-2</v>
      </c>
      <c r="AV66" s="31">
        <v>14.340719483140269</v>
      </c>
      <c r="AW66" s="31">
        <v>20.748391291289639</v>
      </c>
      <c r="AX66" s="31">
        <v>1.4002800840280251E-2</v>
      </c>
      <c r="AY66" s="31">
        <v>0.15254700336386096</v>
      </c>
      <c r="AZ66" s="31">
        <v>1.1931175180025835E-2</v>
      </c>
      <c r="BA66" s="31">
        <v>0</v>
      </c>
      <c r="BB66" s="31">
        <v>5.9955342858288255E-2</v>
      </c>
      <c r="BC66" s="31">
        <v>0.2023927457430521</v>
      </c>
      <c r="BD66" s="31">
        <v>8.1478013394207571E-2</v>
      </c>
      <c r="BE66" s="31">
        <v>0.34842784157457019</v>
      </c>
      <c r="BF66" s="31">
        <v>0.2125261690922283</v>
      </c>
      <c r="BG66" s="31">
        <v>0.59410298176425314</v>
      </c>
      <c r="BH66" s="31">
        <v>0.18196659896050943</v>
      </c>
      <c r="BI66" s="31">
        <v>0.56661125449949357</v>
      </c>
      <c r="BJ66" s="31">
        <v>0.11043585663801307</v>
      </c>
      <c r="BK66" s="24">
        <v>11.747894532917478</v>
      </c>
      <c r="BL66" s="11">
        <v>35</v>
      </c>
      <c r="BM66" s="12">
        <v>11.06</v>
      </c>
      <c r="BN66" s="12">
        <v>0.94700000000000006</v>
      </c>
      <c r="BO66" s="12">
        <v>121.5</v>
      </c>
      <c r="BP66" s="12">
        <v>18.700000000000003</v>
      </c>
      <c r="BQ66" s="12">
        <v>398.5</v>
      </c>
      <c r="BR66" s="12">
        <v>18.419999999999998</v>
      </c>
      <c r="BS66" s="12">
        <v>504.6</v>
      </c>
      <c r="BT66" s="32">
        <v>10.680264887385604</v>
      </c>
      <c r="BU66" s="32">
        <v>1.624260789709675</v>
      </c>
      <c r="BW66" s="23">
        <f t="shared" si="0"/>
        <v>17.753000000000004</v>
      </c>
      <c r="BX66" s="23">
        <f t="shared" si="1"/>
        <v>265.94</v>
      </c>
      <c r="BY66" s="23">
        <f t="shared" si="2"/>
        <v>-0.28000000000000469</v>
      </c>
      <c r="BZ66" s="23">
        <f t="shared" si="2"/>
        <v>106.10000000000002</v>
      </c>
      <c r="CA66" s="23">
        <f t="shared" si="3"/>
        <v>309.9532357821692</v>
      </c>
      <c r="CB66" s="23">
        <f t="shared" si="4"/>
        <v>60.658445788738959</v>
      </c>
    </row>
    <row r="67" spans="1:80" x14ac:dyDescent="0.25">
      <c r="A67" s="1">
        <v>36</v>
      </c>
      <c r="B67" s="1" t="s">
        <v>95</v>
      </c>
      <c r="C67" s="1" t="s">
        <v>76</v>
      </c>
      <c r="D67" s="3">
        <v>-33.396217</v>
      </c>
      <c r="E67" s="3">
        <v>150.97875999999999</v>
      </c>
      <c r="F67" s="14" t="s">
        <v>129</v>
      </c>
      <c r="G67" s="3" t="s">
        <v>78</v>
      </c>
      <c r="H67" s="14" t="s">
        <v>78</v>
      </c>
      <c r="I67" s="14" t="s">
        <v>78</v>
      </c>
      <c r="J67" s="14" t="s">
        <v>78</v>
      </c>
      <c r="K67" s="14" t="s">
        <v>78</v>
      </c>
      <c r="L67" s="14" t="s">
        <v>78</v>
      </c>
      <c r="M67" s="14" t="s">
        <v>78</v>
      </c>
      <c r="N67" s="17">
        <v>10.29859528415181</v>
      </c>
      <c r="O67" s="17">
        <v>-23.646980484525582</v>
      </c>
      <c r="P67" s="18">
        <v>10.5</v>
      </c>
      <c r="Q67" s="18">
        <v>11.676608706688672</v>
      </c>
      <c r="R67" s="18">
        <v>10.877903287219199</v>
      </c>
      <c r="S67" s="18">
        <v>0.79870541946947249</v>
      </c>
      <c r="T67" s="14" t="s">
        <v>78</v>
      </c>
      <c r="U67" s="14" t="s">
        <v>78</v>
      </c>
      <c r="V67" s="3" t="s">
        <v>78</v>
      </c>
      <c r="W67" s="3" t="s">
        <v>78</v>
      </c>
      <c r="X67" s="3" t="s">
        <v>78</v>
      </c>
      <c r="Y67" s="3" t="s">
        <v>78</v>
      </c>
      <c r="Z67" s="3" t="s">
        <v>78</v>
      </c>
      <c r="AA67" s="3" t="s">
        <v>78</v>
      </c>
      <c r="AB67" s="3" t="s">
        <v>78</v>
      </c>
      <c r="AC67" s="3" t="s">
        <v>78</v>
      </c>
      <c r="AD67" s="30" t="s">
        <v>130</v>
      </c>
      <c r="AE67" s="31">
        <v>15.913533333333334</v>
      </c>
      <c r="AF67" s="31">
        <v>12336.598333333332</v>
      </c>
      <c r="AG67" s="31">
        <v>14927.403333333339</v>
      </c>
      <c r="AH67" s="31">
        <v>8.7241666666666742</v>
      </c>
      <c r="AI67" s="31">
        <v>102.44166666666659</v>
      </c>
      <c r="AJ67" s="31">
        <v>9.6071666666666786</v>
      </c>
      <c r="AK67" s="31">
        <v>8.1314999999999973</v>
      </c>
      <c r="AL67" s="31">
        <v>0.12558333333333332</v>
      </c>
      <c r="AM67" s="31">
        <v>10.157333333333334</v>
      </c>
      <c r="AN67" s="31">
        <v>0.94466666666666643</v>
      </c>
      <c r="AO67" s="31">
        <v>4.6395000000000026</v>
      </c>
      <c r="AP67" s="31">
        <v>1.930166666666667</v>
      </c>
      <c r="AQ67" s="31">
        <v>11.571833333333331</v>
      </c>
      <c r="AR67" s="31">
        <v>14.158666666666669</v>
      </c>
      <c r="AS67" s="31">
        <v>43.100666666666676</v>
      </c>
      <c r="AT67" s="31">
        <v>750.60666666666634</v>
      </c>
      <c r="AU67" s="31">
        <v>1.8738582210958161E-2</v>
      </c>
      <c r="AV67" s="31">
        <v>9.4902892682720346</v>
      </c>
      <c r="AW67" s="31">
        <v>16.326218558790075</v>
      </c>
      <c r="AX67" s="31">
        <v>1.0623234316564532E-2</v>
      </c>
      <c r="AY67" s="31">
        <v>5.9065222974027262E-2</v>
      </c>
      <c r="AZ67" s="31">
        <v>4.5441960250547512E-3</v>
      </c>
      <c r="BA67" s="31">
        <v>4.0442468029770222E-3</v>
      </c>
      <c r="BB67" s="31">
        <v>1.2594445462074748E-2</v>
      </c>
      <c r="BC67" s="31">
        <v>0.73671940399719948</v>
      </c>
      <c r="BD67" s="31">
        <v>5.5524209612630659E-2</v>
      </c>
      <c r="BE67" s="31">
        <v>0.23560542280312063</v>
      </c>
      <c r="BF67" s="31">
        <v>0.20414760086234598</v>
      </c>
      <c r="BG67" s="31">
        <v>0.57427475756395663</v>
      </c>
      <c r="BH67" s="31">
        <v>9.4500769733510626E-2</v>
      </c>
      <c r="BI67" s="31">
        <v>0.29304865487542103</v>
      </c>
      <c r="BJ67" s="31">
        <v>7.0989774070644593E-2</v>
      </c>
      <c r="BK67" s="24">
        <v>12.778309464694679</v>
      </c>
      <c r="BL67" s="11">
        <v>36</v>
      </c>
      <c r="BM67" s="12">
        <v>9.9060000000000006</v>
      </c>
      <c r="BN67" s="12">
        <v>1.4590000000000001</v>
      </c>
      <c r="BO67" s="12">
        <v>127.40000000000002</v>
      </c>
      <c r="BP67" s="12">
        <v>2.2400000000000007</v>
      </c>
      <c r="BQ67" s="12">
        <v>383</v>
      </c>
      <c r="BR67" s="12">
        <v>14.76</v>
      </c>
      <c r="BS67" s="12">
        <v>431.90000000000003</v>
      </c>
      <c r="BT67" s="32">
        <v>10.607086186751991</v>
      </c>
      <c r="BU67" s="32">
        <v>2.1139400817875575</v>
      </c>
      <c r="BW67" s="23">
        <f t="shared" ref="BW67:BW130" si="5">BP67-BN67</f>
        <v>0.78100000000000058</v>
      </c>
      <c r="BX67" s="23">
        <f t="shared" ref="BX67:BX130" si="6">BQ67-BM67-BO67</f>
        <v>245.69399999999996</v>
      </c>
      <c r="BY67" s="23">
        <f t="shared" ref="BY67:BZ130" si="7">BR67-BP67</f>
        <v>12.52</v>
      </c>
      <c r="BZ67" s="23">
        <f t="shared" si="7"/>
        <v>48.900000000000034</v>
      </c>
      <c r="CA67" s="23">
        <f t="shared" ref="CA67:CA130" si="8">((BM67+BO67)/14)/(BN67/31)</f>
        <v>208.38568491138747</v>
      </c>
      <c r="CB67" s="23">
        <f t="shared" ref="CB67:CB130" si="9">((BS67)/14)/(BR67/31)</f>
        <v>64.793360433604335</v>
      </c>
    </row>
    <row r="68" spans="1:80" x14ac:dyDescent="0.25">
      <c r="A68" s="1">
        <v>40</v>
      </c>
      <c r="B68" s="1" t="s">
        <v>96</v>
      </c>
      <c r="C68" s="1" t="s">
        <v>97</v>
      </c>
      <c r="D68" s="3">
        <v>-33.412582</v>
      </c>
      <c r="E68" s="3">
        <v>150.95332300000001</v>
      </c>
      <c r="F68" s="14" t="s">
        <v>129</v>
      </c>
      <c r="G68" s="3" t="s">
        <v>78</v>
      </c>
      <c r="H68" s="14" t="s">
        <v>78</v>
      </c>
      <c r="I68" s="14" t="s">
        <v>78</v>
      </c>
      <c r="J68" s="14" t="s">
        <v>78</v>
      </c>
      <c r="K68" s="14" t="s">
        <v>78</v>
      </c>
      <c r="L68" s="14" t="s">
        <v>78</v>
      </c>
      <c r="M68" s="14" t="s">
        <v>78</v>
      </c>
      <c r="N68" s="17">
        <v>9.7035680755848617</v>
      </c>
      <c r="O68" s="17">
        <v>-22.803337686668385</v>
      </c>
      <c r="P68" s="18">
        <v>9.17</v>
      </c>
      <c r="Q68" s="18">
        <v>9.1175123922521024</v>
      </c>
      <c r="R68" s="18">
        <v>8.0197280672068185</v>
      </c>
      <c r="S68" s="18">
        <v>1.0977843250452839</v>
      </c>
      <c r="T68" s="14" t="s">
        <v>78</v>
      </c>
      <c r="U68" s="14" t="s">
        <v>78</v>
      </c>
      <c r="V68" s="3" t="s">
        <v>78</v>
      </c>
      <c r="W68" s="3" t="s">
        <v>78</v>
      </c>
      <c r="X68" s="3" t="s">
        <v>78</v>
      </c>
      <c r="Y68" s="3" t="s">
        <v>78</v>
      </c>
      <c r="Z68" s="3" t="s">
        <v>78</v>
      </c>
      <c r="AA68" s="3" t="s">
        <v>78</v>
      </c>
      <c r="AB68" s="3" t="s">
        <v>78</v>
      </c>
      <c r="AC68" s="3" t="s">
        <v>78</v>
      </c>
      <c r="AD68" s="30">
        <v>43078</v>
      </c>
      <c r="AE68" s="31">
        <v>15.47152777777778</v>
      </c>
      <c r="AF68" s="31">
        <v>9834.2900793650842</v>
      </c>
      <c r="AG68" s="31">
        <v>12022.293253968255</v>
      </c>
      <c r="AH68" s="31">
        <v>6.906904761904789</v>
      </c>
      <c r="AI68" s="31">
        <v>105.92777777777802</v>
      </c>
      <c r="AJ68" s="31">
        <v>10.137777777777806</v>
      </c>
      <c r="AK68" s="31">
        <v>8.0833730158729811</v>
      </c>
      <c r="AL68" s="31">
        <v>0.37762301587301628</v>
      </c>
      <c r="AM68" s="31">
        <v>5.4055555555555586</v>
      </c>
      <c r="AN68" s="31">
        <v>0.73515873015872912</v>
      </c>
      <c r="AO68" s="31">
        <v>4.3620634920634922</v>
      </c>
      <c r="AP68" s="31">
        <v>1.9210317460317461</v>
      </c>
      <c r="AQ68" s="31">
        <v>8.9808730158730175</v>
      </c>
      <c r="AR68" s="31">
        <v>14.23626984126985</v>
      </c>
      <c r="AS68" s="31">
        <v>43.977380952380962</v>
      </c>
      <c r="AT68" s="31">
        <v>757.97142857142796</v>
      </c>
      <c r="AU68" s="31">
        <v>2.8858274760173861E-2</v>
      </c>
      <c r="AV68" s="31">
        <v>22.217645368731834</v>
      </c>
      <c r="AW68" s="31">
        <v>34.019920256080276</v>
      </c>
      <c r="AX68" s="31">
        <v>2.1607298667810776E-2</v>
      </c>
      <c r="AY68" s="31">
        <v>0.14970828946482578</v>
      </c>
      <c r="AZ68" s="31">
        <v>1.45798468607967E-2</v>
      </c>
      <c r="BA68" s="31">
        <v>1.8078286651084751E-2</v>
      </c>
      <c r="BB68" s="31">
        <v>3.3287662461386126E-2</v>
      </c>
      <c r="BC68" s="31">
        <v>0.81222733021308502</v>
      </c>
      <c r="BD68" s="31">
        <v>0.17576122034416045</v>
      </c>
      <c r="BE68" s="31">
        <v>0.7706408751827879</v>
      </c>
      <c r="BF68" s="31">
        <v>0.5398647157749531</v>
      </c>
      <c r="BG68" s="31">
        <v>1.5115022578363044</v>
      </c>
      <c r="BH68" s="31">
        <v>4.6301181470372717E-2</v>
      </c>
      <c r="BI68" s="31">
        <v>0.14077575947747473</v>
      </c>
      <c r="BJ68" s="31">
        <v>0.10127249569162819</v>
      </c>
      <c r="BK68" s="24">
        <v>17.080437343696669</v>
      </c>
      <c r="BL68" s="11">
        <v>40</v>
      </c>
      <c r="BM68" s="12">
        <v>8.5970000000000013</v>
      </c>
      <c r="BN68" s="12">
        <v>0.77790000000000004</v>
      </c>
      <c r="BO68" s="12">
        <v>143.19999999999999</v>
      </c>
      <c r="BP68" s="12">
        <v>3.5530000000000008</v>
      </c>
      <c r="BQ68" s="12">
        <v>385</v>
      </c>
      <c r="BR68" s="12">
        <v>33.620000000000005</v>
      </c>
      <c r="BS68" s="12">
        <v>508.70000000000005</v>
      </c>
      <c r="BT68" s="32">
        <v>10.669763395060539</v>
      </c>
      <c r="BU68" s="32">
        <v>2.3393024489226644</v>
      </c>
      <c r="BW68" s="23">
        <f t="shared" si="5"/>
        <v>2.775100000000001</v>
      </c>
      <c r="BX68" s="23">
        <f t="shared" si="6"/>
        <v>233.20300000000003</v>
      </c>
      <c r="BY68" s="23">
        <f t="shared" si="7"/>
        <v>30.067000000000004</v>
      </c>
      <c r="BZ68" s="23">
        <f t="shared" si="7"/>
        <v>123.70000000000005</v>
      </c>
      <c r="CA68" s="23">
        <f t="shared" si="8"/>
        <v>432.08886562723819</v>
      </c>
      <c r="CB68" s="23">
        <f t="shared" si="9"/>
        <v>33.504079204555111</v>
      </c>
    </row>
    <row r="69" spans="1:80" x14ac:dyDescent="0.25">
      <c r="A69" s="1">
        <v>41</v>
      </c>
      <c r="B69" s="1" t="s">
        <v>98</v>
      </c>
      <c r="C69" s="1" t="s">
        <v>97</v>
      </c>
      <c r="D69" s="3">
        <v>-33.437016</v>
      </c>
      <c r="E69" s="3">
        <v>150.88661200000001</v>
      </c>
      <c r="F69" s="14" t="s">
        <v>129</v>
      </c>
      <c r="G69" s="3" t="s">
        <v>78</v>
      </c>
      <c r="H69" s="14" t="s">
        <v>78</v>
      </c>
      <c r="I69" s="14" t="s">
        <v>78</v>
      </c>
      <c r="J69" s="14" t="s">
        <v>78</v>
      </c>
      <c r="K69" s="14" t="s">
        <v>78</v>
      </c>
      <c r="L69" s="14" t="s">
        <v>78</v>
      </c>
      <c r="M69" s="14" t="s">
        <v>78</v>
      </c>
      <c r="N69" s="17">
        <v>11.500749699535458</v>
      </c>
      <c r="O69" s="17">
        <v>-28.778178404249147</v>
      </c>
      <c r="P69" s="18">
        <v>11.8</v>
      </c>
      <c r="Q69" s="18">
        <v>14.832126246615907</v>
      </c>
      <c r="R69" s="18">
        <v>13.419256311173848</v>
      </c>
      <c r="S69" s="18">
        <v>1.4128699354420586</v>
      </c>
      <c r="T69" s="14" t="s">
        <v>78</v>
      </c>
      <c r="U69" s="14" t="s">
        <v>78</v>
      </c>
      <c r="V69" s="14" t="s">
        <v>78</v>
      </c>
      <c r="W69" s="14" t="s">
        <v>78</v>
      </c>
      <c r="X69" s="14" t="s">
        <v>78</v>
      </c>
      <c r="Y69" s="14" t="s">
        <v>78</v>
      </c>
      <c r="Z69" s="14" t="s">
        <v>78</v>
      </c>
      <c r="AA69" s="14" t="s">
        <v>78</v>
      </c>
      <c r="AB69" s="14" t="s">
        <v>78</v>
      </c>
      <c r="AC69" s="14" t="s">
        <v>78</v>
      </c>
      <c r="AD69" s="30">
        <v>43078</v>
      </c>
      <c r="AE69" s="31">
        <v>15.483691666666665</v>
      </c>
      <c r="AF69" s="31">
        <v>369.17375000000055</v>
      </c>
      <c r="AG69" s="31">
        <v>451.1825</v>
      </c>
      <c r="AH69" s="31">
        <v>0.21999999999999931</v>
      </c>
      <c r="AI69" s="31">
        <v>104.23166666666678</v>
      </c>
      <c r="AJ69" s="31">
        <v>10.38845833333335</v>
      </c>
      <c r="AK69" s="31">
        <v>8.0691249999999801</v>
      </c>
      <c r="AL69" s="31">
        <v>0.28627499999999989</v>
      </c>
      <c r="AM69" s="31">
        <v>8.9268750000000026</v>
      </c>
      <c r="AN69" s="31">
        <v>2.4288749999999997</v>
      </c>
      <c r="AO69" s="31">
        <v>11.772666666666673</v>
      </c>
      <c r="AP69" s="31">
        <v>6.246291666666667</v>
      </c>
      <c r="AQ69" s="31">
        <v>21.091083333333344</v>
      </c>
      <c r="AR69" s="31">
        <v>12.538291666666668</v>
      </c>
      <c r="AS69" s="31">
        <v>38.805583333333324</v>
      </c>
      <c r="AT69" s="31">
        <v>758.33083333333184</v>
      </c>
      <c r="AU69" s="31">
        <v>6.2229106097920379E-3</v>
      </c>
      <c r="AV69" s="31">
        <v>0.77633573647759968</v>
      </c>
      <c r="AW69" s="31">
        <v>0.90509136365840615</v>
      </c>
      <c r="AX69" s="31">
        <v>6.9533952653962058E-16</v>
      </c>
      <c r="AY69" s="31">
        <v>6.0656565744540647E-2</v>
      </c>
      <c r="AZ69" s="31">
        <v>6.4456476617664876E-3</v>
      </c>
      <c r="BA69" s="31">
        <v>2.3278938889388524E-2</v>
      </c>
      <c r="BB69" s="31">
        <v>6.2280639314901021E-2</v>
      </c>
      <c r="BC69" s="31">
        <v>0.99246187336522662</v>
      </c>
      <c r="BD69" s="31">
        <v>0.19465446534477726</v>
      </c>
      <c r="BE69" s="31">
        <v>0.85389213093292848</v>
      </c>
      <c r="BF69" s="31">
        <v>0.54548584763686214</v>
      </c>
      <c r="BG69" s="31">
        <v>1.5276354117345852</v>
      </c>
      <c r="BH69" s="31">
        <v>4.1559534517899691E-2</v>
      </c>
      <c r="BI69" s="31">
        <v>0.1253533638553295</v>
      </c>
      <c r="BJ69" s="31">
        <v>6.8816453872375019E-2</v>
      </c>
      <c r="BK69" s="24">
        <v>15.514439509526799</v>
      </c>
      <c r="BL69" s="11">
        <v>41</v>
      </c>
      <c r="BM69" s="12">
        <v>6.0150000000000006</v>
      </c>
      <c r="BN69" s="12">
        <v>1.655</v>
      </c>
      <c r="BO69" s="12">
        <v>168.5</v>
      </c>
      <c r="BP69" s="12">
        <v>2.8590000000000004</v>
      </c>
      <c r="BQ69" s="12">
        <v>416.8</v>
      </c>
      <c r="BR69" s="12">
        <v>25.050000000000004</v>
      </c>
      <c r="BS69" s="12">
        <v>582.09999999999991</v>
      </c>
      <c r="BT69" s="32">
        <v>18.942</v>
      </c>
      <c r="BU69" s="12"/>
      <c r="BW69" s="23">
        <f t="shared" si="5"/>
        <v>1.2040000000000004</v>
      </c>
      <c r="BX69" s="23">
        <f t="shared" si="6"/>
        <v>242.28500000000003</v>
      </c>
      <c r="BY69" s="23">
        <f t="shared" si="7"/>
        <v>22.191000000000003</v>
      </c>
      <c r="BZ69" s="23">
        <f t="shared" si="7"/>
        <v>165.2999999999999</v>
      </c>
      <c r="CA69" s="23">
        <f t="shared" si="8"/>
        <v>233.490073370738</v>
      </c>
      <c r="CB69" s="23">
        <f t="shared" si="9"/>
        <v>51.454519532363825</v>
      </c>
    </row>
    <row r="70" spans="1:80" x14ac:dyDescent="0.25">
      <c r="A70" s="1">
        <v>42</v>
      </c>
      <c r="B70" s="1" t="s">
        <v>99</v>
      </c>
      <c r="C70" s="1" t="s">
        <v>97</v>
      </c>
      <c r="D70" s="3">
        <v>-33.456299000000001</v>
      </c>
      <c r="E70" s="3">
        <v>150.88973999999999</v>
      </c>
      <c r="F70" s="14" t="s">
        <v>129</v>
      </c>
      <c r="G70" s="3" t="s">
        <v>78</v>
      </c>
      <c r="H70" s="14" t="s">
        <v>78</v>
      </c>
      <c r="I70" s="14" t="s">
        <v>78</v>
      </c>
      <c r="J70" s="14" t="s">
        <v>78</v>
      </c>
      <c r="K70" s="14" t="s">
        <v>78</v>
      </c>
      <c r="L70" s="14" t="s">
        <v>78</v>
      </c>
      <c r="M70" s="14" t="s">
        <v>78</v>
      </c>
      <c r="N70" s="17">
        <v>12.06458148147361</v>
      </c>
      <c r="O70" s="17">
        <v>-29.266563905425024</v>
      </c>
      <c r="P70" s="18">
        <v>12.9</v>
      </c>
      <c r="Q70" s="18">
        <v>12.503484662323315</v>
      </c>
      <c r="R70" s="18">
        <v>11.014527170041211</v>
      </c>
      <c r="S70" s="18">
        <v>1.4889574922821041</v>
      </c>
      <c r="T70" s="14" t="s">
        <v>78</v>
      </c>
      <c r="U70" s="14" t="s">
        <v>78</v>
      </c>
      <c r="V70" s="3" t="s">
        <v>78</v>
      </c>
      <c r="W70" s="3" t="s">
        <v>78</v>
      </c>
      <c r="X70" s="3" t="s">
        <v>78</v>
      </c>
      <c r="Y70" s="3" t="s">
        <v>78</v>
      </c>
      <c r="Z70" s="3" t="s">
        <v>78</v>
      </c>
      <c r="AA70" s="3" t="s">
        <v>78</v>
      </c>
      <c r="AB70" s="3" t="s">
        <v>78</v>
      </c>
      <c r="AC70" s="3" t="s">
        <v>78</v>
      </c>
      <c r="AD70" s="30">
        <v>43078</v>
      </c>
      <c r="AE70" s="31">
        <v>15.511288617886184</v>
      </c>
      <c r="AF70" s="31">
        <v>328.51991869918714</v>
      </c>
      <c r="AG70" s="31">
        <v>401.2414634146341</v>
      </c>
      <c r="AH70" s="31">
        <v>0.18999999999999967</v>
      </c>
      <c r="AI70" s="31">
        <v>102.94959349593523</v>
      </c>
      <c r="AJ70" s="31">
        <v>10.256178861788614</v>
      </c>
      <c r="AK70" s="31">
        <v>8.1892682926829767</v>
      </c>
      <c r="AL70" s="31">
        <v>0.39089024390243904</v>
      </c>
      <c r="AM70" s="31">
        <v>8.2719512195121894</v>
      </c>
      <c r="AN70" s="31">
        <v>2.1418292682926823</v>
      </c>
      <c r="AO70" s="31">
        <v>10.516788617886181</v>
      </c>
      <c r="AP70" s="31">
        <v>4.9293089430894277</v>
      </c>
      <c r="AQ70" s="31">
        <v>17.40321138211382</v>
      </c>
      <c r="AR70" s="31">
        <v>12.95711382113821</v>
      </c>
      <c r="AS70" s="31">
        <v>40.081707317073175</v>
      </c>
      <c r="AT70" s="31">
        <v>758.99349593495913</v>
      </c>
      <c r="AU70" s="31">
        <v>9.595600209892384E-3</v>
      </c>
      <c r="AV70" s="31">
        <v>0.13720829352550037</v>
      </c>
      <c r="AW70" s="31">
        <v>0.10874184315140831</v>
      </c>
      <c r="AX70" s="31">
        <v>3.3374594358149062E-16</v>
      </c>
      <c r="AY70" s="31">
        <v>0.15326327021938635</v>
      </c>
      <c r="AZ70" s="31">
        <v>1.5571838799484915E-2</v>
      </c>
      <c r="BA70" s="31">
        <v>4.891760221913044E-2</v>
      </c>
      <c r="BB70" s="31">
        <v>4.1848513814848554E-2</v>
      </c>
      <c r="BC70" s="31">
        <v>0.79321115240812701</v>
      </c>
      <c r="BD70" s="31">
        <v>0.1053173402639791</v>
      </c>
      <c r="BE70" s="31">
        <v>0.46036792299527124</v>
      </c>
      <c r="BF70" s="31">
        <v>0.35278126726335624</v>
      </c>
      <c r="BG70" s="31">
        <v>0.98846936510317318</v>
      </c>
      <c r="BH70" s="31">
        <v>4.6836703425713937E-2</v>
      </c>
      <c r="BI70" s="31">
        <v>0.14055114439640806</v>
      </c>
      <c r="BJ70" s="31">
        <v>0.1043853437193793</v>
      </c>
      <c r="BK70" s="24">
        <v>13.299338483870157</v>
      </c>
      <c r="BL70" s="11">
        <v>42</v>
      </c>
      <c r="BM70" s="12">
        <v>9.7929999999999993</v>
      </c>
      <c r="BN70" s="12">
        <v>1.7630000000000001</v>
      </c>
      <c r="BO70" s="12">
        <v>288.60000000000002</v>
      </c>
      <c r="BP70" s="12">
        <v>4.17</v>
      </c>
      <c r="BQ70" s="12">
        <v>524.80000000000007</v>
      </c>
      <c r="BR70" s="12">
        <v>27.619999999999997</v>
      </c>
      <c r="BS70" s="12">
        <v>738.3</v>
      </c>
      <c r="BT70" s="32">
        <v>19.962</v>
      </c>
      <c r="BU70" s="12"/>
      <c r="BW70" s="23">
        <f t="shared" si="5"/>
        <v>2.407</v>
      </c>
      <c r="BX70" s="23">
        <f t="shared" si="6"/>
        <v>226.40700000000004</v>
      </c>
      <c r="BY70" s="23">
        <f t="shared" si="7"/>
        <v>23.449999999999996</v>
      </c>
      <c r="BZ70" s="23">
        <f t="shared" si="7"/>
        <v>213.49999999999989</v>
      </c>
      <c r="CA70" s="23">
        <f t="shared" si="8"/>
        <v>374.77445101693547</v>
      </c>
      <c r="CB70" s="23">
        <f t="shared" si="9"/>
        <v>59.189252094755354</v>
      </c>
    </row>
    <row r="71" spans="1:80" x14ac:dyDescent="0.25">
      <c r="A71" s="1">
        <v>43</v>
      </c>
      <c r="B71" s="1" t="s">
        <v>100</v>
      </c>
      <c r="C71" s="1" t="s">
        <v>97</v>
      </c>
      <c r="D71" s="3">
        <v>-33.472233000000003</v>
      </c>
      <c r="E71" s="3">
        <v>150.884094</v>
      </c>
      <c r="F71" s="14" t="s">
        <v>129</v>
      </c>
      <c r="G71" s="3" t="s">
        <v>78</v>
      </c>
      <c r="H71" s="14" t="s">
        <v>78</v>
      </c>
      <c r="I71" s="14" t="s">
        <v>78</v>
      </c>
      <c r="J71" s="14" t="s">
        <v>78</v>
      </c>
      <c r="K71" s="14" t="s">
        <v>78</v>
      </c>
      <c r="L71" s="14" t="s">
        <v>78</v>
      </c>
      <c r="M71" s="14" t="s">
        <v>78</v>
      </c>
      <c r="N71" s="17">
        <v>12.282188446771375</v>
      </c>
      <c r="O71" s="17">
        <v>-29.580854698487549</v>
      </c>
      <c r="P71" s="18">
        <v>12.7</v>
      </c>
      <c r="Q71" s="18">
        <v>13.05431725797934</v>
      </c>
      <c r="R71" s="18">
        <v>11.103538051554121</v>
      </c>
      <c r="S71" s="18">
        <v>1.950779206425219</v>
      </c>
      <c r="T71" s="14" t="s">
        <v>78</v>
      </c>
      <c r="U71" s="14" t="s">
        <v>78</v>
      </c>
      <c r="V71" s="3" t="s">
        <v>78</v>
      </c>
      <c r="W71" s="3" t="s">
        <v>78</v>
      </c>
      <c r="X71" s="3" t="s">
        <v>78</v>
      </c>
      <c r="Y71" s="3" t="s">
        <v>78</v>
      </c>
      <c r="Z71" s="3" t="s">
        <v>78</v>
      </c>
      <c r="AA71" s="3" t="s">
        <v>78</v>
      </c>
      <c r="AB71" s="3" t="s">
        <v>78</v>
      </c>
      <c r="AC71" s="3" t="s">
        <v>78</v>
      </c>
      <c r="AD71" s="30">
        <v>43078</v>
      </c>
      <c r="AE71" s="31">
        <v>15.712606557377047</v>
      </c>
      <c r="AF71" s="31">
        <v>376.12254098360665</v>
      </c>
      <c r="AG71" s="31">
        <v>457.23237704917966</v>
      </c>
      <c r="AH71" s="31">
        <v>0.21999999999999931</v>
      </c>
      <c r="AI71" s="31">
        <v>108.24180327868876</v>
      </c>
      <c r="AJ71" s="31">
        <v>10.735450819672161</v>
      </c>
      <c r="AK71" s="31">
        <v>8.4365163934426484</v>
      </c>
      <c r="AL71" s="31">
        <v>0.36410245901639354</v>
      </c>
      <c r="AM71" s="31">
        <v>8.0705737704917979</v>
      </c>
      <c r="AN71" s="31">
        <v>2.4369262295081962</v>
      </c>
      <c r="AO71" s="31">
        <v>11.807540983606557</v>
      </c>
      <c r="AP71" s="31">
        <v>6.0840163934426235</v>
      </c>
      <c r="AQ71" s="31">
        <v>20.637377049180323</v>
      </c>
      <c r="AR71" s="31">
        <v>13.269836065573783</v>
      </c>
      <c r="AS71" s="31">
        <v>41.035245901639321</v>
      </c>
      <c r="AT71" s="31">
        <v>759.09508196721617</v>
      </c>
      <c r="AU71" s="31">
        <v>2.3448238196489946E-2</v>
      </c>
      <c r="AV71" s="31">
        <v>0.27236220580862291</v>
      </c>
      <c r="AW71" s="31">
        <v>0.21309227614866511</v>
      </c>
      <c r="AX71" s="31">
        <v>6.9531568046795467E-16</v>
      </c>
      <c r="AY71" s="31">
        <v>0.25542352915983652</v>
      </c>
      <c r="AZ71" s="31">
        <v>2.4599709744018906E-2</v>
      </c>
      <c r="BA71" s="31">
        <v>1.6522703475796537E-2</v>
      </c>
      <c r="BB71" s="31">
        <v>2.8075767455373154E-2</v>
      </c>
      <c r="BC71" s="31">
        <v>1.1409398329248366</v>
      </c>
      <c r="BD71" s="31">
        <v>0.18573172688291584</v>
      </c>
      <c r="BE71" s="31">
        <v>0.81296471253544311</v>
      </c>
      <c r="BF71" s="31">
        <v>0.50663118757531711</v>
      </c>
      <c r="BG71" s="31">
        <v>1.4180908183833034</v>
      </c>
      <c r="BH71" s="31">
        <v>5.6836833917859715E-2</v>
      </c>
      <c r="BI71" s="31">
        <v>0.17264685102346794</v>
      </c>
      <c r="BJ71" s="31">
        <v>8.921464292922246E-2</v>
      </c>
      <c r="BK71" s="24">
        <v>17.517053840212434</v>
      </c>
      <c r="BL71" s="11">
        <v>43</v>
      </c>
      <c r="BM71" s="12">
        <v>2.2079999999999997</v>
      </c>
      <c r="BN71" s="12">
        <v>1.6060000000000001</v>
      </c>
      <c r="BO71" s="12">
        <v>463.3</v>
      </c>
      <c r="BP71" s="12">
        <v>3.6279999999999992</v>
      </c>
      <c r="BQ71" s="12">
        <v>809.8</v>
      </c>
      <c r="BR71" s="12">
        <v>29.82</v>
      </c>
      <c r="BS71" s="12">
        <v>1010.9999999999999</v>
      </c>
      <c r="BT71" s="32">
        <v>19.780999999999999</v>
      </c>
      <c r="BU71" s="12"/>
      <c r="BW71" s="23">
        <f t="shared" si="5"/>
        <v>2.0219999999999994</v>
      </c>
      <c r="BX71" s="23">
        <f t="shared" si="6"/>
        <v>344.29199999999997</v>
      </c>
      <c r="BY71" s="23">
        <f t="shared" si="7"/>
        <v>26.192</v>
      </c>
      <c r="BZ71" s="23">
        <f t="shared" si="7"/>
        <v>201.19999999999993</v>
      </c>
      <c r="CA71" s="23">
        <f t="shared" si="8"/>
        <v>641.82298523394411</v>
      </c>
      <c r="CB71" s="23">
        <f t="shared" si="9"/>
        <v>75.071859729807414</v>
      </c>
    </row>
    <row r="72" spans="1:80" x14ac:dyDescent="0.25">
      <c r="A72" s="1">
        <v>44</v>
      </c>
      <c r="B72" s="1" t="s">
        <v>101</v>
      </c>
      <c r="C72" s="1" t="s">
        <v>97</v>
      </c>
      <c r="D72" s="3">
        <v>-33.500366</v>
      </c>
      <c r="E72" s="3">
        <v>150.87597700000001</v>
      </c>
      <c r="F72" s="14" t="s">
        <v>129</v>
      </c>
      <c r="G72" s="3" t="s">
        <v>78</v>
      </c>
      <c r="H72" s="14" t="s">
        <v>78</v>
      </c>
      <c r="I72" s="14" t="s">
        <v>78</v>
      </c>
      <c r="J72" s="14" t="s">
        <v>78</v>
      </c>
      <c r="K72" s="14" t="s">
        <v>78</v>
      </c>
      <c r="L72" s="14" t="s">
        <v>78</v>
      </c>
      <c r="M72" s="14" t="s">
        <v>78</v>
      </c>
      <c r="N72" s="17">
        <v>11.632432339132171</v>
      </c>
      <c r="O72" s="17">
        <v>-29.244527290063019</v>
      </c>
      <c r="P72" s="18">
        <v>18</v>
      </c>
      <c r="Q72" s="18">
        <v>17.324115494103278</v>
      </c>
      <c r="R72" s="18">
        <v>15.038308255388371</v>
      </c>
      <c r="S72" s="18">
        <v>2.2858072387149075</v>
      </c>
      <c r="T72" s="14" t="s">
        <v>78</v>
      </c>
      <c r="U72" s="14" t="s">
        <v>78</v>
      </c>
      <c r="V72" s="3" t="s">
        <v>78</v>
      </c>
      <c r="W72" s="3" t="s">
        <v>78</v>
      </c>
      <c r="X72" s="3" t="s">
        <v>78</v>
      </c>
      <c r="Y72" s="3" t="s">
        <v>78</v>
      </c>
      <c r="Z72" s="3" t="s">
        <v>78</v>
      </c>
      <c r="AA72" s="3" t="s">
        <v>78</v>
      </c>
      <c r="AB72" s="3" t="s">
        <v>78</v>
      </c>
      <c r="AC72" s="3" t="s">
        <v>78</v>
      </c>
      <c r="AD72" s="30">
        <v>43078</v>
      </c>
      <c r="AE72" s="31">
        <v>15.819976562499988</v>
      </c>
      <c r="AF72" s="31">
        <v>405.31406249999918</v>
      </c>
      <c r="AG72" s="31">
        <v>489.57031250000017</v>
      </c>
      <c r="AH72" s="31">
        <v>0.2400000000000006</v>
      </c>
      <c r="AI72" s="31">
        <v>112.72421874999998</v>
      </c>
      <c r="AJ72" s="31">
        <v>11.153320312500046</v>
      </c>
      <c r="AK72" s="31">
        <v>8.5642187499999753</v>
      </c>
      <c r="AL72" s="31">
        <v>0.1910937500000002</v>
      </c>
      <c r="AM72" s="31">
        <v>12.483320312499997</v>
      </c>
      <c r="AN72" s="31">
        <v>3.1676953125000002</v>
      </c>
      <c r="AO72" s="31">
        <v>15.005820312500001</v>
      </c>
      <c r="AP72" s="31">
        <v>8.7166796874999939</v>
      </c>
      <c r="AQ72" s="31">
        <v>28.006093749999977</v>
      </c>
      <c r="AR72" s="31">
        <v>12.895156249999991</v>
      </c>
      <c r="AS72" s="31">
        <v>39.893359374999996</v>
      </c>
      <c r="AT72" s="31">
        <v>759.28398437500118</v>
      </c>
      <c r="AU72" s="31">
        <v>1.0788857610025803E-2</v>
      </c>
      <c r="AV72" s="31">
        <v>0.13149778198382545</v>
      </c>
      <c r="AW72" s="31">
        <v>30.718266544676698</v>
      </c>
      <c r="AX72" s="31">
        <v>6.1181879135722323E-16</v>
      </c>
      <c r="AY72" s="31">
        <v>0.10346627280347738</v>
      </c>
      <c r="AZ72" s="31">
        <v>9.2201259774046442E-3</v>
      </c>
      <c r="BA72" s="31">
        <v>5.4749876891256174E-3</v>
      </c>
      <c r="BB72" s="31">
        <v>3.3792547617925169E-2</v>
      </c>
      <c r="BC72" s="31">
        <v>1.6665202418829277</v>
      </c>
      <c r="BD72" s="31">
        <v>0.32177534627147891</v>
      </c>
      <c r="BE72" s="31">
        <v>1.4079901232585501</v>
      </c>
      <c r="BF72" s="31">
        <v>0.82422887963062597</v>
      </c>
      <c r="BG72" s="31">
        <v>2.3077403375783585</v>
      </c>
      <c r="BH72" s="31">
        <v>6.6296829545937783E-2</v>
      </c>
      <c r="BI72" s="31">
        <v>0.20170557982210749</v>
      </c>
      <c r="BJ72" s="31">
        <v>0.10183292617290964</v>
      </c>
      <c r="BK72" s="24">
        <v>22.442087920910243</v>
      </c>
      <c r="BL72" s="11">
        <v>44</v>
      </c>
      <c r="BM72" s="12">
        <v>1.1900000000000002</v>
      </c>
      <c r="BN72" s="12">
        <v>1.39</v>
      </c>
      <c r="BO72" s="12">
        <v>664.8</v>
      </c>
      <c r="BP72" s="12">
        <v>4.5400000000000009</v>
      </c>
      <c r="BQ72" s="12">
        <v>887.7</v>
      </c>
      <c r="BR72" s="12">
        <v>35.47</v>
      </c>
      <c r="BS72" s="12">
        <v>1193</v>
      </c>
      <c r="BT72" s="32">
        <v>19.411000000000001</v>
      </c>
      <c r="BU72" s="12"/>
      <c r="BW72" s="23">
        <f t="shared" si="5"/>
        <v>3.1500000000000012</v>
      </c>
      <c r="BX72" s="23">
        <f t="shared" si="6"/>
        <v>221.71000000000004</v>
      </c>
      <c r="BY72" s="23">
        <f t="shared" si="7"/>
        <v>30.93</v>
      </c>
      <c r="BZ72" s="23">
        <f t="shared" si="7"/>
        <v>305.29999999999995</v>
      </c>
      <c r="CA72" s="23">
        <f t="shared" si="8"/>
        <v>1060.9295991778006</v>
      </c>
      <c r="CB72" s="23">
        <f t="shared" si="9"/>
        <v>74.475411816827105</v>
      </c>
    </row>
    <row r="73" spans="1:80" x14ac:dyDescent="0.25">
      <c r="A73" s="1">
        <v>45</v>
      </c>
      <c r="B73" s="1" t="s">
        <v>102</v>
      </c>
      <c r="C73" s="1" t="s">
        <v>97</v>
      </c>
      <c r="D73" s="3">
        <v>-33.501083000000001</v>
      </c>
      <c r="E73" s="3">
        <v>150.91497799999999</v>
      </c>
      <c r="F73" s="14" t="s">
        <v>129</v>
      </c>
      <c r="G73" s="3" t="s">
        <v>78</v>
      </c>
      <c r="H73" s="14" t="s">
        <v>78</v>
      </c>
      <c r="I73" s="14" t="s">
        <v>78</v>
      </c>
      <c r="J73" s="14" t="s">
        <v>78</v>
      </c>
      <c r="K73" s="14" t="s">
        <v>78</v>
      </c>
      <c r="L73" s="14" t="s">
        <v>78</v>
      </c>
      <c r="M73" s="14" t="s">
        <v>78</v>
      </c>
      <c r="N73" s="17">
        <v>12.732574817036468</v>
      </c>
      <c r="O73" s="17">
        <v>-29.125453958341808</v>
      </c>
      <c r="P73" s="18">
        <v>13</v>
      </c>
      <c r="Q73" s="18">
        <v>14.009531516949895</v>
      </c>
      <c r="R73" s="18">
        <v>12.007553277582938</v>
      </c>
      <c r="S73" s="18">
        <v>2.0019782393669576</v>
      </c>
      <c r="T73" s="14" t="s">
        <v>78</v>
      </c>
      <c r="U73" s="14" t="s">
        <v>78</v>
      </c>
      <c r="V73" s="14" t="s">
        <v>78</v>
      </c>
      <c r="W73" s="14" t="s">
        <v>78</v>
      </c>
      <c r="X73" s="14" t="s">
        <v>78</v>
      </c>
      <c r="Y73" s="14" t="s">
        <v>78</v>
      </c>
      <c r="Z73" s="14" t="s">
        <v>78</v>
      </c>
      <c r="AA73" s="14" t="s">
        <v>78</v>
      </c>
      <c r="AB73" s="14" t="s">
        <v>78</v>
      </c>
      <c r="AC73" s="14" t="s">
        <v>78</v>
      </c>
      <c r="AD73" s="30">
        <v>43078</v>
      </c>
      <c r="AE73" s="31">
        <v>15.701964143426299</v>
      </c>
      <c r="AF73" s="31">
        <v>419.08007968127504</v>
      </c>
      <c r="AG73" s="31">
        <v>509.57768924302775</v>
      </c>
      <c r="AH73" s="31">
        <v>0.25</v>
      </c>
      <c r="AI73" s="31">
        <v>109.74621513944221</v>
      </c>
      <c r="AJ73" s="31">
        <v>10.885219123505994</v>
      </c>
      <c r="AK73" s="31">
        <v>8.2734661354581522</v>
      </c>
      <c r="AL73" s="31">
        <v>0.25688446215139432</v>
      </c>
      <c r="AM73" s="31">
        <v>9.1260159362549764</v>
      </c>
      <c r="AN73" s="31">
        <v>3.0706772908366529</v>
      </c>
      <c r="AO73" s="31">
        <v>14.581952191235063</v>
      </c>
      <c r="AP73" s="31">
        <v>8.0947808764940223</v>
      </c>
      <c r="AQ73" s="31">
        <v>26.267211155378501</v>
      </c>
      <c r="AR73" s="31">
        <v>12.915776892430278</v>
      </c>
      <c r="AS73" s="31">
        <v>39.95490039840638</v>
      </c>
      <c r="AT73" s="31">
        <v>759.64143426294834</v>
      </c>
      <c r="AU73" s="31">
        <v>5.6101646225073867E-2</v>
      </c>
      <c r="AV73" s="31">
        <v>0.51930876521150404</v>
      </c>
      <c r="AW73" s="31">
        <v>0.25764362798995327</v>
      </c>
      <c r="AX73" s="31">
        <v>0</v>
      </c>
      <c r="AY73" s="31">
        <v>0.24086431352502222</v>
      </c>
      <c r="AZ73" s="31">
        <v>1.4179273353338418E-2</v>
      </c>
      <c r="BA73" s="31">
        <v>4.7684220246929426E-3</v>
      </c>
      <c r="BB73" s="31">
        <v>3.3056052359735265E-2</v>
      </c>
      <c r="BC73" s="31">
        <v>1.4076104801205209</v>
      </c>
      <c r="BD73" s="31">
        <v>0.25421868429018163</v>
      </c>
      <c r="BE73" s="31">
        <v>1.1121405368500776</v>
      </c>
      <c r="BF73" s="31">
        <v>0.677698053555437</v>
      </c>
      <c r="BG73" s="31">
        <v>1.8975076788342806</v>
      </c>
      <c r="BH73" s="31">
        <v>4.2205379087319958E-2</v>
      </c>
      <c r="BI73" s="31">
        <v>0.12918935730098144</v>
      </c>
      <c r="BJ73" s="31">
        <v>9.4426345165706388E-2</v>
      </c>
      <c r="BK73" s="24">
        <v>21.202097070805479</v>
      </c>
      <c r="BL73" s="11">
        <v>45</v>
      </c>
      <c r="BM73" s="12">
        <v>2.3379999999999996</v>
      </c>
      <c r="BN73" s="12">
        <v>1.6019999999999999</v>
      </c>
      <c r="BO73" s="12">
        <v>752.4</v>
      </c>
      <c r="BP73" s="12">
        <v>6.4099999999999993</v>
      </c>
      <c r="BQ73" s="12">
        <v>1067</v>
      </c>
      <c r="BR73" s="12">
        <v>31.760000000000005</v>
      </c>
      <c r="BS73" s="12">
        <v>1251</v>
      </c>
      <c r="BT73" s="32">
        <v>18.966000000000001</v>
      </c>
      <c r="BU73" s="12"/>
      <c r="BW73" s="23">
        <f t="shared" si="5"/>
        <v>4.8079999999999998</v>
      </c>
      <c r="BX73" s="23">
        <f t="shared" si="6"/>
        <v>312.26200000000006</v>
      </c>
      <c r="BY73" s="23">
        <f t="shared" si="7"/>
        <v>25.350000000000005</v>
      </c>
      <c r="BZ73" s="23">
        <f t="shared" si="7"/>
        <v>184</v>
      </c>
      <c r="CA73" s="23">
        <f t="shared" si="8"/>
        <v>1043.1994827893704</v>
      </c>
      <c r="CB73" s="23">
        <f t="shared" si="9"/>
        <v>87.218873695573947</v>
      </c>
    </row>
    <row r="74" spans="1:80" x14ac:dyDescent="0.25">
      <c r="A74" s="1">
        <v>46</v>
      </c>
      <c r="B74" s="1" t="s">
        <v>103</v>
      </c>
      <c r="C74" s="1" t="s">
        <v>97</v>
      </c>
      <c r="D74" s="3">
        <v>-33.511268999999999</v>
      </c>
      <c r="E74" s="3">
        <v>150.899811</v>
      </c>
      <c r="F74" s="14" t="s">
        <v>129</v>
      </c>
      <c r="G74" s="3" t="s">
        <v>78</v>
      </c>
      <c r="H74" s="14" t="s">
        <v>78</v>
      </c>
      <c r="I74" s="14" t="s">
        <v>78</v>
      </c>
      <c r="J74" s="14" t="s">
        <v>78</v>
      </c>
      <c r="K74" s="14" t="s">
        <v>78</v>
      </c>
      <c r="L74" s="14" t="s">
        <v>78</v>
      </c>
      <c r="M74" s="14" t="s">
        <v>78</v>
      </c>
      <c r="N74" s="17">
        <v>12.923982861737088</v>
      </c>
      <c r="O74" s="17">
        <v>-29.428398468623442</v>
      </c>
      <c r="P74" s="18">
        <v>10.4</v>
      </c>
      <c r="Q74" s="18">
        <v>15.662501546455552</v>
      </c>
      <c r="R74" s="18">
        <v>13.131758010639633</v>
      </c>
      <c r="S74" s="18">
        <v>2.5307435358159189</v>
      </c>
      <c r="T74" s="14" t="s">
        <v>78</v>
      </c>
      <c r="U74" s="14" t="s">
        <v>78</v>
      </c>
      <c r="V74" s="3" t="s">
        <v>78</v>
      </c>
      <c r="W74" s="3" t="s">
        <v>78</v>
      </c>
      <c r="X74" s="3" t="s">
        <v>78</v>
      </c>
      <c r="Y74" s="3" t="s">
        <v>78</v>
      </c>
      <c r="Z74" s="3" t="s">
        <v>78</v>
      </c>
      <c r="AA74" s="3" t="s">
        <v>78</v>
      </c>
      <c r="AB74" s="3" t="s">
        <v>78</v>
      </c>
      <c r="AC74" s="3" t="s">
        <v>78</v>
      </c>
      <c r="AD74" s="30">
        <v>43078</v>
      </c>
      <c r="AE74" s="31">
        <v>15.748823529411757</v>
      </c>
      <c r="AF74" s="31">
        <v>422.02666666666676</v>
      </c>
      <c r="AG74" s="31">
        <v>512.60313725490164</v>
      </c>
      <c r="AH74" s="31">
        <v>0.25</v>
      </c>
      <c r="AI74" s="31">
        <v>106.38352941176441</v>
      </c>
      <c r="AJ74" s="31">
        <v>10.541450980392147</v>
      </c>
      <c r="AK74" s="31">
        <v>8.0690588235293887</v>
      </c>
      <c r="AL74" s="31">
        <v>0.35567058823529413</v>
      </c>
      <c r="AM74" s="31">
        <v>6.9516470588235304</v>
      </c>
      <c r="AN74" s="31">
        <v>2.6211764705882361</v>
      </c>
      <c r="AO74" s="31">
        <v>12.613294117647065</v>
      </c>
      <c r="AP74" s="31">
        <v>6.3650980392156855</v>
      </c>
      <c r="AQ74" s="31">
        <v>21.423450980392147</v>
      </c>
      <c r="AR74" s="31">
        <v>13.120156862745098</v>
      </c>
      <c r="AS74" s="31">
        <v>40.578156862745097</v>
      </c>
      <c r="AT74" s="31">
        <v>759.99607843137221</v>
      </c>
      <c r="AU74" s="31">
        <v>3.9163047967144829E-2</v>
      </c>
      <c r="AV74" s="31">
        <v>0.41249512842108826</v>
      </c>
      <c r="AW74" s="31">
        <v>0.20212931656363678</v>
      </c>
      <c r="AX74" s="31">
        <v>0</v>
      </c>
      <c r="AY74" s="31">
        <v>0.1666107672198576</v>
      </c>
      <c r="AZ74" s="31">
        <v>1.7361730162397723E-2</v>
      </c>
      <c r="BA74" s="31">
        <v>6.5730653113173897E-3</v>
      </c>
      <c r="BB74" s="31">
        <v>3.0453289997960171E-2</v>
      </c>
      <c r="BC74" s="31">
        <v>0.68348777913978953</v>
      </c>
      <c r="BD74" s="31">
        <v>0.18486478415470342</v>
      </c>
      <c r="BE74" s="31">
        <v>0.80985425183623649</v>
      </c>
      <c r="BF74" s="31">
        <v>0.40503413168618974</v>
      </c>
      <c r="BG74" s="31">
        <v>1.1334432300113155</v>
      </c>
      <c r="BH74" s="31">
        <v>3.1472630622619763E-2</v>
      </c>
      <c r="BI74" s="31">
        <v>9.4744449601421976E-2</v>
      </c>
      <c r="BJ74" s="31">
        <v>9.2983751678848786E-2</v>
      </c>
      <c r="BK74" s="24">
        <v>17.327853358388936</v>
      </c>
      <c r="BL74" s="11">
        <v>46</v>
      </c>
      <c r="BM74" s="12">
        <v>10.030000000000001</v>
      </c>
      <c r="BN74" s="12">
        <v>1.7010000000000001</v>
      </c>
      <c r="BO74" s="12">
        <v>789.6</v>
      </c>
      <c r="BP74" s="12">
        <v>7.4699999999999989</v>
      </c>
      <c r="BQ74" s="12">
        <v>1105</v>
      </c>
      <c r="BR74" s="12">
        <v>28.410000000000004</v>
      </c>
      <c r="BS74" s="12">
        <v>1233</v>
      </c>
      <c r="BT74" s="32">
        <v>18.238</v>
      </c>
      <c r="BU74" s="12"/>
      <c r="BW74" s="23">
        <f t="shared" si="5"/>
        <v>5.7689999999999984</v>
      </c>
      <c r="BX74" s="23">
        <f t="shared" si="6"/>
        <v>305.37</v>
      </c>
      <c r="BY74" s="23">
        <f t="shared" si="7"/>
        <v>20.940000000000005</v>
      </c>
      <c r="BZ74" s="23">
        <f t="shared" si="7"/>
        <v>128</v>
      </c>
      <c r="CA74" s="23">
        <f t="shared" si="8"/>
        <v>1040.9225665574872</v>
      </c>
      <c r="CB74" s="23">
        <f t="shared" si="9"/>
        <v>96.100467642178288</v>
      </c>
    </row>
    <row r="75" spans="1:80" x14ac:dyDescent="0.25">
      <c r="A75" s="1">
        <v>47</v>
      </c>
      <c r="B75" s="1" t="s">
        <v>104</v>
      </c>
      <c r="C75" s="1" t="s">
        <v>97</v>
      </c>
      <c r="D75" s="3">
        <v>-33.535865999999999</v>
      </c>
      <c r="E75" s="3">
        <v>150.895004</v>
      </c>
      <c r="F75" s="14" t="s">
        <v>129</v>
      </c>
      <c r="G75" s="3" t="s">
        <v>78</v>
      </c>
      <c r="H75" s="14" t="s">
        <v>78</v>
      </c>
      <c r="I75" s="14" t="s">
        <v>78</v>
      </c>
      <c r="J75" s="14" t="s">
        <v>78</v>
      </c>
      <c r="K75" s="14" t="s">
        <v>78</v>
      </c>
      <c r="L75" s="14" t="s">
        <v>78</v>
      </c>
      <c r="M75" s="14" t="s">
        <v>78</v>
      </c>
      <c r="N75" s="17">
        <v>12.015095264523506</v>
      </c>
      <c r="O75" s="17">
        <v>-28.509371389525739</v>
      </c>
      <c r="P75" s="18">
        <v>16.2</v>
      </c>
      <c r="Q75" s="18">
        <v>16.713349133552896</v>
      </c>
      <c r="R75" s="18">
        <v>15.050940318261567</v>
      </c>
      <c r="S75" s="18">
        <v>1.6624088152913288</v>
      </c>
      <c r="T75" s="14" t="s">
        <v>78</v>
      </c>
      <c r="U75" s="14" t="s">
        <v>78</v>
      </c>
      <c r="V75" s="3" t="s">
        <v>78</v>
      </c>
      <c r="W75" s="3" t="s">
        <v>78</v>
      </c>
      <c r="X75" s="3" t="s">
        <v>78</v>
      </c>
      <c r="Y75" s="3" t="s">
        <v>78</v>
      </c>
      <c r="Z75" s="3" t="s">
        <v>78</v>
      </c>
      <c r="AA75" s="3" t="s">
        <v>78</v>
      </c>
      <c r="AB75" s="3" t="s">
        <v>78</v>
      </c>
      <c r="AC75" s="3" t="s">
        <v>78</v>
      </c>
      <c r="AD75" s="30">
        <v>43078</v>
      </c>
      <c r="AE75" s="31">
        <v>15.709774193548398</v>
      </c>
      <c r="AF75" s="31">
        <v>418.37258064516101</v>
      </c>
      <c r="AG75" s="31">
        <v>508.62258064516135</v>
      </c>
      <c r="AH75" s="31">
        <v>0.25</v>
      </c>
      <c r="AI75" s="31">
        <v>103.93991935483862</v>
      </c>
      <c r="AJ75" s="31">
        <v>10.307943548387072</v>
      </c>
      <c r="AK75" s="31">
        <v>7.9629838709677641</v>
      </c>
      <c r="AL75" s="31">
        <v>0.21790322580645152</v>
      </c>
      <c r="AM75" s="31">
        <v>10.397137096774197</v>
      </c>
      <c r="AN75" s="31">
        <v>2.2924999999999986</v>
      </c>
      <c r="AO75" s="31">
        <v>11.174959677419348</v>
      </c>
      <c r="AP75" s="31">
        <v>5.2670161290322639</v>
      </c>
      <c r="AQ75" s="31">
        <v>18.349516129032263</v>
      </c>
      <c r="AR75" s="31">
        <v>13.106169354838721</v>
      </c>
      <c r="AS75" s="31">
        <v>40.696532258064501</v>
      </c>
      <c r="AT75" s="31">
        <v>760.17903225806606</v>
      </c>
      <c r="AU75" s="31">
        <v>1.2598655997773831E-2</v>
      </c>
      <c r="AV75" s="31">
        <v>0.13959960655456555</v>
      </c>
      <c r="AW75" s="31">
        <v>9.4237798683947605E-2</v>
      </c>
      <c r="AX75" s="31">
        <v>0</v>
      </c>
      <c r="AY75" s="31">
        <v>8.2834364436299143E-2</v>
      </c>
      <c r="AZ75" s="31">
        <v>6.7491818899688373E-3</v>
      </c>
      <c r="BA75" s="31">
        <v>4.5847553605482478E-3</v>
      </c>
      <c r="BB75" s="31">
        <v>3.1252250278128849E-2</v>
      </c>
      <c r="BC75" s="31">
        <v>1.0076273235842916</v>
      </c>
      <c r="BD75" s="31">
        <v>0.16128595070475563</v>
      </c>
      <c r="BE75" s="31">
        <v>0.705837428945434</v>
      </c>
      <c r="BF75" s="31">
        <v>0.43139915450546712</v>
      </c>
      <c r="BG75" s="31">
        <v>1.2088850250488599</v>
      </c>
      <c r="BH75" s="31">
        <v>0.83707525548696704</v>
      </c>
      <c r="BI75" s="31">
        <v>0.15040858982942307</v>
      </c>
      <c r="BJ75" s="31">
        <v>8.7033144180663061E-2</v>
      </c>
      <c r="BK75" s="24">
        <v>16.509925121582739</v>
      </c>
      <c r="BL75" s="11">
        <v>47</v>
      </c>
      <c r="BM75" s="12">
        <v>18.239999999999998</v>
      </c>
      <c r="BN75" s="12">
        <v>1.577</v>
      </c>
      <c r="BO75" s="12">
        <v>808.4</v>
      </c>
      <c r="BP75" s="12">
        <v>6.25</v>
      </c>
      <c r="BQ75" s="12">
        <v>1089</v>
      </c>
      <c r="BR75" s="12">
        <v>34.07</v>
      </c>
      <c r="BS75" s="12">
        <v>1300</v>
      </c>
      <c r="BT75" s="32">
        <v>18.242999999999999</v>
      </c>
      <c r="BU75" s="12"/>
      <c r="BW75" s="23">
        <f t="shared" si="5"/>
        <v>4.673</v>
      </c>
      <c r="BX75" s="23">
        <f t="shared" si="6"/>
        <v>262.36</v>
      </c>
      <c r="BY75" s="23">
        <f t="shared" si="7"/>
        <v>27.82</v>
      </c>
      <c r="BZ75" s="23">
        <f t="shared" si="7"/>
        <v>211</v>
      </c>
      <c r="CA75" s="23">
        <f t="shared" si="8"/>
        <v>1160.6957151915935</v>
      </c>
      <c r="CB75" s="23">
        <f t="shared" si="9"/>
        <v>84.489915719736672</v>
      </c>
    </row>
    <row r="76" spans="1:80" x14ac:dyDescent="0.25">
      <c r="A76" s="1">
        <v>48</v>
      </c>
      <c r="B76" s="1" t="s">
        <v>105</v>
      </c>
      <c r="C76" s="1" t="s">
        <v>97</v>
      </c>
      <c r="D76" s="3">
        <v>-33.559052000000001</v>
      </c>
      <c r="E76" s="3">
        <v>150.88870199999999</v>
      </c>
      <c r="F76" s="14" t="s">
        <v>129</v>
      </c>
      <c r="G76" s="3" t="s">
        <v>78</v>
      </c>
      <c r="H76" s="14" t="s">
        <v>78</v>
      </c>
      <c r="I76" s="14" t="s">
        <v>78</v>
      </c>
      <c r="J76" s="14" t="s">
        <v>78</v>
      </c>
      <c r="K76" s="14" t="s">
        <v>78</v>
      </c>
      <c r="L76" s="14" t="s">
        <v>78</v>
      </c>
      <c r="M76" s="14" t="s">
        <v>78</v>
      </c>
      <c r="N76" s="17">
        <v>11.562577577222983</v>
      </c>
      <c r="O76" s="17">
        <v>-28.567181232704378</v>
      </c>
      <c r="P76" s="18">
        <v>15.5</v>
      </c>
      <c r="Q76" s="18">
        <v>18.043078419748593</v>
      </c>
      <c r="R76" s="18">
        <v>16.492316111085781</v>
      </c>
      <c r="S76" s="18">
        <v>1.5507623086628115</v>
      </c>
      <c r="T76" s="14" t="s">
        <v>78</v>
      </c>
      <c r="U76" s="14" t="s">
        <v>78</v>
      </c>
      <c r="V76" s="3" t="s">
        <v>78</v>
      </c>
      <c r="W76" s="3" t="s">
        <v>78</v>
      </c>
      <c r="X76" s="3" t="s">
        <v>78</v>
      </c>
      <c r="Y76" s="3" t="s">
        <v>78</v>
      </c>
      <c r="Z76" s="3" t="s">
        <v>78</v>
      </c>
      <c r="AA76" s="3" t="s">
        <v>78</v>
      </c>
      <c r="AB76" s="3" t="s">
        <v>78</v>
      </c>
      <c r="AC76" s="3" t="s">
        <v>78</v>
      </c>
      <c r="AD76" s="30">
        <v>43078</v>
      </c>
      <c r="AE76" s="31">
        <v>15.646700404858281</v>
      </c>
      <c r="AF76" s="31">
        <v>416.26558704453447</v>
      </c>
      <c r="AG76" s="31">
        <v>506.80850202429161</v>
      </c>
      <c r="AH76" s="31">
        <v>0.25</v>
      </c>
      <c r="AI76" s="31">
        <v>104.02914979757095</v>
      </c>
      <c r="AJ76" s="31">
        <v>10.33076923076921</v>
      </c>
      <c r="AK76" s="31">
        <v>7.9560323886639956</v>
      </c>
      <c r="AL76" s="31">
        <v>0.364412955465587</v>
      </c>
      <c r="AM76" s="31">
        <v>13.699473684210526</v>
      </c>
      <c r="AN76" s="31">
        <v>2.8254251012145759</v>
      </c>
      <c r="AO76" s="31">
        <v>13.508340080971657</v>
      </c>
      <c r="AP76" s="31">
        <v>6.6661943319838013</v>
      </c>
      <c r="AQ76" s="31">
        <v>22.267449392712564</v>
      </c>
      <c r="AR76" s="31">
        <v>13.137570850202424</v>
      </c>
      <c r="AS76" s="31">
        <v>40.631578947368411</v>
      </c>
      <c r="AT76" s="31">
        <v>760.44210526315646</v>
      </c>
      <c r="AU76" s="31">
        <v>3.3530898015914734E-3</v>
      </c>
      <c r="AV76" s="31">
        <v>8.158714923873768E-2</v>
      </c>
      <c r="AW76" s="31">
        <v>9.9432244957799648E-2</v>
      </c>
      <c r="AX76" s="31">
        <v>0</v>
      </c>
      <c r="AY76" s="31">
        <v>9.0843416106829722E-2</v>
      </c>
      <c r="AZ76" s="31">
        <v>8.6376577095117861E-3</v>
      </c>
      <c r="BA76" s="31">
        <v>5.2233609444152255E-3</v>
      </c>
      <c r="BB76" s="31">
        <v>5.2417875315695646E-2</v>
      </c>
      <c r="BC76" s="31">
        <v>5.0988610363694908</v>
      </c>
      <c r="BD76" s="31">
        <v>0.10731252066252567</v>
      </c>
      <c r="BE76" s="31">
        <v>0.4692790675327248</v>
      </c>
      <c r="BF76" s="31">
        <v>0.31168713905239964</v>
      </c>
      <c r="BG76" s="31">
        <v>0.87241626224160551</v>
      </c>
      <c r="BH76" s="31">
        <v>4.6308549410030236E-2</v>
      </c>
      <c r="BI76" s="31">
        <v>0.14073968662883762</v>
      </c>
      <c r="BJ76" s="31">
        <v>0.11229507556691616</v>
      </c>
      <c r="BK76" s="24">
        <v>16.050022411919471</v>
      </c>
      <c r="BL76" s="11">
        <v>48</v>
      </c>
      <c r="BM76" s="12">
        <v>17.41</v>
      </c>
      <c r="BN76" s="12">
        <v>1.32</v>
      </c>
      <c r="BO76" s="12">
        <v>827.6</v>
      </c>
      <c r="BP76" s="12">
        <v>6.8000000000000007</v>
      </c>
      <c r="BQ76" s="12">
        <v>1107</v>
      </c>
      <c r="BR76" s="12">
        <v>32.9</v>
      </c>
      <c r="BS76" s="12">
        <v>1267</v>
      </c>
      <c r="BT76" s="32">
        <v>18.396999999999998</v>
      </c>
      <c r="BU76" s="12"/>
      <c r="BW76" s="23">
        <f t="shared" si="5"/>
        <v>5.48</v>
      </c>
      <c r="BX76" s="23">
        <f t="shared" si="6"/>
        <v>261.9899999999999</v>
      </c>
      <c r="BY76" s="23">
        <f t="shared" si="7"/>
        <v>26.099999999999998</v>
      </c>
      <c r="BZ76" s="23">
        <f t="shared" si="7"/>
        <v>160</v>
      </c>
      <c r="CA76" s="23">
        <f t="shared" si="8"/>
        <v>1417.4951298701299</v>
      </c>
      <c r="CB76" s="23">
        <f t="shared" si="9"/>
        <v>85.273556231003042</v>
      </c>
    </row>
    <row r="77" spans="1:80" x14ac:dyDescent="0.25">
      <c r="A77" s="1">
        <v>53</v>
      </c>
      <c r="B77" s="1" t="s">
        <v>106</v>
      </c>
      <c r="C77" s="1" t="s">
        <v>97</v>
      </c>
      <c r="D77" s="3">
        <v>-33.568030999999998</v>
      </c>
      <c r="E77" s="3">
        <v>150.88183599999999</v>
      </c>
      <c r="F77" s="14" t="s">
        <v>129</v>
      </c>
      <c r="G77" s="3" t="s">
        <v>78</v>
      </c>
      <c r="H77" s="14" t="s">
        <v>78</v>
      </c>
      <c r="I77" s="14" t="s">
        <v>78</v>
      </c>
      <c r="J77" s="14" t="s">
        <v>78</v>
      </c>
      <c r="K77" s="14" t="s">
        <v>78</v>
      </c>
      <c r="L77" s="14" t="s">
        <v>78</v>
      </c>
      <c r="M77" s="14" t="s">
        <v>78</v>
      </c>
      <c r="N77" s="17">
        <v>13.119700765497358</v>
      </c>
      <c r="O77" s="17">
        <v>-29.540351259608926</v>
      </c>
      <c r="P77" s="18">
        <v>19.899999999999999</v>
      </c>
      <c r="Q77" s="18">
        <v>22.332880639806874</v>
      </c>
      <c r="R77" s="18">
        <v>20.57009204768374</v>
      </c>
      <c r="S77" s="18">
        <v>1.7627885921231332</v>
      </c>
      <c r="T77" s="14" t="s">
        <v>78</v>
      </c>
      <c r="U77" s="14" t="s">
        <v>78</v>
      </c>
      <c r="V77" s="14" t="s">
        <v>78</v>
      </c>
      <c r="W77" s="14" t="s">
        <v>78</v>
      </c>
      <c r="X77" s="14" t="s">
        <v>78</v>
      </c>
      <c r="Y77" s="14" t="s">
        <v>78</v>
      </c>
      <c r="Z77" s="14" t="s">
        <v>78</v>
      </c>
      <c r="AA77" s="14" t="s">
        <v>78</v>
      </c>
      <c r="AB77" s="14" t="s">
        <v>78</v>
      </c>
      <c r="AC77" s="14" t="s">
        <v>78</v>
      </c>
      <c r="AD77" s="30">
        <v>43078</v>
      </c>
      <c r="AE77" s="31">
        <v>15.867236</v>
      </c>
      <c r="AF77" s="31">
        <v>410.75600000000054</v>
      </c>
      <c r="AG77" s="31">
        <v>497.54879999999991</v>
      </c>
      <c r="AH77" s="31">
        <v>0.24000000000000057</v>
      </c>
      <c r="AI77" s="31">
        <v>108.16359999999986</v>
      </c>
      <c r="AJ77" s="31">
        <v>10.691319999999999</v>
      </c>
      <c r="AK77" s="31">
        <v>8.0021999999999984</v>
      </c>
      <c r="AL77" s="31">
        <v>0.30231999999999998</v>
      </c>
      <c r="AM77" s="31">
        <v>12.828479999999997</v>
      </c>
      <c r="AN77" s="31">
        <v>2.6611200000000017</v>
      </c>
      <c r="AO77" s="31">
        <v>12.788639999999996</v>
      </c>
      <c r="AP77" s="31">
        <v>6.2077200000000037</v>
      </c>
      <c r="AQ77" s="31">
        <v>20.983520000000009</v>
      </c>
      <c r="AR77" s="31">
        <v>12.95476</v>
      </c>
      <c r="AS77" s="31">
        <v>40.07632000000001</v>
      </c>
      <c r="AT77" s="31">
        <v>760.87479999999755</v>
      </c>
      <c r="AU77" s="31">
        <v>1.2523564294984166E-2</v>
      </c>
      <c r="AV77" s="31">
        <v>0.34242227154231247</v>
      </c>
      <c r="AW77" s="31">
        <v>0.43558869365510294</v>
      </c>
      <c r="AX77" s="31">
        <v>5.8403633100488109E-16</v>
      </c>
      <c r="AY77" s="31">
        <v>0.15650243463982652</v>
      </c>
      <c r="AZ77" s="31">
        <v>1.3482757097709264E-2</v>
      </c>
      <c r="BA77" s="31">
        <v>6.9680855955899399E-3</v>
      </c>
      <c r="BB77" s="31">
        <v>2.9692155468836259E-2</v>
      </c>
      <c r="BC77" s="31">
        <v>1.156286505816849</v>
      </c>
      <c r="BD77" s="31">
        <v>0.11257993857824368</v>
      </c>
      <c r="BE77" s="31">
        <v>0.49151898646565506</v>
      </c>
      <c r="BF77" s="31">
        <v>0.32440244974042698</v>
      </c>
      <c r="BG77" s="31">
        <v>0.90932010966842147</v>
      </c>
      <c r="BH77" s="31">
        <v>5.393122200383841E-2</v>
      </c>
      <c r="BI77" s="31">
        <v>0.16385925981802918</v>
      </c>
      <c r="BJ77" s="31">
        <v>9.8813035902441421E-2</v>
      </c>
      <c r="BK77" s="24">
        <v>17.24635161237266</v>
      </c>
      <c r="BL77" s="11">
        <v>53</v>
      </c>
      <c r="BM77" s="12">
        <v>8.9</v>
      </c>
      <c r="BN77" s="12">
        <v>2.0569999999999999</v>
      </c>
      <c r="BO77" s="12">
        <v>767.2</v>
      </c>
      <c r="BP77" s="12">
        <v>6.2399999999999993</v>
      </c>
      <c r="BQ77" s="12">
        <v>1101</v>
      </c>
      <c r="BR77" s="12">
        <v>39.25</v>
      </c>
      <c r="BS77" s="12">
        <v>1296</v>
      </c>
      <c r="BT77" s="32">
        <v>18.038</v>
      </c>
      <c r="BU77" s="12"/>
      <c r="BW77" s="23">
        <f t="shared" si="5"/>
        <v>4.1829999999999998</v>
      </c>
      <c r="BX77" s="23">
        <f t="shared" si="6"/>
        <v>324.89999999999986</v>
      </c>
      <c r="BY77" s="23">
        <f t="shared" si="7"/>
        <v>33.01</v>
      </c>
      <c r="BZ77" s="23">
        <f t="shared" si="7"/>
        <v>195</v>
      </c>
      <c r="CA77" s="23">
        <f t="shared" si="8"/>
        <v>835.44343357177593</v>
      </c>
      <c r="CB77" s="23">
        <f t="shared" si="9"/>
        <v>73.113739763421293</v>
      </c>
    </row>
    <row r="78" spans="1:80" x14ac:dyDescent="0.25">
      <c r="A78" s="1">
        <v>54</v>
      </c>
      <c r="B78" s="1" t="s">
        <v>107</v>
      </c>
      <c r="C78" s="1" t="s">
        <v>97</v>
      </c>
      <c r="D78" s="3">
        <v>-33.570250999999999</v>
      </c>
      <c r="E78" s="3">
        <v>150.84019499999999</v>
      </c>
      <c r="F78" s="14" t="s">
        <v>129</v>
      </c>
      <c r="G78" s="3" t="s">
        <v>78</v>
      </c>
      <c r="H78" s="14" t="s">
        <v>78</v>
      </c>
      <c r="I78" s="14" t="s">
        <v>78</v>
      </c>
      <c r="J78" s="14" t="s">
        <v>78</v>
      </c>
      <c r="K78" s="14" t="s">
        <v>78</v>
      </c>
      <c r="L78" s="14" t="s">
        <v>78</v>
      </c>
      <c r="M78" s="14" t="s">
        <v>78</v>
      </c>
      <c r="N78" s="17">
        <v>14.017611211496263</v>
      </c>
      <c r="O78" s="17">
        <v>-28.269967856293619</v>
      </c>
      <c r="P78" s="18">
        <v>13.2</v>
      </c>
      <c r="Q78" s="18">
        <v>13.892088243111553</v>
      </c>
      <c r="R78" s="18">
        <v>12.323912465668471</v>
      </c>
      <c r="S78" s="18">
        <v>1.5681757774430825</v>
      </c>
      <c r="T78" s="14" t="s">
        <v>78</v>
      </c>
      <c r="U78" s="14" t="s">
        <v>78</v>
      </c>
      <c r="V78" s="3" t="s">
        <v>78</v>
      </c>
      <c r="W78" s="3" t="s">
        <v>78</v>
      </c>
      <c r="X78" s="3" t="s">
        <v>78</v>
      </c>
      <c r="Y78" s="3" t="s">
        <v>78</v>
      </c>
      <c r="Z78" s="3" t="s">
        <v>78</v>
      </c>
      <c r="AA78" s="3" t="s">
        <v>78</v>
      </c>
      <c r="AB78" s="3" t="s">
        <v>78</v>
      </c>
      <c r="AC78" s="3" t="s">
        <v>78</v>
      </c>
      <c r="AD78" s="30">
        <v>43078</v>
      </c>
      <c r="AE78" s="31">
        <v>16.18111857707509</v>
      </c>
      <c r="AF78" s="31">
        <v>399.80513833992086</v>
      </c>
      <c r="AG78" s="31">
        <v>480.78300395256957</v>
      </c>
      <c r="AH78" s="31">
        <v>0.22999999999999882</v>
      </c>
      <c r="AI78" s="31">
        <v>111.17470355731227</v>
      </c>
      <c r="AJ78" s="31">
        <v>10.916758893280651</v>
      </c>
      <c r="AK78" s="31">
        <v>7.8960869565217822</v>
      </c>
      <c r="AL78" s="31">
        <v>0.31083794466403158</v>
      </c>
      <c r="AM78" s="31">
        <v>10.272885375494067</v>
      </c>
      <c r="AN78" s="31">
        <v>2.3067588932806333</v>
      </c>
      <c r="AO78" s="31">
        <v>11.237707509881423</v>
      </c>
      <c r="AP78" s="31">
        <v>5.5620158102766766</v>
      </c>
      <c r="AQ78" s="31">
        <v>19.175415019762831</v>
      </c>
      <c r="AR78" s="31">
        <v>12.832608695652171</v>
      </c>
      <c r="AS78" s="31">
        <v>39.703083003952543</v>
      </c>
      <c r="AT78" s="31">
        <v>761.1324110671959</v>
      </c>
      <c r="AU78" s="31">
        <v>5.9971105565339952E-2</v>
      </c>
      <c r="AV78" s="31">
        <v>0.42893056454258655</v>
      </c>
      <c r="AW78" s="31">
        <v>0.23005276306499511</v>
      </c>
      <c r="AX78" s="31">
        <v>1.1958554421015916E-15</v>
      </c>
      <c r="AY78" s="31">
        <v>0.35656041345005735</v>
      </c>
      <c r="AZ78" s="31">
        <v>2.2899217815202377E-2</v>
      </c>
      <c r="BA78" s="31">
        <v>1.3247654323145867E-2</v>
      </c>
      <c r="BB78" s="31">
        <v>3.5949940709667269E-2</v>
      </c>
      <c r="BC78" s="31">
        <v>0.50934907758906423</v>
      </c>
      <c r="BD78" s="31">
        <v>0.1914537356822969</v>
      </c>
      <c r="BE78" s="31">
        <v>0.83765846725311499</v>
      </c>
      <c r="BF78" s="31">
        <v>0.61393627175858845</v>
      </c>
      <c r="BG78" s="31">
        <v>1.7191804080688562</v>
      </c>
      <c r="BH78" s="31">
        <v>3.5427001902053668E-2</v>
      </c>
      <c r="BI78" s="31">
        <v>0.10730825011769338</v>
      </c>
      <c r="BJ78" s="31">
        <v>8.0529725582728737E-2</v>
      </c>
      <c r="BK78" s="24">
        <v>15.927769792895052</v>
      </c>
      <c r="BL78" s="11">
        <v>54</v>
      </c>
      <c r="BM78" s="12">
        <v>12.13</v>
      </c>
      <c r="BN78" s="12">
        <v>1.714</v>
      </c>
      <c r="BO78" s="12">
        <v>930.4</v>
      </c>
      <c r="BP78" s="12">
        <v>5.5499999999999989</v>
      </c>
      <c r="BQ78" s="12">
        <v>1208</v>
      </c>
      <c r="BR78" s="12">
        <v>32.4</v>
      </c>
      <c r="BS78" s="12">
        <v>1361</v>
      </c>
      <c r="BT78" s="32">
        <v>18.727</v>
      </c>
      <c r="BU78" s="12"/>
      <c r="BW78" s="23">
        <f t="shared" si="5"/>
        <v>3.835999999999999</v>
      </c>
      <c r="BX78" s="23">
        <f t="shared" si="6"/>
        <v>265.46999999999991</v>
      </c>
      <c r="BY78" s="23">
        <f t="shared" si="7"/>
        <v>26.85</v>
      </c>
      <c r="BZ78" s="23">
        <f t="shared" si="7"/>
        <v>153</v>
      </c>
      <c r="CA78" s="23">
        <f t="shared" si="8"/>
        <v>1217.6375229204868</v>
      </c>
      <c r="CB78" s="23">
        <f t="shared" si="9"/>
        <v>93.013668430335088</v>
      </c>
    </row>
    <row r="79" spans="1:80" x14ac:dyDescent="0.25">
      <c r="A79" s="1">
        <v>55</v>
      </c>
      <c r="B79" s="1" t="s">
        <v>108</v>
      </c>
      <c r="C79" s="1" t="s">
        <v>97</v>
      </c>
      <c r="D79" s="3">
        <v>-33.592982999999997</v>
      </c>
      <c r="E79" s="3">
        <v>150.839462</v>
      </c>
      <c r="F79" s="14" t="s">
        <v>129</v>
      </c>
      <c r="G79" s="3" t="s">
        <v>78</v>
      </c>
      <c r="H79" s="14" t="s">
        <v>78</v>
      </c>
      <c r="I79" s="14" t="s">
        <v>78</v>
      </c>
      <c r="J79" s="14" t="s">
        <v>78</v>
      </c>
      <c r="K79" s="14" t="s">
        <v>78</v>
      </c>
      <c r="L79" s="14" t="s">
        <v>78</v>
      </c>
      <c r="M79" s="14" t="s">
        <v>78</v>
      </c>
      <c r="N79" s="17">
        <v>13.969212582884825</v>
      </c>
      <c r="O79" s="17">
        <v>-28.533998332710993</v>
      </c>
      <c r="P79" s="18">
        <v>15.7</v>
      </c>
      <c r="Q79" s="18">
        <v>17.129268749938333</v>
      </c>
      <c r="R79" s="18">
        <v>15.741659841929227</v>
      </c>
      <c r="S79" s="18">
        <v>1.3876089080091063</v>
      </c>
      <c r="T79" s="14" t="s">
        <v>78</v>
      </c>
      <c r="U79" s="14" t="s">
        <v>78</v>
      </c>
      <c r="V79" s="3" t="s">
        <v>78</v>
      </c>
      <c r="W79" s="3" t="s">
        <v>78</v>
      </c>
      <c r="X79" s="3" t="s">
        <v>78</v>
      </c>
      <c r="Y79" s="3" t="s">
        <v>78</v>
      </c>
      <c r="Z79" s="3" t="s">
        <v>78</v>
      </c>
      <c r="AA79" s="3" t="s">
        <v>78</v>
      </c>
      <c r="AB79" s="3" t="s">
        <v>78</v>
      </c>
      <c r="AC79" s="3" t="s">
        <v>78</v>
      </c>
      <c r="AD79" s="30">
        <v>43078</v>
      </c>
      <c r="AE79" s="31">
        <v>15.871715909090909</v>
      </c>
      <c r="AF79" s="31">
        <v>391.31893939393973</v>
      </c>
      <c r="AG79" s="31">
        <v>473.95681818181822</v>
      </c>
      <c r="AH79" s="31">
        <v>0.22999999999999873</v>
      </c>
      <c r="AI79" s="31">
        <v>102.70037878787882</v>
      </c>
      <c r="AJ79" s="31">
        <v>10.151325757575762</v>
      </c>
      <c r="AK79" s="31">
        <v>7.7127651515151721</v>
      </c>
      <c r="AL79" s="31">
        <v>0.22193560606060603</v>
      </c>
      <c r="AM79" s="31">
        <v>11.322727272727267</v>
      </c>
      <c r="AN79" s="31">
        <v>2.311780303030301</v>
      </c>
      <c r="AO79" s="31">
        <v>11.262196969696969</v>
      </c>
      <c r="AP79" s="31">
        <v>5.8176893939393972</v>
      </c>
      <c r="AQ79" s="31">
        <v>19.890303030303034</v>
      </c>
      <c r="AR79" s="31">
        <v>12.796212121212122</v>
      </c>
      <c r="AS79" s="31">
        <v>39.592348484848486</v>
      </c>
      <c r="AT79" s="31">
        <v>761.33749999999793</v>
      </c>
      <c r="AU79" s="31">
        <v>5.1031329122629379E-2</v>
      </c>
      <c r="AV79" s="31">
        <v>0.4408137266012585</v>
      </c>
      <c r="AW79" s="31">
        <v>0.13062772216280683</v>
      </c>
      <c r="AX79" s="31">
        <v>1.2791814690666889E-15</v>
      </c>
      <c r="AY79" s="31">
        <v>0.69891268655438199</v>
      </c>
      <c r="AZ79" s="31">
        <v>5.8518983460749095E-2</v>
      </c>
      <c r="BA79" s="31">
        <v>7.0526103880009126E-3</v>
      </c>
      <c r="BB79" s="31">
        <v>6.6768822706131645E-2</v>
      </c>
      <c r="BC79" s="31">
        <v>0.71112409371910512</v>
      </c>
      <c r="BD79" s="31">
        <v>0.16989667244055043</v>
      </c>
      <c r="BE79" s="31">
        <v>0.74404946316825793</v>
      </c>
      <c r="BF79" s="31">
        <v>0.65451543777827192</v>
      </c>
      <c r="BG79" s="31">
        <v>1.8333531951704596</v>
      </c>
      <c r="BH79" s="31">
        <v>3.0733252028938118E-2</v>
      </c>
      <c r="BI79" s="31">
        <v>9.3168638536908099E-2</v>
      </c>
      <c r="BJ79" s="31">
        <v>0.10713606713953955</v>
      </c>
      <c r="BK79" s="24">
        <v>13.343000133521736</v>
      </c>
      <c r="BL79" s="11">
        <v>55</v>
      </c>
      <c r="BM79" s="12">
        <v>13.76</v>
      </c>
      <c r="BN79" s="12">
        <v>1.554</v>
      </c>
      <c r="BO79" s="12">
        <v>998.4</v>
      </c>
      <c r="BP79" s="12">
        <v>5.0100000000000007</v>
      </c>
      <c r="BQ79" s="12">
        <v>1291</v>
      </c>
      <c r="BR79" s="12">
        <v>32.92</v>
      </c>
      <c r="BS79" s="12">
        <v>1407</v>
      </c>
      <c r="BT79" s="32">
        <v>18.481000000000002</v>
      </c>
      <c r="BU79" s="12"/>
      <c r="BW79" s="23">
        <f t="shared" si="5"/>
        <v>3.4560000000000004</v>
      </c>
      <c r="BX79" s="23">
        <f t="shared" si="6"/>
        <v>278.84000000000003</v>
      </c>
      <c r="BY79" s="23">
        <f t="shared" si="7"/>
        <v>27.91</v>
      </c>
      <c r="BZ79" s="23">
        <f t="shared" si="7"/>
        <v>116</v>
      </c>
      <c r="CA79" s="23">
        <f t="shared" si="8"/>
        <v>1442.2209965067107</v>
      </c>
      <c r="CB79" s="23">
        <f t="shared" si="9"/>
        <v>94.63851761846901</v>
      </c>
    </row>
    <row r="80" spans="1:80" x14ac:dyDescent="0.25">
      <c r="A80" s="1">
        <v>56</v>
      </c>
      <c r="B80" s="1" t="s">
        <v>109</v>
      </c>
      <c r="C80" s="1" t="s">
        <v>97</v>
      </c>
      <c r="D80" s="3">
        <v>-33.603682999999997</v>
      </c>
      <c r="E80" s="3">
        <v>150.82119800000001</v>
      </c>
      <c r="F80" s="14" t="s">
        <v>129</v>
      </c>
      <c r="G80" s="3" t="s">
        <v>78</v>
      </c>
      <c r="H80" s="14" t="s">
        <v>78</v>
      </c>
      <c r="I80" s="14" t="s">
        <v>78</v>
      </c>
      <c r="J80" s="14" t="s">
        <v>78</v>
      </c>
      <c r="K80" s="14" t="s">
        <v>78</v>
      </c>
      <c r="L80" s="14" t="s">
        <v>78</v>
      </c>
      <c r="M80" s="14" t="s">
        <v>78</v>
      </c>
      <c r="N80" s="17">
        <v>13.134724683035303</v>
      </c>
      <c r="O80" s="17">
        <v>-29.898367663725459</v>
      </c>
      <c r="P80" s="18">
        <v>9.6</v>
      </c>
      <c r="Q80" s="18">
        <v>10.440627333831209</v>
      </c>
      <c r="R80" s="18">
        <v>9.189693801344287</v>
      </c>
      <c r="S80" s="18">
        <v>1.250933532486922</v>
      </c>
      <c r="T80" s="14" t="s">
        <v>78</v>
      </c>
      <c r="U80" s="14" t="s">
        <v>78</v>
      </c>
      <c r="V80" s="3" t="s">
        <v>78</v>
      </c>
      <c r="W80" s="3" t="s">
        <v>78</v>
      </c>
      <c r="X80" s="3" t="s">
        <v>78</v>
      </c>
      <c r="Y80" s="3" t="s">
        <v>78</v>
      </c>
      <c r="Z80" s="3" t="s">
        <v>78</v>
      </c>
      <c r="AA80" s="3" t="s">
        <v>78</v>
      </c>
      <c r="AB80" s="3" t="s">
        <v>78</v>
      </c>
      <c r="AC80" s="3" t="s">
        <v>78</v>
      </c>
      <c r="AD80" s="30">
        <v>43078</v>
      </c>
      <c r="AE80" s="31">
        <v>15.852551181102372</v>
      </c>
      <c r="AF80" s="31">
        <v>309.95354330708648</v>
      </c>
      <c r="AG80" s="31">
        <v>375.57362204724456</v>
      </c>
      <c r="AH80" s="31">
        <v>0.17999999999999977</v>
      </c>
      <c r="AI80" s="31">
        <v>97.388188976377819</v>
      </c>
      <c r="AJ80" s="31">
        <v>9.6340551181102718</v>
      </c>
      <c r="AK80" s="31">
        <v>7.598031496062962</v>
      </c>
      <c r="AL80" s="31">
        <v>0.32220078740157471</v>
      </c>
      <c r="AM80" s="31">
        <v>7.8466535433070854</v>
      </c>
      <c r="AN80" s="31">
        <v>1.5839370078740167</v>
      </c>
      <c r="AO80" s="31">
        <v>8.0756299212598428</v>
      </c>
      <c r="AP80" s="31">
        <v>2.632244094488188</v>
      </c>
      <c r="AQ80" s="31">
        <v>10.97173228346457</v>
      </c>
      <c r="AR80" s="31">
        <v>10.779724409448818</v>
      </c>
      <c r="AS80" s="31">
        <v>33.452125984251985</v>
      </c>
      <c r="AT80" s="31">
        <v>761.38582677165266</v>
      </c>
      <c r="AU80" s="31">
        <v>8.8529565963420716E-3</v>
      </c>
      <c r="AV80" s="31">
        <v>0.15644028048488717</v>
      </c>
      <c r="AW80" s="31">
        <v>0.13444759939230783</v>
      </c>
      <c r="AX80" s="31">
        <v>2.2248299548987663E-16</v>
      </c>
      <c r="AY80" s="31">
        <v>8.7670036460693851E-2</v>
      </c>
      <c r="AZ80" s="31">
        <v>7.8330475410572607E-3</v>
      </c>
      <c r="BA80" s="31">
        <v>8.7150199797259766E-3</v>
      </c>
      <c r="BB80" s="31">
        <v>0.12214422822833712</v>
      </c>
      <c r="BC80" s="31">
        <v>0.70828372285581542</v>
      </c>
      <c r="BD80" s="31">
        <v>0.10311862373869615</v>
      </c>
      <c r="BE80" s="31">
        <v>0.45080099643824789</v>
      </c>
      <c r="BF80" s="31">
        <v>0.3125517877477072</v>
      </c>
      <c r="BG80" s="31">
        <v>0.87506755875897591</v>
      </c>
      <c r="BH80" s="31">
        <v>3.1938720268925427E-2</v>
      </c>
      <c r="BI80" s="31">
        <v>9.5901216643848999E-2</v>
      </c>
      <c r="BJ80" s="31">
        <v>0.11641849645146803</v>
      </c>
      <c r="BK80" s="24">
        <v>9.0379614778763067</v>
      </c>
      <c r="BL80" s="11">
        <v>56</v>
      </c>
      <c r="BM80" s="12">
        <v>7.4859999999999998</v>
      </c>
      <c r="BN80" s="12">
        <v>1.5209999999999999</v>
      </c>
      <c r="BO80" s="12">
        <v>806</v>
      </c>
      <c r="BP80" s="12">
        <v>4.5400000000000009</v>
      </c>
      <c r="BQ80" s="12">
        <v>1057</v>
      </c>
      <c r="BR80" s="12">
        <v>21.94</v>
      </c>
      <c r="BS80" s="12">
        <v>1131</v>
      </c>
      <c r="BT80" s="32">
        <v>18.332000000000001</v>
      </c>
      <c r="BU80" s="12"/>
      <c r="BW80" s="23">
        <f t="shared" si="5"/>
        <v>3.019000000000001</v>
      </c>
      <c r="BX80" s="23">
        <f t="shared" si="6"/>
        <v>243.5139999999999</v>
      </c>
      <c r="BY80" s="23">
        <f t="shared" si="7"/>
        <v>17.399999999999999</v>
      </c>
      <c r="BZ80" s="23">
        <f t="shared" si="7"/>
        <v>74</v>
      </c>
      <c r="CA80" s="23">
        <f t="shared" si="8"/>
        <v>1184.2803606649761</v>
      </c>
      <c r="CB80" s="23">
        <f t="shared" si="9"/>
        <v>114.14572209923168</v>
      </c>
    </row>
    <row r="81" spans="1:80" x14ac:dyDescent="0.25">
      <c r="A81" s="1">
        <v>57</v>
      </c>
      <c r="B81" s="1" t="s">
        <v>110</v>
      </c>
      <c r="C81" s="1" t="s">
        <v>97</v>
      </c>
      <c r="D81" s="3">
        <v>-33.573300000000003</v>
      </c>
      <c r="E81" s="3">
        <v>150.78546</v>
      </c>
      <c r="F81" s="14" t="s">
        <v>129</v>
      </c>
      <c r="G81" s="3" t="s">
        <v>78</v>
      </c>
      <c r="H81" s="14" t="s">
        <v>78</v>
      </c>
      <c r="I81" s="14" t="s">
        <v>78</v>
      </c>
      <c r="J81" s="14" t="s">
        <v>78</v>
      </c>
      <c r="K81" s="14" t="s">
        <v>78</v>
      </c>
      <c r="L81" s="14" t="s">
        <v>78</v>
      </c>
      <c r="M81" s="14" t="s">
        <v>78</v>
      </c>
      <c r="N81" s="17">
        <v>10.193158615943434</v>
      </c>
      <c r="O81" s="17">
        <v>-32.025769540767811</v>
      </c>
      <c r="P81" s="18">
        <v>6.56</v>
      </c>
      <c r="Q81" s="18">
        <v>6.4720666261478028</v>
      </c>
      <c r="R81" s="18">
        <v>5.3080802273436785</v>
      </c>
      <c r="S81" s="18">
        <v>1.1639863988041244</v>
      </c>
      <c r="T81" s="14" t="s">
        <v>78</v>
      </c>
      <c r="U81" s="14" t="s">
        <v>78</v>
      </c>
      <c r="V81" s="14" t="s">
        <v>78</v>
      </c>
      <c r="W81" s="14" t="s">
        <v>78</v>
      </c>
      <c r="X81" s="14" t="s">
        <v>78</v>
      </c>
      <c r="Y81" s="14" t="s">
        <v>78</v>
      </c>
      <c r="Z81" s="14" t="s">
        <v>78</v>
      </c>
      <c r="AA81" s="14" t="s">
        <v>78</v>
      </c>
      <c r="AB81" s="14" t="s">
        <v>78</v>
      </c>
      <c r="AC81" s="14" t="s">
        <v>78</v>
      </c>
      <c r="AD81" s="30">
        <v>43078</v>
      </c>
      <c r="AE81" s="31">
        <v>15.988271062271055</v>
      </c>
      <c r="AF81" s="31">
        <v>252.51575091575054</v>
      </c>
      <c r="AG81" s="31">
        <v>305.01684981684906</v>
      </c>
      <c r="AH81" s="31">
        <v>0.14999999999999922</v>
      </c>
      <c r="AI81" s="31">
        <v>93.097069597069279</v>
      </c>
      <c r="AJ81" s="31">
        <v>9.217948717948742</v>
      </c>
      <c r="AK81" s="31">
        <v>7.5863736263736179</v>
      </c>
      <c r="AL81" s="31">
        <v>0.10526007326007329</v>
      </c>
      <c r="AM81" s="31">
        <v>3.8683882783882755</v>
      </c>
      <c r="AN81" s="31">
        <v>0.55278388278388235</v>
      </c>
      <c r="AO81" s="31">
        <v>3.5623443223443219</v>
      </c>
      <c r="AP81" s="31">
        <v>-0.18542124542124538</v>
      </c>
      <c r="AQ81" s="31">
        <v>3.0821245421245411</v>
      </c>
      <c r="AR81" s="31">
        <v>9.83673992673992</v>
      </c>
      <c r="AS81" s="31">
        <v>30.579450549450538</v>
      </c>
      <c r="AT81" s="31">
        <v>761.58168498168675</v>
      </c>
      <c r="AU81" s="31">
        <v>7.461868609095812E-2</v>
      </c>
      <c r="AV81" s="31">
        <v>0.46313458477130776</v>
      </c>
      <c r="AW81" s="31">
        <v>0.16136470888600257</v>
      </c>
      <c r="AX81" s="31">
        <v>7.7858340240190002E-16</v>
      </c>
      <c r="AY81" s="31">
        <v>5.6692078681025748</v>
      </c>
      <c r="AZ81" s="31">
        <v>3.3903587462621176E-2</v>
      </c>
      <c r="BA81" s="31">
        <v>6.1054155387736675E-2</v>
      </c>
      <c r="BB81" s="31">
        <v>2.5481866014537394E-2</v>
      </c>
      <c r="BC81" s="31">
        <v>0.31275631160751005</v>
      </c>
      <c r="BD81" s="31">
        <v>8.2628782041332061E-2</v>
      </c>
      <c r="BE81" s="31">
        <v>0.36205347566560037</v>
      </c>
      <c r="BF81" s="31">
        <v>0.15585835099982437</v>
      </c>
      <c r="BG81" s="31">
        <v>0.43606178632283682</v>
      </c>
      <c r="BH81" s="31">
        <v>3.0964788754998314E-2</v>
      </c>
      <c r="BI81" s="31">
        <v>9.3372624436621018E-2</v>
      </c>
      <c r="BJ81" s="31">
        <v>8.9286899367290229E-2</v>
      </c>
      <c r="BK81" s="24">
        <v>4.3399679753666902</v>
      </c>
      <c r="BL81" s="11">
        <v>57</v>
      </c>
      <c r="BM81" s="12">
        <v>14.82</v>
      </c>
      <c r="BN81" s="12">
        <v>1.2310000000000001</v>
      </c>
      <c r="BO81" s="12">
        <v>764.4</v>
      </c>
      <c r="BP81" s="12">
        <v>3.7359999999999998</v>
      </c>
      <c r="BQ81" s="12">
        <v>981.7</v>
      </c>
      <c r="BR81" s="12">
        <v>17.279999999999998</v>
      </c>
      <c r="BS81" s="12">
        <v>1040</v>
      </c>
      <c r="BT81" s="32">
        <v>17.739000000000001</v>
      </c>
      <c r="BU81" s="12"/>
      <c r="BW81" s="23">
        <f t="shared" si="5"/>
        <v>2.5049999999999999</v>
      </c>
      <c r="BX81" s="23">
        <f t="shared" si="6"/>
        <v>202.48000000000002</v>
      </c>
      <c r="BY81" s="23">
        <f t="shared" si="7"/>
        <v>13.543999999999997</v>
      </c>
      <c r="BZ81" s="23">
        <f t="shared" si="7"/>
        <v>58.299999999999955</v>
      </c>
      <c r="CA81" s="23">
        <f t="shared" si="8"/>
        <v>1401.6374608332364</v>
      </c>
      <c r="CB81" s="23">
        <f t="shared" si="9"/>
        <v>133.2671957671958</v>
      </c>
    </row>
    <row r="82" spans="1:80" x14ac:dyDescent="0.25">
      <c r="A82" s="1">
        <v>58</v>
      </c>
      <c r="B82" s="1" t="s">
        <v>112</v>
      </c>
      <c r="C82" s="1" t="s">
        <v>97</v>
      </c>
      <c r="D82" s="3">
        <v>-33.585209999999996</v>
      </c>
      <c r="E82" s="3">
        <v>150.72307000000001</v>
      </c>
      <c r="F82" s="14" t="s">
        <v>129</v>
      </c>
      <c r="G82" s="3" t="s">
        <v>78</v>
      </c>
      <c r="H82" s="14" t="s">
        <v>78</v>
      </c>
      <c r="I82" s="14" t="s">
        <v>78</v>
      </c>
      <c r="J82" s="14" t="s">
        <v>78</v>
      </c>
      <c r="K82" s="14" t="s">
        <v>78</v>
      </c>
      <c r="L82" s="14" t="s">
        <v>78</v>
      </c>
      <c r="M82" s="14" t="s">
        <v>78</v>
      </c>
      <c r="N82" s="17">
        <v>12.511394696660197</v>
      </c>
      <c r="O82" s="17">
        <v>-33.773766165661016</v>
      </c>
      <c r="P82" s="18">
        <v>2.93</v>
      </c>
      <c r="Q82" s="18">
        <v>2.8280716854692285</v>
      </c>
      <c r="R82" s="18">
        <v>1.9077187913067486</v>
      </c>
      <c r="S82" s="18">
        <v>0.9203528941624799</v>
      </c>
      <c r="T82" s="14" t="s">
        <v>78</v>
      </c>
      <c r="U82" s="14" t="s">
        <v>78</v>
      </c>
      <c r="V82" s="3" t="s">
        <v>78</v>
      </c>
      <c r="W82" s="3" t="s">
        <v>78</v>
      </c>
      <c r="X82" s="3" t="s">
        <v>78</v>
      </c>
      <c r="Y82" s="3" t="s">
        <v>78</v>
      </c>
      <c r="Z82" s="3" t="s">
        <v>78</v>
      </c>
      <c r="AA82" s="3" t="s">
        <v>78</v>
      </c>
      <c r="AB82" s="3" t="s">
        <v>78</v>
      </c>
      <c r="AC82" s="3" t="s">
        <v>78</v>
      </c>
      <c r="AD82" s="30">
        <v>43078</v>
      </c>
      <c r="AE82" s="31">
        <v>15.979436781609195</v>
      </c>
      <c r="AF82" s="31">
        <v>267.96743295019189</v>
      </c>
      <c r="AG82" s="31">
        <v>323.74559386973169</v>
      </c>
      <c r="AH82" s="31">
        <v>0.15999999999999928</v>
      </c>
      <c r="AI82" s="31">
        <v>99.934099616858191</v>
      </c>
      <c r="AJ82" s="31">
        <v>9.8594636015325499</v>
      </c>
      <c r="AK82" s="31">
        <v>7.7275862068965804</v>
      </c>
      <c r="AL82" s="31">
        <v>0.17179310344827584</v>
      </c>
      <c r="AM82" s="31">
        <v>2.1360153256704981</v>
      </c>
      <c r="AN82" s="31">
        <v>0.6972796934865898</v>
      </c>
      <c r="AO82" s="31">
        <v>4.1951724137931059</v>
      </c>
      <c r="AP82" s="31">
        <v>0.19222222222222221</v>
      </c>
      <c r="AQ82" s="31">
        <v>4.139578544061302</v>
      </c>
      <c r="AR82" s="31">
        <v>10.045747126436774</v>
      </c>
      <c r="AS82" s="31">
        <v>31.216704980842866</v>
      </c>
      <c r="AT82" s="31">
        <v>761.88007662835003</v>
      </c>
      <c r="AU82" s="31">
        <v>7.146667342993232E-2</v>
      </c>
      <c r="AV82" s="31">
        <v>0.5315187965293009</v>
      </c>
      <c r="AW82" s="31">
        <v>0.17831942978598198</v>
      </c>
      <c r="AX82" s="31">
        <v>7.230314129444663E-16</v>
      </c>
      <c r="AY82" s="31">
        <v>0.85495504472448913</v>
      </c>
      <c r="AZ82" s="31">
        <v>7.2375221647450208E-2</v>
      </c>
      <c r="BA82" s="31">
        <v>4.8301111244774798E-2</v>
      </c>
      <c r="BB82" s="31">
        <v>4.1344557245097148E-2</v>
      </c>
      <c r="BC82" s="31">
        <v>0.26050731525752507</v>
      </c>
      <c r="BD82" s="31">
        <v>8.5628189606518704E-2</v>
      </c>
      <c r="BE82" s="31">
        <v>0.3734739062112501</v>
      </c>
      <c r="BF82" s="31">
        <v>0.18194579825946389</v>
      </c>
      <c r="BG82" s="31">
        <v>0.50959506412840527</v>
      </c>
      <c r="BH82" s="31">
        <v>4.7213887719970128E-2</v>
      </c>
      <c r="BI82" s="31">
        <v>0.14405616270592989</v>
      </c>
      <c r="BJ82" s="31">
        <v>9.7199209941259815E-2</v>
      </c>
      <c r="BK82" s="24">
        <v>3.9062622554943647</v>
      </c>
      <c r="BL82" s="11">
        <v>58</v>
      </c>
      <c r="BM82" s="12">
        <v>4.657</v>
      </c>
      <c r="BN82" s="12">
        <v>1.3860000000000001</v>
      </c>
      <c r="BO82" s="12">
        <v>743.6</v>
      </c>
      <c r="BP82" s="12">
        <v>3.3769999999999998</v>
      </c>
      <c r="BQ82" s="12">
        <v>1041</v>
      </c>
      <c r="BR82" s="12">
        <v>11.420000000000002</v>
      </c>
      <c r="BS82" s="12">
        <v>1151</v>
      </c>
      <c r="BT82" s="32">
        <v>19.516999999999999</v>
      </c>
      <c r="BU82" s="12"/>
      <c r="BW82" s="23">
        <f t="shared" si="5"/>
        <v>1.9909999999999997</v>
      </c>
      <c r="BX82" s="23">
        <f t="shared" si="6"/>
        <v>292.74300000000005</v>
      </c>
      <c r="BY82" s="23">
        <f t="shared" si="7"/>
        <v>8.0430000000000028</v>
      </c>
      <c r="BZ82" s="23">
        <f t="shared" si="7"/>
        <v>110</v>
      </c>
      <c r="CA82" s="23">
        <f t="shared" si="8"/>
        <v>1195.4219233147805</v>
      </c>
      <c r="CB82" s="23">
        <f t="shared" si="9"/>
        <v>223.17363022266693</v>
      </c>
    </row>
    <row r="83" spans="1:80" x14ac:dyDescent="0.25">
      <c r="A83" s="1">
        <v>63</v>
      </c>
      <c r="B83" s="1" t="s">
        <v>113</v>
      </c>
      <c r="C83" s="1" t="s">
        <v>114</v>
      </c>
      <c r="D83" s="3">
        <v>-33.617603000000003</v>
      </c>
      <c r="E83" s="3">
        <v>150.692961</v>
      </c>
      <c r="F83" s="14" t="s">
        <v>129</v>
      </c>
      <c r="G83" s="3" t="s">
        <v>78</v>
      </c>
      <c r="H83" s="14" t="s">
        <v>78</v>
      </c>
      <c r="I83" s="14" t="s">
        <v>78</v>
      </c>
      <c r="J83" s="14" t="s">
        <v>78</v>
      </c>
      <c r="K83" s="14" t="s">
        <v>78</v>
      </c>
      <c r="L83" s="14" t="s">
        <v>78</v>
      </c>
      <c r="M83" s="14" t="s">
        <v>78</v>
      </c>
      <c r="N83" s="17">
        <v>9.2304581012113207</v>
      </c>
      <c r="O83" s="17">
        <v>-30.273959601808642</v>
      </c>
      <c r="P83" s="18">
        <v>5.34</v>
      </c>
      <c r="Q83" s="18">
        <v>6.5513940409237703</v>
      </c>
      <c r="R83" s="18">
        <v>5.4735551035060697</v>
      </c>
      <c r="S83" s="18">
        <v>1.0778389374177006</v>
      </c>
      <c r="T83" s="14" t="s">
        <v>78</v>
      </c>
      <c r="U83" s="14" t="s">
        <v>78</v>
      </c>
      <c r="V83" s="3" t="s">
        <v>78</v>
      </c>
      <c r="W83" s="3" t="s">
        <v>78</v>
      </c>
      <c r="X83" s="3" t="s">
        <v>78</v>
      </c>
      <c r="Y83" s="3" t="s">
        <v>78</v>
      </c>
      <c r="Z83" s="3" t="s">
        <v>78</v>
      </c>
      <c r="AA83" s="3" t="s">
        <v>78</v>
      </c>
      <c r="AB83" s="3" t="s">
        <v>78</v>
      </c>
      <c r="AC83" s="3" t="s">
        <v>78</v>
      </c>
      <c r="AD83" s="30">
        <v>42925</v>
      </c>
      <c r="AE83" s="31">
        <v>16.225746987951812</v>
      </c>
      <c r="AF83" s="31">
        <v>294.60522088353406</v>
      </c>
      <c r="AG83" s="31">
        <v>353.91847389558257</v>
      </c>
      <c r="AH83" s="31">
        <v>0.17000000000000101</v>
      </c>
      <c r="AI83" s="31">
        <v>108.35341365461849</v>
      </c>
      <c r="AJ83" s="31">
        <v>10.676184738955838</v>
      </c>
      <c r="AK83" s="31">
        <v>8.0319277108433464</v>
      </c>
      <c r="AL83" s="31">
        <v>0.26696385542168699</v>
      </c>
      <c r="AM83" s="31">
        <v>3.7767068273092361</v>
      </c>
      <c r="AN83" s="31">
        <v>0.46365461847389555</v>
      </c>
      <c r="AO83" s="31">
        <v>3.1681124497991986</v>
      </c>
      <c r="AP83" s="31">
        <v>-8.5100401606425707E-2</v>
      </c>
      <c r="AQ83" s="31">
        <v>3.3489959839357439</v>
      </c>
      <c r="AR83" s="31">
        <v>11.933092369477935</v>
      </c>
      <c r="AS83" s="31">
        <v>36.960642570281131</v>
      </c>
      <c r="AT83" s="31">
        <v>759.11405622490111</v>
      </c>
      <c r="AU83" s="31">
        <v>4.8201570222756882E-2</v>
      </c>
      <c r="AV83" s="31">
        <v>0.27739581632923005</v>
      </c>
      <c r="AW83" s="31">
        <v>0.14305170619904325</v>
      </c>
      <c r="AX83" s="31">
        <v>1.0012132130679441E-15</v>
      </c>
      <c r="AY83" s="31">
        <v>6.898392636061268</v>
      </c>
      <c r="AZ83" s="31">
        <v>2.0583768856916592E-2</v>
      </c>
      <c r="BA83" s="31">
        <v>1.168723780026445E-2</v>
      </c>
      <c r="BB83" s="31">
        <v>1.6247514683333992E-3</v>
      </c>
      <c r="BC83" s="31">
        <v>0.33699633623925906</v>
      </c>
      <c r="BD83" s="31">
        <v>9.684903236124616E-2</v>
      </c>
      <c r="BE83" s="31">
        <v>0.45056600985817463</v>
      </c>
      <c r="BF83" s="31">
        <v>0.19611778975787872</v>
      </c>
      <c r="BG83" s="31">
        <v>0.58896864817423022</v>
      </c>
      <c r="BH83" s="31">
        <v>0.7614664303158688</v>
      </c>
      <c r="BI83" s="31">
        <v>2.3582211184498858</v>
      </c>
      <c r="BJ83" s="31">
        <v>48.301015183481105</v>
      </c>
      <c r="BK83" s="24">
        <v>5.085126796086926</v>
      </c>
      <c r="BL83" s="11">
        <v>63</v>
      </c>
      <c r="BM83" s="12">
        <v>17.7</v>
      </c>
      <c r="BN83" s="12">
        <v>2.125</v>
      </c>
      <c r="BO83" s="12">
        <v>785.09999999999991</v>
      </c>
      <c r="BP83" s="12">
        <v>5.0179999999999998</v>
      </c>
      <c r="BQ83" s="12">
        <v>1347.9999999999998</v>
      </c>
      <c r="BR83" s="12">
        <v>20.79</v>
      </c>
      <c r="BS83" s="12">
        <v>1412.9999999999998</v>
      </c>
      <c r="BT83" s="32">
        <v>19.631</v>
      </c>
      <c r="BU83" s="12"/>
      <c r="BW83" s="23">
        <f t="shared" si="5"/>
        <v>2.8929999999999998</v>
      </c>
      <c r="BX83" s="23">
        <f t="shared" si="6"/>
        <v>545.19999999999982</v>
      </c>
      <c r="BY83" s="23">
        <f t="shared" si="7"/>
        <v>15.771999999999998</v>
      </c>
      <c r="BZ83" s="23">
        <f t="shared" si="7"/>
        <v>65</v>
      </c>
      <c r="CA83" s="23">
        <f t="shared" si="8"/>
        <v>836.53109243697486</v>
      </c>
      <c r="CB83" s="23">
        <f t="shared" si="9"/>
        <v>150.4947433518862</v>
      </c>
    </row>
    <row r="84" spans="1:80" x14ac:dyDescent="0.25">
      <c r="A84" s="1">
        <v>64</v>
      </c>
      <c r="B84" s="1" t="s">
        <v>115</v>
      </c>
      <c r="C84" s="1" t="s">
        <v>114</v>
      </c>
      <c r="D84" s="3">
        <v>-33.653519000000003</v>
      </c>
      <c r="E84" s="3">
        <v>150.66864000000001</v>
      </c>
      <c r="F84" s="14" t="s">
        <v>129</v>
      </c>
      <c r="G84" s="3" t="s">
        <v>78</v>
      </c>
      <c r="H84" s="14" t="s">
        <v>78</v>
      </c>
      <c r="I84" s="14" t="s">
        <v>78</v>
      </c>
      <c r="J84" s="14" t="s">
        <v>78</v>
      </c>
      <c r="K84" s="14" t="s">
        <v>78</v>
      </c>
      <c r="L84" s="14" t="s">
        <v>78</v>
      </c>
      <c r="M84" s="14" t="s">
        <v>78</v>
      </c>
      <c r="N84" s="17">
        <v>10.094312248681016</v>
      </c>
      <c r="O84" s="17">
        <v>-29.297349733859456</v>
      </c>
      <c r="P84" s="18">
        <v>5.6</v>
      </c>
      <c r="Q84" s="18">
        <v>6.4229409284069297</v>
      </c>
      <c r="R84" s="18">
        <v>5.484153501800364</v>
      </c>
      <c r="S84" s="18">
        <v>0.93878742660656567</v>
      </c>
      <c r="T84" s="14" t="s">
        <v>78</v>
      </c>
      <c r="U84" s="14" t="s">
        <v>78</v>
      </c>
      <c r="V84" s="3" t="s">
        <v>78</v>
      </c>
      <c r="W84" s="3" t="s">
        <v>78</v>
      </c>
      <c r="X84" s="3" t="s">
        <v>78</v>
      </c>
      <c r="Y84" s="3" t="s">
        <v>78</v>
      </c>
      <c r="Z84" s="3" t="s">
        <v>78</v>
      </c>
      <c r="AA84" s="3" t="s">
        <v>78</v>
      </c>
      <c r="AB84" s="3" t="s">
        <v>78</v>
      </c>
      <c r="AC84" s="3" t="s">
        <v>78</v>
      </c>
      <c r="AD84" s="30">
        <v>42925</v>
      </c>
      <c r="AE84" s="31">
        <v>16.185817427385892</v>
      </c>
      <c r="AF84" s="31">
        <v>293.9481327800836</v>
      </c>
      <c r="AG84" s="31">
        <v>353.45477178423283</v>
      </c>
      <c r="AH84" s="31">
        <v>0.17000000000000101</v>
      </c>
      <c r="AI84" s="31">
        <v>99.530705394190832</v>
      </c>
      <c r="AJ84" s="31">
        <v>9.7764730290456434</v>
      </c>
      <c r="AK84" s="31">
        <v>7.8629045643153264</v>
      </c>
      <c r="AL84" s="31">
        <v>9.249377593360994E-2</v>
      </c>
      <c r="AM84" s="31">
        <v>6.5354356846473012</v>
      </c>
      <c r="AN84" s="31">
        <v>0.33522821576763462</v>
      </c>
      <c r="AO84" s="31">
        <v>2.610414937759336</v>
      </c>
      <c r="AP84" s="31">
        <v>-0.2452697095435683</v>
      </c>
      <c r="AQ84" s="31">
        <v>2.9142738589211605</v>
      </c>
      <c r="AR84" s="31">
        <v>11.257095435684638</v>
      </c>
      <c r="AS84" s="31">
        <v>34.905643153526952</v>
      </c>
      <c r="AT84" s="31">
        <v>762.16597510373549</v>
      </c>
      <c r="AU84" s="31">
        <v>0.15326113291271012</v>
      </c>
      <c r="AV84" s="31">
        <v>0.85887925943987931</v>
      </c>
      <c r="AW84" s="31">
        <v>0.52937468003978061</v>
      </c>
      <c r="AX84" s="31">
        <v>1.001280226435247E-15</v>
      </c>
      <c r="AY84" s="31">
        <v>0.33436993038516732</v>
      </c>
      <c r="AZ84" s="31">
        <v>2.2201921340355316E-2</v>
      </c>
      <c r="BA84" s="31">
        <v>5.1751280377850546E-2</v>
      </c>
      <c r="BB84" s="31">
        <v>2.8123541917022257E-3</v>
      </c>
      <c r="BC84" s="31">
        <v>1.7789008535857183</v>
      </c>
      <c r="BD84" s="31">
        <v>0.1007391939641834</v>
      </c>
      <c r="BE84" s="31">
        <v>0.44190571442627913</v>
      </c>
      <c r="BF84" s="31">
        <v>0.26812005604517036</v>
      </c>
      <c r="BG84" s="31">
        <v>0.75007526823788473</v>
      </c>
      <c r="BH84" s="31">
        <v>7.9623248410332734E-2</v>
      </c>
      <c r="BI84" s="31">
        <v>0.24247444290759204</v>
      </c>
      <c r="BJ84" s="31">
        <v>0.10248975254917216</v>
      </c>
      <c r="BK84" s="24">
        <v>3.0970663486184824</v>
      </c>
      <c r="BL84" s="11">
        <v>64</v>
      </c>
      <c r="BM84" s="12">
        <v>25.49</v>
      </c>
      <c r="BN84" s="12">
        <v>1.806</v>
      </c>
      <c r="BO84" s="12">
        <v>791.4</v>
      </c>
      <c r="BP84" s="12">
        <v>3.6620000000000004</v>
      </c>
      <c r="BQ84" s="12">
        <v>1303</v>
      </c>
      <c r="BR84" s="12">
        <v>24.240000000000002</v>
      </c>
      <c r="BS84" s="12">
        <v>1388.9999999999998</v>
      </c>
      <c r="BT84" s="32">
        <v>18.169272929612347</v>
      </c>
      <c r="BU84" s="12"/>
      <c r="BW84" s="23">
        <f t="shared" si="5"/>
        <v>1.8560000000000003</v>
      </c>
      <c r="BX84" s="23">
        <f t="shared" si="6"/>
        <v>486.11</v>
      </c>
      <c r="BY84" s="23">
        <f t="shared" si="7"/>
        <v>20.578000000000003</v>
      </c>
      <c r="BZ84" s="23">
        <f t="shared" si="7"/>
        <v>85.999999999999773</v>
      </c>
      <c r="CA84" s="23">
        <f t="shared" si="8"/>
        <v>1001.5658123714602</v>
      </c>
      <c r="CB84" s="23">
        <f t="shared" si="9"/>
        <v>126.8829561527581</v>
      </c>
    </row>
    <row r="85" spans="1:80" x14ac:dyDescent="0.25">
      <c r="A85" s="1">
        <v>65</v>
      </c>
      <c r="B85" s="1" t="s">
        <v>116</v>
      </c>
      <c r="C85" s="1" t="s">
        <v>114</v>
      </c>
      <c r="D85" s="3">
        <v>-33.662334000000001</v>
      </c>
      <c r="E85" s="3">
        <v>150.668655</v>
      </c>
      <c r="F85" s="14" t="s">
        <v>129</v>
      </c>
      <c r="G85" s="3" t="s">
        <v>78</v>
      </c>
      <c r="H85" s="14" t="s">
        <v>78</v>
      </c>
      <c r="I85" s="14" t="s">
        <v>78</v>
      </c>
      <c r="J85" s="14" t="s">
        <v>78</v>
      </c>
      <c r="K85" s="14" t="s">
        <v>78</v>
      </c>
      <c r="L85" s="14" t="s">
        <v>78</v>
      </c>
      <c r="M85" s="14" t="s">
        <v>78</v>
      </c>
      <c r="N85" s="17">
        <v>11.243878270979193</v>
      </c>
      <c r="O85" s="17">
        <v>-30.153122302742013</v>
      </c>
      <c r="P85" s="18">
        <v>4.8</v>
      </c>
      <c r="Q85" s="18">
        <v>4.8546873974939446</v>
      </c>
      <c r="R85" s="18">
        <v>3.8256904808764798</v>
      </c>
      <c r="S85" s="18">
        <v>1.0289969166174648</v>
      </c>
      <c r="T85" s="14" t="s">
        <v>78</v>
      </c>
      <c r="U85" s="14" t="s">
        <v>78</v>
      </c>
      <c r="V85" s="14" t="s">
        <v>78</v>
      </c>
      <c r="W85" s="14" t="s">
        <v>78</v>
      </c>
      <c r="X85" s="14" t="s">
        <v>78</v>
      </c>
      <c r="Y85" s="14" t="s">
        <v>78</v>
      </c>
      <c r="Z85" s="14" t="s">
        <v>78</v>
      </c>
      <c r="AA85" s="14" t="s">
        <v>78</v>
      </c>
      <c r="AB85" s="14" t="s">
        <v>78</v>
      </c>
      <c r="AC85" s="14" t="s">
        <v>78</v>
      </c>
      <c r="AD85" s="30">
        <v>42925</v>
      </c>
      <c r="AE85" s="31">
        <v>16.264927419354837</v>
      </c>
      <c r="AF85" s="31">
        <v>295.67298387096781</v>
      </c>
      <c r="AG85" s="31">
        <v>354.87701612903248</v>
      </c>
      <c r="AH85" s="31">
        <v>0.16931451612903328</v>
      </c>
      <c r="AI85" s="31">
        <v>106.15564516129018</v>
      </c>
      <c r="AJ85" s="31">
        <v>10.409717741935495</v>
      </c>
      <c r="AK85" s="31">
        <v>7.9578225806451899</v>
      </c>
      <c r="AL85" s="31">
        <v>8.947177419354832E-2</v>
      </c>
      <c r="AM85" s="31">
        <v>5.5004032258064504</v>
      </c>
      <c r="AN85" s="31">
        <v>0.28274193548387089</v>
      </c>
      <c r="AO85" s="31">
        <v>2.3818548387096787</v>
      </c>
      <c r="AP85" s="31">
        <v>-3.2540322580645133E-2</v>
      </c>
      <c r="AQ85" s="31">
        <v>3.5103225806451621</v>
      </c>
      <c r="AR85" s="31">
        <v>11.954032258064508</v>
      </c>
      <c r="AS85" s="31">
        <v>37.028387096774203</v>
      </c>
      <c r="AT85" s="31">
        <v>762.18266129032327</v>
      </c>
      <c r="AU85" s="31">
        <v>8.7806206690610816E-2</v>
      </c>
      <c r="AV85" s="31">
        <v>0.37905161824408035</v>
      </c>
      <c r="AW85" s="31">
        <v>0.37002566896124761</v>
      </c>
      <c r="AX85" s="31">
        <v>1.0795010795016168E-2</v>
      </c>
      <c r="AY85" s="31">
        <v>0.21513668354809001</v>
      </c>
      <c r="AZ85" s="31">
        <v>3.4340533405243047E-2</v>
      </c>
      <c r="BA85" s="31">
        <v>8.3020395397627855E-3</v>
      </c>
      <c r="BB85" s="31">
        <v>3.8817555293051156E-3</v>
      </c>
      <c r="BC85" s="31">
        <v>1.1268755120893488</v>
      </c>
      <c r="BD85" s="31">
        <v>7.0237753665414737E-2</v>
      </c>
      <c r="BE85" s="31">
        <v>0.3068789391540685</v>
      </c>
      <c r="BF85" s="31">
        <v>0.22612829647054988</v>
      </c>
      <c r="BG85" s="31">
        <v>0.63258730396669482</v>
      </c>
      <c r="BH85" s="31">
        <v>3.8900253526618009E-2</v>
      </c>
      <c r="BI85" s="31">
        <v>0.11884318996242073</v>
      </c>
      <c r="BJ85" s="31">
        <v>0.11085686778529599</v>
      </c>
      <c r="BK85" s="24">
        <v>3.4550918757614086</v>
      </c>
      <c r="BL85" s="11">
        <v>65</v>
      </c>
      <c r="BM85" s="12">
        <v>10.94</v>
      </c>
      <c r="BN85" s="12">
        <v>1.9319999999999999</v>
      </c>
      <c r="BO85" s="12">
        <v>877.3</v>
      </c>
      <c r="BP85" s="12">
        <v>5.2479999999999993</v>
      </c>
      <c r="BQ85" s="12">
        <v>1414.9999999999998</v>
      </c>
      <c r="BR85" s="12">
        <v>26.759999999999998</v>
      </c>
      <c r="BS85" s="12">
        <v>1496</v>
      </c>
      <c r="BT85" s="32">
        <v>19.437999999999999</v>
      </c>
      <c r="BU85" s="12"/>
      <c r="BW85" s="23">
        <f t="shared" si="5"/>
        <v>3.3159999999999994</v>
      </c>
      <c r="BX85" s="23">
        <f t="shared" si="6"/>
        <v>526.75999999999976</v>
      </c>
      <c r="BY85" s="23">
        <f t="shared" si="7"/>
        <v>21.512</v>
      </c>
      <c r="BZ85" s="23">
        <f t="shared" si="7"/>
        <v>81.000000000000227</v>
      </c>
      <c r="CA85" s="23">
        <f t="shared" si="8"/>
        <v>1018.0212954747117</v>
      </c>
      <c r="CB85" s="23">
        <f t="shared" si="9"/>
        <v>123.7881699765108</v>
      </c>
    </row>
    <row r="86" spans="1:80" x14ac:dyDescent="0.25">
      <c r="A86" s="1">
        <v>66</v>
      </c>
      <c r="B86" s="1" t="s">
        <v>117</v>
      </c>
      <c r="C86" s="1" t="s">
        <v>114</v>
      </c>
      <c r="D86" s="3">
        <v>-33.733378999999999</v>
      </c>
      <c r="E86" s="3">
        <v>150.66104300000001</v>
      </c>
      <c r="F86" s="14" t="s">
        <v>129</v>
      </c>
      <c r="G86" s="3" t="s">
        <v>78</v>
      </c>
      <c r="H86" s="14" t="s">
        <v>78</v>
      </c>
      <c r="I86" s="14" t="s">
        <v>78</v>
      </c>
      <c r="J86" s="14" t="s">
        <v>78</v>
      </c>
      <c r="K86" s="14" t="s">
        <v>78</v>
      </c>
      <c r="L86" s="14" t="s">
        <v>78</v>
      </c>
      <c r="M86" s="14" t="s">
        <v>78</v>
      </c>
      <c r="N86" s="17">
        <v>10.85883398861424</v>
      </c>
      <c r="O86" s="17">
        <v>-28.158717284137708</v>
      </c>
      <c r="P86" s="18">
        <v>3.73</v>
      </c>
      <c r="Q86" s="18">
        <v>4.1647548794691458</v>
      </c>
      <c r="R86" s="18">
        <v>3.2478029153284145</v>
      </c>
      <c r="S86" s="18">
        <v>0.91695196414073132</v>
      </c>
      <c r="T86" s="14" t="s">
        <v>78</v>
      </c>
      <c r="U86" s="14" t="s">
        <v>78</v>
      </c>
      <c r="V86" s="3" t="s">
        <v>78</v>
      </c>
      <c r="W86" s="3" t="s">
        <v>78</v>
      </c>
      <c r="X86" s="3" t="s">
        <v>78</v>
      </c>
      <c r="Y86" s="3" t="s">
        <v>78</v>
      </c>
      <c r="Z86" s="3" t="s">
        <v>78</v>
      </c>
      <c r="AA86" s="3" t="s">
        <v>78</v>
      </c>
      <c r="AB86" s="3" t="s">
        <v>78</v>
      </c>
      <c r="AC86" s="3" t="s">
        <v>78</v>
      </c>
      <c r="AD86" s="30">
        <v>42925</v>
      </c>
      <c r="AE86" s="31">
        <v>15.48051199999999</v>
      </c>
      <c r="AF86" s="31">
        <v>272.11559999999997</v>
      </c>
      <c r="AG86" s="31">
        <v>332.58600000000001</v>
      </c>
      <c r="AH86" s="31">
        <v>0.15999999999999939</v>
      </c>
      <c r="AI86" s="31">
        <v>101.31839999999978</v>
      </c>
      <c r="AJ86" s="31">
        <v>10.102520000000013</v>
      </c>
      <c r="AK86" s="31">
        <v>7.388759999999964</v>
      </c>
      <c r="AL86" s="31">
        <v>0.59661199999999992</v>
      </c>
      <c r="AM86" s="31">
        <v>7.5832400000000062</v>
      </c>
      <c r="AN86" s="31">
        <v>0.81255999999999928</v>
      </c>
      <c r="AO86" s="31">
        <v>4.7003200000000058</v>
      </c>
      <c r="AP86" s="31">
        <v>1.4455600000000008</v>
      </c>
      <c r="AQ86" s="31">
        <v>7.649559999999993</v>
      </c>
      <c r="AR86" s="31">
        <v>10.102040000000017</v>
      </c>
      <c r="AS86" s="31">
        <v>31.387960000000028</v>
      </c>
      <c r="AT86" s="31">
        <v>762.18480000000261</v>
      </c>
      <c r="AU86" s="31">
        <v>7.9231257877807243E-2</v>
      </c>
      <c r="AV86" s="31">
        <v>0.531608002453961</v>
      </c>
      <c r="AW86" s="31">
        <v>0.69288118559345901</v>
      </c>
      <c r="AX86" s="31">
        <v>6.1184758486225632E-16</v>
      </c>
      <c r="AY86" s="31">
        <v>0.66524555360133319</v>
      </c>
      <c r="AZ86" s="31">
        <v>7.4183978395624142E-2</v>
      </c>
      <c r="BA86" s="31">
        <v>6.9695712705143534E-2</v>
      </c>
      <c r="BB86" s="31">
        <v>7.5878787295566221E-4</v>
      </c>
      <c r="BC86" s="31">
        <v>3.27750485195955</v>
      </c>
      <c r="BD86" s="31">
        <v>0.64528553376030606</v>
      </c>
      <c r="BE86" s="31">
        <v>2.8248967528490252</v>
      </c>
      <c r="BF86" s="31">
        <v>2.1881353779253505</v>
      </c>
      <c r="BG86" s="31">
        <v>6.1267237559995671</v>
      </c>
      <c r="BH86" s="31">
        <v>0.15133753864263019</v>
      </c>
      <c r="BI86" s="31">
        <v>0.46068945886577456</v>
      </c>
      <c r="BJ86" s="31">
        <v>0.10183536599367397</v>
      </c>
      <c r="BK86" s="24">
        <v>2.4828924768529754</v>
      </c>
      <c r="BL86" s="11">
        <v>66</v>
      </c>
      <c r="BM86" s="12">
        <v>13.42</v>
      </c>
      <c r="BN86" s="12">
        <v>2.6359999999999997</v>
      </c>
      <c r="BO86" s="12">
        <v>719.19999999999993</v>
      </c>
      <c r="BP86" s="12">
        <v>3.169</v>
      </c>
      <c r="BQ86" s="12">
        <v>1194</v>
      </c>
      <c r="BR86" s="12">
        <v>12.69</v>
      </c>
      <c r="BS86" s="12">
        <v>1230.9999999999998</v>
      </c>
      <c r="BT86" s="32">
        <v>18.702999999999999</v>
      </c>
      <c r="BU86" s="12"/>
      <c r="BW86" s="23">
        <f t="shared" si="5"/>
        <v>0.53300000000000036</v>
      </c>
      <c r="BX86" s="23">
        <f t="shared" si="6"/>
        <v>461.38</v>
      </c>
      <c r="BY86" s="23">
        <f t="shared" si="7"/>
        <v>9.520999999999999</v>
      </c>
      <c r="BZ86" s="23">
        <f t="shared" si="7"/>
        <v>36.999999999999773</v>
      </c>
      <c r="CA86" s="23">
        <f t="shared" si="8"/>
        <v>615.41350531107742</v>
      </c>
      <c r="CB86" s="23">
        <f t="shared" si="9"/>
        <v>214.79792862771583</v>
      </c>
    </row>
    <row r="87" spans="1:80" x14ac:dyDescent="0.25">
      <c r="A87" s="1">
        <v>67</v>
      </c>
      <c r="B87" s="1" t="s">
        <v>118</v>
      </c>
      <c r="C87" s="1" t="s">
        <v>114</v>
      </c>
      <c r="D87" s="3">
        <v>-33.734530999999997</v>
      </c>
      <c r="E87" s="3">
        <v>150.68272400000001</v>
      </c>
      <c r="F87" s="14" t="s">
        <v>129</v>
      </c>
      <c r="G87" s="3" t="s">
        <v>78</v>
      </c>
      <c r="H87" s="14" t="s">
        <v>78</v>
      </c>
      <c r="I87" s="14" t="s">
        <v>78</v>
      </c>
      <c r="J87" s="14" t="s">
        <v>78</v>
      </c>
      <c r="K87" s="14" t="s">
        <v>78</v>
      </c>
      <c r="L87" s="14" t="s">
        <v>78</v>
      </c>
      <c r="M87" s="14" t="s">
        <v>78</v>
      </c>
      <c r="N87" s="17">
        <v>10.313917323840746</v>
      </c>
      <c r="O87" s="17">
        <v>-30.704216315342514</v>
      </c>
      <c r="P87" s="18">
        <v>4.0999999999999996</v>
      </c>
      <c r="Q87" s="18">
        <v>5.0758200621788223</v>
      </c>
      <c r="R87" s="18">
        <v>4.1412346932301212</v>
      </c>
      <c r="S87" s="18">
        <v>0.93458536894870115</v>
      </c>
      <c r="T87" s="14" t="s">
        <v>78</v>
      </c>
      <c r="U87" s="14" t="s">
        <v>78</v>
      </c>
      <c r="V87" s="3" t="s">
        <v>78</v>
      </c>
      <c r="W87" s="3" t="s">
        <v>78</v>
      </c>
      <c r="X87" s="3" t="s">
        <v>78</v>
      </c>
      <c r="Y87" s="3" t="s">
        <v>78</v>
      </c>
      <c r="Z87" s="3" t="s">
        <v>78</v>
      </c>
      <c r="AA87" s="3" t="s">
        <v>78</v>
      </c>
      <c r="AB87" s="3" t="s">
        <v>78</v>
      </c>
      <c r="AC87" s="3" t="s">
        <v>78</v>
      </c>
      <c r="AD87" s="30">
        <v>42925</v>
      </c>
      <c r="AE87" s="31">
        <v>15.850971774193562</v>
      </c>
      <c r="AF87" s="31">
        <v>287.40362903225821</v>
      </c>
      <c r="AG87" s="31">
        <v>348.25685483870944</v>
      </c>
      <c r="AH87" s="31">
        <v>0.17000000000000101</v>
      </c>
      <c r="AI87" s="31">
        <v>106.44798387096776</v>
      </c>
      <c r="AJ87" s="31">
        <v>10.529798387096779</v>
      </c>
      <c r="AK87" s="31">
        <v>7.6538306451612508</v>
      </c>
      <c r="AL87" s="31">
        <v>0.23008064516128984</v>
      </c>
      <c r="AM87" s="31">
        <v>4.2982661290322604</v>
      </c>
      <c r="AN87" s="31">
        <v>0.55387096774193578</v>
      </c>
      <c r="AO87" s="31">
        <v>3.5668145161290337</v>
      </c>
      <c r="AP87" s="31">
        <v>0.19439516129032253</v>
      </c>
      <c r="AQ87" s="31">
        <v>4.1451209677419349</v>
      </c>
      <c r="AR87" s="31">
        <v>10.492137096774197</v>
      </c>
      <c r="AS87" s="31">
        <v>32.575322580645171</v>
      </c>
      <c r="AT87" s="31">
        <v>761.34354838709589</v>
      </c>
      <c r="AU87" s="31">
        <v>6.5096634549708515E-3</v>
      </c>
      <c r="AV87" s="31">
        <v>0.22788176022576856</v>
      </c>
      <c r="AW87" s="31">
        <v>0.31396863335296549</v>
      </c>
      <c r="AX87" s="31">
        <v>1.0012213525826289E-15</v>
      </c>
      <c r="AY87" s="31">
        <v>0.14396063248823279</v>
      </c>
      <c r="AZ87" s="31">
        <v>1.3630449265728014E-2</v>
      </c>
      <c r="BA87" s="31">
        <v>4.9074878221515537E-2</v>
      </c>
      <c r="BB87" s="31">
        <v>1.1495239232386378E-3</v>
      </c>
      <c r="BC87" s="31">
        <v>0.1748030057862808</v>
      </c>
      <c r="BD87" s="31">
        <v>0.1220287991323482</v>
      </c>
      <c r="BE87" s="31">
        <v>0.53313519059271308</v>
      </c>
      <c r="BF87" s="31">
        <v>0.61851955046584894</v>
      </c>
      <c r="BG87" s="31">
        <v>1.7309738388120439</v>
      </c>
      <c r="BH87" s="31">
        <v>3.2367283596366182E-2</v>
      </c>
      <c r="BI87" s="31">
        <v>9.8793822717205021E-2</v>
      </c>
      <c r="BJ87" s="31">
        <v>9.7533912286804123E-2</v>
      </c>
      <c r="BK87" s="24">
        <v>3.0883340186881676</v>
      </c>
      <c r="BL87" s="11">
        <v>67</v>
      </c>
      <c r="BM87" s="12">
        <v>13.92</v>
      </c>
      <c r="BN87" s="12">
        <v>2.552</v>
      </c>
      <c r="BO87" s="12">
        <v>831.5</v>
      </c>
      <c r="BP87" s="12">
        <v>5.1929999999999996</v>
      </c>
      <c r="BQ87" s="12">
        <v>1378.9999999999998</v>
      </c>
      <c r="BR87" s="12">
        <v>15.58</v>
      </c>
      <c r="BS87" s="12">
        <v>1444</v>
      </c>
      <c r="BT87" s="32">
        <v>16.390999999999998</v>
      </c>
      <c r="BU87" s="12"/>
      <c r="BW87" s="23">
        <f t="shared" si="5"/>
        <v>2.6409999999999996</v>
      </c>
      <c r="BX87" s="23">
        <f t="shared" si="6"/>
        <v>533.5799999999997</v>
      </c>
      <c r="BY87" s="23">
        <f t="shared" si="7"/>
        <v>10.387</v>
      </c>
      <c r="BZ87" s="23">
        <f t="shared" si="7"/>
        <v>65.000000000000227</v>
      </c>
      <c r="CA87" s="23">
        <f t="shared" si="8"/>
        <v>733.54287953425876</v>
      </c>
      <c r="CB87" s="23">
        <f t="shared" si="9"/>
        <v>205.22648083623693</v>
      </c>
    </row>
    <row r="88" spans="1:80" x14ac:dyDescent="0.25">
      <c r="A88" s="1">
        <v>68</v>
      </c>
      <c r="B88" s="1" t="s">
        <v>119</v>
      </c>
      <c r="C88" s="1" t="s">
        <v>114</v>
      </c>
      <c r="D88" s="3">
        <v>-33.745018000000002</v>
      </c>
      <c r="E88" s="3">
        <v>150.68244899999999</v>
      </c>
      <c r="F88" s="14" t="s">
        <v>129</v>
      </c>
      <c r="G88" s="3" t="s">
        <v>78</v>
      </c>
      <c r="H88" s="14" t="s">
        <v>78</v>
      </c>
      <c r="I88" s="14" t="s">
        <v>78</v>
      </c>
      <c r="J88" s="14" t="s">
        <v>78</v>
      </c>
      <c r="K88" s="14" t="s">
        <v>78</v>
      </c>
      <c r="L88" s="14" t="s">
        <v>78</v>
      </c>
      <c r="M88" s="14" t="s">
        <v>78</v>
      </c>
      <c r="N88" s="17">
        <v>11.007265080090278</v>
      </c>
      <c r="O88" s="17">
        <v>-32.815254347081975</v>
      </c>
      <c r="P88" s="18">
        <v>4.7</v>
      </c>
      <c r="Q88" s="18">
        <v>5.3356337263171403</v>
      </c>
      <c r="R88" s="18">
        <v>4.6151634237515387</v>
      </c>
      <c r="S88" s="18">
        <v>0.72047030256560163</v>
      </c>
      <c r="T88" s="14" t="s">
        <v>78</v>
      </c>
      <c r="U88" s="14" t="s">
        <v>78</v>
      </c>
      <c r="V88" s="3" t="s">
        <v>78</v>
      </c>
      <c r="W88" s="3" t="s">
        <v>78</v>
      </c>
      <c r="X88" s="3" t="s">
        <v>78</v>
      </c>
      <c r="Y88" s="3" t="s">
        <v>78</v>
      </c>
      <c r="Z88" s="3" t="s">
        <v>78</v>
      </c>
      <c r="AA88" s="3" t="s">
        <v>78</v>
      </c>
      <c r="AB88" s="3" t="s">
        <v>78</v>
      </c>
      <c r="AC88" s="3" t="s">
        <v>78</v>
      </c>
      <c r="AD88" s="30">
        <v>42925</v>
      </c>
      <c r="AE88" s="31">
        <v>14.144767346938766</v>
      </c>
      <c r="AF88" s="31">
        <v>230.70448979591819</v>
      </c>
      <c r="AG88" s="31">
        <v>291.04244897959126</v>
      </c>
      <c r="AH88" s="31">
        <v>0.1400000000000004</v>
      </c>
      <c r="AI88" s="31">
        <v>95.891020408163257</v>
      </c>
      <c r="AJ88" s="31">
        <v>9.8435102040816034</v>
      </c>
      <c r="AK88" s="31">
        <v>7.548285714285691</v>
      </c>
      <c r="AL88" s="31">
        <v>0.10175918367346957</v>
      </c>
      <c r="AM88" s="31">
        <v>8.6598367346938794</v>
      </c>
      <c r="AN88" s="31">
        <v>0.97922448979591858</v>
      </c>
      <c r="AO88" s="31">
        <v>5.4302448979591782</v>
      </c>
      <c r="AP88" s="31">
        <v>1.1713877551020413</v>
      </c>
      <c r="AQ88" s="31">
        <v>6.8809387755101987</v>
      </c>
      <c r="AR88" s="31">
        <v>9.945265306122467</v>
      </c>
      <c r="AS88" s="31">
        <v>30.909469387755102</v>
      </c>
      <c r="AT88" s="31">
        <v>761.99346938775398</v>
      </c>
      <c r="AU88" s="31">
        <v>1.1403145017628886E-2</v>
      </c>
      <c r="AV88" s="31">
        <v>6.8504553650546418E-2</v>
      </c>
      <c r="AW88" s="31">
        <v>7.2387012359830333E-2</v>
      </c>
      <c r="AX88" s="31">
        <v>3.8937351095307745E-16</v>
      </c>
      <c r="AY88" s="31">
        <v>0.16170511638092044</v>
      </c>
      <c r="AZ88" s="31">
        <v>1.6193150809984128E-2</v>
      </c>
      <c r="BA88" s="31">
        <v>2.3702389725268769E-2</v>
      </c>
      <c r="BB88" s="31">
        <v>2.7793086744600849E-3</v>
      </c>
      <c r="BC88" s="31">
        <v>0.94590877776776228</v>
      </c>
      <c r="BD88" s="31">
        <v>0.12463968812865586</v>
      </c>
      <c r="BE88" s="31">
        <v>0.54620668529218774</v>
      </c>
      <c r="BF88" s="31">
        <v>0.32550042282504471</v>
      </c>
      <c r="BG88" s="31">
        <v>0.91185651931102718</v>
      </c>
      <c r="BH88" s="31">
        <v>4.1671419378767817E-2</v>
      </c>
      <c r="BI88" s="31">
        <v>0.12664056242315541</v>
      </c>
      <c r="BJ88" s="31">
        <v>7.8655479846431037E-2</v>
      </c>
      <c r="BK88" s="24">
        <v>3.6559354641586603</v>
      </c>
      <c r="BL88" s="11">
        <v>68</v>
      </c>
      <c r="BM88" s="12">
        <v>6.33</v>
      </c>
      <c r="BN88" s="12">
        <v>2.258</v>
      </c>
      <c r="BO88" s="12">
        <v>583.19999999999993</v>
      </c>
      <c r="BP88" s="12">
        <v>3.66</v>
      </c>
      <c r="BQ88" s="12">
        <v>967.5</v>
      </c>
      <c r="BR88" s="12">
        <v>14.73</v>
      </c>
      <c r="BS88" s="12">
        <v>1059.9999999999998</v>
      </c>
      <c r="BT88" s="32">
        <v>17.731999999999999</v>
      </c>
      <c r="BU88" s="12"/>
      <c r="BW88" s="23">
        <f t="shared" si="5"/>
        <v>1.4020000000000001</v>
      </c>
      <c r="BX88" s="23">
        <f t="shared" si="6"/>
        <v>377.97</v>
      </c>
      <c r="BY88" s="23">
        <f t="shared" si="7"/>
        <v>11.07</v>
      </c>
      <c r="BZ88" s="23">
        <f t="shared" si="7"/>
        <v>92.499999999999773</v>
      </c>
      <c r="CA88" s="23">
        <f t="shared" si="8"/>
        <v>578.11685435910408</v>
      </c>
      <c r="CB88" s="23">
        <f t="shared" si="9"/>
        <v>159.34438948695563</v>
      </c>
    </row>
    <row r="89" spans="1:80" x14ac:dyDescent="0.25">
      <c r="A89" s="1">
        <v>69</v>
      </c>
      <c r="B89" s="1" t="s">
        <v>120</v>
      </c>
      <c r="C89" s="1" t="s">
        <v>114</v>
      </c>
      <c r="D89" s="3">
        <v>-33.779834999999999</v>
      </c>
      <c r="E89" s="3">
        <v>150.64317299999999</v>
      </c>
      <c r="F89" s="14" t="s">
        <v>129</v>
      </c>
      <c r="G89" s="3" t="s">
        <v>78</v>
      </c>
      <c r="H89" s="14" t="s">
        <v>78</v>
      </c>
      <c r="I89" s="14" t="s">
        <v>78</v>
      </c>
      <c r="J89" s="14" t="s">
        <v>78</v>
      </c>
      <c r="K89" s="14" t="s">
        <v>78</v>
      </c>
      <c r="L89" s="14" t="s">
        <v>78</v>
      </c>
      <c r="M89" s="14" t="s">
        <v>78</v>
      </c>
      <c r="N89" s="17">
        <v>11.421669137435625</v>
      </c>
      <c r="O89" s="17">
        <v>-37.540140287698996</v>
      </c>
      <c r="P89" s="18">
        <v>3.58</v>
      </c>
      <c r="Q89" s="18">
        <v>3.1578947368421</v>
      </c>
      <c r="R89" s="18">
        <v>2.5342105263157966</v>
      </c>
      <c r="S89" s="18">
        <v>0.62368421052630341</v>
      </c>
      <c r="T89" s="14" t="s">
        <v>78</v>
      </c>
      <c r="U89" s="14" t="s">
        <v>78</v>
      </c>
      <c r="V89" s="14" t="s">
        <v>78</v>
      </c>
      <c r="W89" s="14" t="s">
        <v>78</v>
      </c>
      <c r="X89" s="14" t="s">
        <v>78</v>
      </c>
      <c r="Y89" s="14" t="s">
        <v>78</v>
      </c>
      <c r="Z89" s="14" t="s">
        <v>78</v>
      </c>
      <c r="AA89" s="14" t="s">
        <v>78</v>
      </c>
      <c r="AB89" s="14" t="s">
        <v>78</v>
      </c>
      <c r="AC89" s="14" t="s">
        <v>78</v>
      </c>
      <c r="AD89" s="30">
        <v>42925</v>
      </c>
      <c r="AE89" s="31">
        <v>12.980421052631568</v>
      </c>
      <c r="AF89" s="31">
        <v>216.78906882591102</v>
      </c>
      <c r="AG89" s="31">
        <v>281.38663967611404</v>
      </c>
      <c r="AH89" s="31">
        <v>0.12999999999999967</v>
      </c>
      <c r="AI89" s="31">
        <v>96.110931174089288</v>
      </c>
      <c r="AJ89" s="31">
        <v>10.124170040485799</v>
      </c>
      <c r="AK89" s="31">
        <v>7.5442510121457378</v>
      </c>
      <c r="AL89" s="31">
        <v>0.1942874493927125</v>
      </c>
      <c r="AM89" s="31">
        <v>3.0154655870445337</v>
      </c>
      <c r="AN89" s="31">
        <v>0.16821862348178152</v>
      </c>
      <c r="AO89" s="31">
        <v>1.8800809716599194</v>
      </c>
      <c r="AP89" s="31">
        <v>-0.44761133603238873</v>
      </c>
      <c r="AQ89" s="31">
        <v>2.3480566801619429</v>
      </c>
      <c r="AR89" s="31">
        <v>10.798502024291489</v>
      </c>
      <c r="AS89" s="31">
        <v>33.509635627530372</v>
      </c>
      <c r="AT89" s="31">
        <v>762.60971659919062</v>
      </c>
      <c r="AU89" s="31">
        <v>5.2886448789402837E-2</v>
      </c>
      <c r="AV89" s="31">
        <v>0.32572923708832846</v>
      </c>
      <c r="AW89" s="31">
        <v>9.9713225614739096E-2</v>
      </c>
      <c r="AX89" s="31">
        <v>3.3374318606841684E-16</v>
      </c>
      <c r="AY89" s="31">
        <v>0.3978626117711534</v>
      </c>
      <c r="AZ89" s="31">
        <v>3.1248080155635127E-2</v>
      </c>
      <c r="BA89" s="31">
        <v>3.1093645420837458E-2</v>
      </c>
      <c r="BB89" s="31">
        <v>4.385816900171971E-2</v>
      </c>
      <c r="BC89" s="31">
        <v>0.12316492772169584</v>
      </c>
      <c r="BD89" s="31">
        <v>7.9618403782427793E-2</v>
      </c>
      <c r="BE89" s="31">
        <v>0.34772663768418566</v>
      </c>
      <c r="BF89" s="31">
        <v>0.1519827050529097</v>
      </c>
      <c r="BG89" s="31">
        <v>0.42512775318767404</v>
      </c>
      <c r="BH89" s="31">
        <v>3.5208193163016564E-2</v>
      </c>
      <c r="BI89" s="31">
        <v>0.10723932672794984</v>
      </c>
      <c r="BJ89" s="31">
        <v>0.1205792281108289</v>
      </c>
      <c r="BK89" s="24">
        <v>2.8350964507090248</v>
      </c>
      <c r="BL89" s="11">
        <v>69</v>
      </c>
      <c r="BM89" s="12">
        <v>11.56</v>
      </c>
      <c r="BN89" s="12">
        <v>2.3410000000000002</v>
      </c>
      <c r="BO89" s="12">
        <v>597.9</v>
      </c>
      <c r="BP89" s="12">
        <v>3.8510000000000004</v>
      </c>
      <c r="BQ89" s="12">
        <v>1000</v>
      </c>
      <c r="BR89" s="12">
        <v>10.4</v>
      </c>
      <c r="BS89" s="12">
        <v>1077.9999999999998</v>
      </c>
      <c r="BT89" s="32">
        <v>15.17</v>
      </c>
      <c r="BU89" s="12"/>
      <c r="BW89" s="23">
        <f t="shared" si="5"/>
        <v>1.5100000000000002</v>
      </c>
      <c r="BX89" s="23">
        <f t="shared" si="6"/>
        <v>390.54000000000008</v>
      </c>
      <c r="BY89" s="23">
        <f t="shared" si="7"/>
        <v>6.5489999999999995</v>
      </c>
      <c r="BZ89" s="23">
        <f t="shared" si="7"/>
        <v>77.999999999999773</v>
      </c>
      <c r="CA89" s="23">
        <f t="shared" si="8"/>
        <v>576.4709830963568</v>
      </c>
      <c r="CB89" s="23">
        <f t="shared" si="9"/>
        <v>229.51923076923072</v>
      </c>
    </row>
    <row r="90" spans="1:80" x14ac:dyDescent="0.25">
      <c r="A90" s="1">
        <v>70</v>
      </c>
      <c r="B90" s="1" t="s">
        <v>121</v>
      </c>
      <c r="C90" s="1" t="s">
        <v>114</v>
      </c>
      <c r="D90" s="3">
        <v>-33.842866999999998</v>
      </c>
      <c r="E90" s="3">
        <v>150.58882700000001</v>
      </c>
      <c r="F90" s="14" t="s">
        <v>129</v>
      </c>
      <c r="G90" s="3" t="s">
        <v>78</v>
      </c>
      <c r="H90" s="14" t="s">
        <v>78</v>
      </c>
      <c r="I90" s="14" t="s">
        <v>78</v>
      </c>
      <c r="J90" s="14" t="s">
        <v>78</v>
      </c>
      <c r="K90" s="14" t="s">
        <v>78</v>
      </c>
      <c r="L90" s="14" t="s">
        <v>78</v>
      </c>
      <c r="M90" s="14" t="s">
        <v>78</v>
      </c>
      <c r="N90" s="17">
        <v>9.6779596008815396</v>
      </c>
      <c r="O90" s="17">
        <v>-32.23580183211979</v>
      </c>
      <c r="P90" s="18">
        <v>3.25</v>
      </c>
      <c r="Q90" s="18">
        <v>3.009671858107124</v>
      </c>
      <c r="R90" s="18">
        <v>2.2198521462174368</v>
      </c>
      <c r="S90" s="18">
        <v>0.78981971188968725</v>
      </c>
      <c r="T90" s="14" t="s">
        <v>78</v>
      </c>
      <c r="U90" s="14" t="s">
        <v>78</v>
      </c>
      <c r="V90" s="3" t="s">
        <v>78</v>
      </c>
      <c r="W90" s="3" t="s">
        <v>78</v>
      </c>
      <c r="X90" s="3" t="s">
        <v>78</v>
      </c>
      <c r="Y90" s="3" t="s">
        <v>78</v>
      </c>
      <c r="Z90" s="3" t="s">
        <v>78</v>
      </c>
      <c r="AA90" s="3" t="s">
        <v>78</v>
      </c>
      <c r="AB90" s="3" t="s">
        <v>78</v>
      </c>
      <c r="AC90" s="3" t="s">
        <v>78</v>
      </c>
      <c r="AD90" s="30">
        <v>42925</v>
      </c>
      <c r="AE90" s="31">
        <v>13.605935742971891</v>
      </c>
      <c r="AF90" s="31">
        <v>255.9088353413654</v>
      </c>
      <c r="AG90" s="31">
        <v>327.09357429718841</v>
      </c>
      <c r="AH90" s="31">
        <v>0.15999999999999942</v>
      </c>
      <c r="AI90" s="31">
        <v>99.110441767068252</v>
      </c>
      <c r="AJ90" s="31">
        <v>10.293855421686724</v>
      </c>
      <c r="AK90" s="31">
        <v>7.6345381526104799</v>
      </c>
      <c r="AL90" s="31">
        <v>0.37106425702811252</v>
      </c>
      <c r="AM90" s="31">
        <v>2.7180722891566251</v>
      </c>
      <c r="AN90" s="31">
        <v>0.28052208835341391</v>
      </c>
      <c r="AO90" s="31">
        <v>2.3801606425702833</v>
      </c>
      <c r="AP90" s="31">
        <v>-0.42164658634538149</v>
      </c>
      <c r="AQ90" s="31">
        <v>2.4197590361445767</v>
      </c>
      <c r="AR90" s="31">
        <v>11.152208835341375</v>
      </c>
      <c r="AS90" s="31">
        <v>34.586144578313267</v>
      </c>
      <c r="AT90" s="31">
        <v>762.48915662650518</v>
      </c>
      <c r="AU90" s="31">
        <v>4.2398121339216964E-2</v>
      </c>
      <c r="AV90" s="31">
        <v>0.33757055564174421</v>
      </c>
      <c r="AW90" s="31">
        <v>0.14959244195994809</v>
      </c>
      <c r="AX90" s="31">
        <v>5.8404104095630071E-16</v>
      </c>
      <c r="AY90" s="31">
        <v>0.13429702584831732</v>
      </c>
      <c r="AZ90" s="31">
        <v>1.1896528902258939E-2</v>
      </c>
      <c r="BA90" s="31">
        <v>3.3659339855033013E-2</v>
      </c>
      <c r="BB90" s="31">
        <v>5.0990549879028804E-2</v>
      </c>
      <c r="BC90" s="31">
        <v>7.8088935515734689E-2</v>
      </c>
      <c r="BD90" s="31">
        <v>8.9109214625115507E-2</v>
      </c>
      <c r="BE90" s="31">
        <v>0.38520309669420494</v>
      </c>
      <c r="BF90" s="31">
        <v>0.15160731453647411</v>
      </c>
      <c r="BG90" s="31">
        <v>0.42458606759887302</v>
      </c>
      <c r="BH90" s="31">
        <v>3.0735942273312934E-2</v>
      </c>
      <c r="BI90" s="31">
        <v>9.3715828077120075E-2</v>
      </c>
      <c r="BJ90" s="31">
        <v>0.10512517292317307</v>
      </c>
      <c r="BK90" s="24">
        <v>4.2322692395594679</v>
      </c>
      <c r="BL90" s="11">
        <v>70</v>
      </c>
      <c r="BM90" s="12">
        <v>6.468</v>
      </c>
      <c r="BN90" s="12">
        <v>1.64</v>
      </c>
      <c r="BO90" s="12">
        <v>577.09999999999991</v>
      </c>
      <c r="BP90" s="12">
        <v>3.0829999999999997</v>
      </c>
      <c r="BQ90" s="12">
        <v>1008.9999999999999</v>
      </c>
      <c r="BR90" s="12">
        <v>9.5300000000000011</v>
      </c>
      <c r="BS90" s="12">
        <v>1079</v>
      </c>
      <c r="BT90" s="32">
        <v>15.88</v>
      </c>
      <c r="BU90" s="12"/>
      <c r="BW90" s="23">
        <f t="shared" si="5"/>
        <v>1.4429999999999998</v>
      </c>
      <c r="BX90" s="23">
        <f t="shared" si="6"/>
        <v>425.43200000000002</v>
      </c>
      <c r="BY90" s="23">
        <f t="shared" si="7"/>
        <v>6.447000000000001</v>
      </c>
      <c r="BZ90" s="23">
        <f t="shared" si="7"/>
        <v>70.000000000000114</v>
      </c>
      <c r="CA90" s="23">
        <f t="shared" si="8"/>
        <v>787.91846689895453</v>
      </c>
      <c r="CB90" s="23">
        <f t="shared" si="9"/>
        <v>250.70454204766901</v>
      </c>
    </row>
    <row r="91" spans="1:80" x14ac:dyDescent="0.25">
      <c r="A91" s="1">
        <v>71</v>
      </c>
      <c r="B91" s="1" t="s">
        <v>122</v>
      </c>
      <c r="C91" s="1" t="s">
        <v>114</v>
      </c>
      <c r="D91" s="3">
        <v>-33.865952</v>
      </c>
      <c r="E91" s="3">
        <v>150.636978</v>
      </c>
      <c r="F91" s="14" t="s">
        <v>129</v>
      </c>
      <c r="G91" s="3" t="s">
        <v>78</v>
      </c>
      <c r="H91" s="14" t="s">
        <v>78</v>
      </c>
      <c r="I91" s="14" t="s">
        <v>78</v>
      </c>
      <c r="J91" s="14" t="s">
        <v>78</v>
      </c>
      <c r="K91" s="14" t="s">
        <v>78</v>
      </c>
      <c r="L91" s="14" t="s">
        <v>78</v>
      </c>
      <c r="M91" s="14" t="s">
        <v>78</v>
      </c>
      <c r="N91" s="17">
        <v>10.330081717204974</v>
      </c>
      <c r="O91" s="17">
        <v>-34.880199232327563</v>
      </c>
      <c r="P91" s="18">
        <v>5.42</v>
      </c>
      <c r="Q91" s="18">
        <v>7.2622970828756115</v>
      </c>
      <c r="R91" s="18">
        <v>6.1381667276943581</v>
      </c>
      <c r="S91" s="18">
        <v>1.1241303551812534</v>
      </c>
      <c r="T91" s="14" t="s">
        <v>78</v>
      </c>
      <c r="U91" s="14" t="s">
        <v>78</v>
      </c>
      <c r="V91" s="3" t="s">
        <v>78</v>
      </c>
      <c r="W91" s="3" t="s">
        <v>78</v>
      </c>
      <c r="X91" s="3" t="s">
        <v>78</v>
      </c>
      <c r="Y91" s="3" t="s">
        <v>78</v>
      </c>
      <c r="Z91" s="3" t="s">
        <v>78</v>
      </c>
      <c r="AA91" s="3" t="s">
        <v>78</v>
      </c>
      <c r="AB91" s="3" t="s">
        <v>78</v>
      </c>
      <c r="AC91" s="3" t="s">
        <v>78</v>
      </c>
      <c r="AD91" s="30">
        <v>42895</v>
      </c>
      <c r="AE91" s="31">
        <v>13.649594262295084</v>
      </c>
      <c r="AF91" s="31">
        <v>281.32049180327851</v>
      </c>
      <c r="AG91" s="31">
        <v>359.19139344262339</v>
      </c>
      <c r="AH91" s="31">
        <v>0.17000000000000101</v>
      </c>
      <c r="AI91" s="31">
        <v>102.53729508196722</v>
      </c>
      <c r="AJ91" s="31">
        <v>10.638606557377074</v>
      </c>
      <c r="AK91" s="31">
        <v>7.7561885245901783</v>
      </c>
      <c r="AL91" s="31">
        <v>0.11055327868852456</v>
      </c>
      <c r="AM91" s="31">
        <v>5.8003688524590187</v>
      </c>
      <c r="AN91" s="31">
        <v>0.73352459016393445</v>
      </c>
      <c r="AO91" s="31">
        <v>4.3550819672131187</v>
      </c>
      <c r="AP91" s="31">
        <v>0.82344262295081971</v>
      </c>
      <c r="AQ91" s="31">
        <v>5.9074180327868859</v>
      </c>
      <c r="AR91" s="31">
        <v>11.413934426229508</v>
      </c>
      <c r="AS91" s="31">
        <v>35.38217213114757</v>
      </c>
      <c r="AT91" s="31">
        <v>757.44918032786791</v>
      </c>
      <c r="AU91" s="31">
        <v>8.6832434818393714E-2</v>
      </c>
      <c r="AV91" s="31">
        <v>0.67707170564330632</v>
      </c>
      <c r="AW91" s="31">
        <v>0.69759117058180964</v>
      </c>
      <c r="AX91" s="31">
        <v>1.0012545798738546E-15</v>
      </c>
      <c r="AY91" s="31">
        <v>0.34408951100062846</v>
      </c>
      <c r="AZ91" s="31">
        <v>4.9104165316946946E-2</v>
      </c>
      <c r="BA91" s="31">
        <v>5.2460266283683103E-2</v>
      </c>
      <c r="BB91" s="31">
        <v>2.5981216521833569E-3</v>
      </c>
      <c r="BC91" s="31">
        <v>0.920110627637588</v>
      </c>
      <c r="BD91" s="31">
        <v>0.10985528925827853</v>
      </c>
      <c r="BE91" s="31">
        <v>0.48098706107802569</v>
      </c>
      <c r="BF91" s="31">
        <v>0.32825456971373262</v>
      </c>
      <c r="BG91" s="31">
        <v>0.91875536080440845</v>
      </c>
      <c r="BH91" s="31">
        <v>3.969134779511644E-2</v>
      </c>
      <c r="BI91" s="31">
        <v>0.12094873196251717</v>
      </c>
      <c r="BJ91" s="31">
        <v>9.7496144601938339E-2</v>
      </c>
      <c r="BK91" s="24">
        <v>7.2769416085960597</v>
      </c>
      <c r="BL91" s="11">
        <v>71</v>
      </c>
      <c r="BM91" s="12">
        <v>3.3930000000000002</v>
      </c>
      <c r="BN91" s="12">
        <v>1.5050000000000001</v>
      </c>
      <c r="BO91" s="12">
        <v>718</v>
      </c>
      <c r="BP91" s="12">
        <v>3.5469999999999997</v>
      </c>
      <c r="BQ91" s="12">
        <v>1136</v>
      </c>
      <c r="BR91" s="12">
        <v>14.270000000000001</v>
      </c>
      <c r="BS91" s="12">
        <v>1236.9999999999998</v>
      </c>
      <c r="BT91" s="32">
        <v>15.688000000000001</v>
      </c>
      <c r="BU91" s="12"/>
      <c r="BW91" s="23">
        <f t="shared" si="5"/>
        <v>2.0419999999999998</v>
      </c>
      <c r="BX91" s="23">
        <f t="shared" si="6"/>
        <v>414.60699999999997</v>
      </c>
      <c r="BY91" s="23">
        <f t="shared" si="7"/>
        <v>10.723000000000003</v>
      </c>
      <c r="BZ91" s="23">
        <f t="shared" si="7"/>
        <v>100.99999999999977</v>
      </c>
      <c r="CA91" s="23">
        <f t="shared" si="8"/>
        <v>1061.3755576649264</v>
      </c>
      <c r="CB91" s="23">
        <f t="shared" si="9"/>
        <v>191.94614075483025</v>
      </c>
    </row>
    <row r="92" spans="1:80" x14ac:dyDescent="0.25">
      <c r="A92" s="1">
        <v>72</v>
      </c>
      <c r="B92" s="1" t="s">
        <v>123</v>
      </c>
      <c r="C92" s="1" t="s">
        <v>114</v>
      </c>
      <c r="D92" s="3">
        <v>-33.958849999999998</v>
      </c>
      <c r="E92" s="3">
        <v>150.620316</v>
      </c>
      <c r="F92" s="14" t="s">
        <v>129</v>
      </c>
      <c r="G92" s="3" t="s">
        <v>78</v>
      </c>
      <c r="H92" s="14" t="s">
        <v>78</v>
      </c>
      <c r="I92" s="14" t="s">
        <v>78</v>
      </c>
      <c r="J92" s="14" t="s">
        <v>78</v>
      </c>
      <c r="K92" s="14" t="s">
        <v>78</v>
      </c>
      <c r="L92" s="14" t="s">
        <v>78</v>
      </c>
      <c r="M92" s="14" t="s">
        <v>78</v>
      </c>
      <c r="N92" s="17">
        <v>10.79993852386332</v>
      </c>
      <c r="O92" s="17">
        <v>-37.194028821823466</v>
      </c>
      <c r="P92" s="18">
        <v>5.8</v>
      </c>
      <c r="Q92" s="18">
        <v>6.7818259229973528</v>
      </c>
      <c r="R92" s="18">
        <v>5.4017395535551254</v>
      </c>
      <c r="S92" s="18">
        <v>1.3800863694422274</v>
      </c>
      <c r="T92" s="14" t="s">
        <v>78</v>
      </c>
      <c r="U92" s="14" t="s">
        <v>78</v>
      </c>
      <c r="V92" s="3" t="s">
        <v>78</v>
      </c>
      <c r="W92" s="3" t="s">
        <v>78</v>
      </c>
      <c r="X92" s="3" t="s">
        <v>78</v>
      </c>
      <c r="Y92" s="3" t="s">
        <v>78</v>
      </c>
      <c r="Z92" s="3" t="s">
        <v>78</v>
      </c>
      <c r="AA92" s="3" t="s">
        <v>78</v>
      </c>
      <c r="AB92" s="3" t="s">
        <v>78</v>
      </c>
      <c r="AC92" s="3" t="s">
        <v>78</v>
      </c>
      <c r="AD92" s="30">
        <v>42895</v>
      </c>
      <c r="AE92" s="31">
        <v>14.434257383966244</v>
      </c>
      <c r="AF92" s="31">
        <v>278.9194092827006</v>
      </c>
      <c r="AG92" s="31">
        <v>349.43502109704673</v>
      </c>
      <c r="AH92" s="31">
        <v>0.17000000000000098</v>
      </c>
      <c r="AI92" s="31">
        <v>114.05949367088591</v>
      </c>
      <c r="AJ92" s="31">
        <v>11.632658227848093</v>
      </c>
      <c r="AK92" s="31">
        <v>7.9934599156118207</v>
      </c>
      <c r="AL92" s="31">
        <v>6.9240506329113882E-2</v>
      </c>
      <c r="AM92" s="31">
        <v>4.6449367088607598</v>
      </c>
      <c r="AN92" s="31">
        <v>1.5621940928270035</v>
      </c>
      <c r="AO92" s="31">
        <v>7.9808016877637122</v>
      </c>
      <c r="AP92" s="31">
        <v>3.1056540084388193</v>
      </c>
      <c r="AQ92" s="31">
        <v>12.298649789029533</v>
      </c>
      <c r="AR92" s="31">
        <v>12.545485232067509</v>
      </c>
      <c r="AS92" s="31">
        <v>38.828227848101264</v>
      </c>
      <c r="AT92" s="31">
        <v>755.96413502109726</v>
      </c>
      <c r="AU92" s="31">
        <v>4.0735780485605548E-2</v>
      </c>
      <c r="AV92" s="31">
        <v>0.39931465280823952</v>
      </c>
      <c r="AW92" s="31">
        <v>0.39659207629093657</v>
      </c>
      <c r="AX92" s="31">
        <v>9.7350111741095608E-16</v>
      </c>
      <c r="AY92" s="31">
        <v>0.25603842435835261</v>
      </c>
      <c r="AZ92" s="31">
        <v>3.3536301887712665E-2</v>
      </c>
      <c r="BA92" s="31">
        <v>4.7669719976884458E-3</v>
      </c>
      <c r="BB92" s="31">
        <v>2.1777876536931704E-3</v>
      </c>
      <c r="BC92" s="31">
        <v>0.49194324139772361</v>
      </c>
      <c r="BD92" s="31">
        <v>0.2100167373448143</v>
      </c>
      <c r="BE92" s="31">
        <v>0.91878454086882089</v>
      </c>
      <c r="BF92" s="31">
        <v>0.51302370360496186</v>
      </c>
      <c r="BG92" s="31">
        <v>1.4366426963591472</v>
      </c>
      <c r="BH92" s="31">
        <v>5.8674237059746934E-2</v>
      </c>
      <c r="BI92" s="31">
        <v>0.17880554365437351</v>
      </c>
      <c r="BJ92" s="31">
        <v>8.9847980824056484E-2</v>
      </c>
      <c r="BK92" s="24">
        <v>14.067783517737901</v>
      </c>
      <c r="BL92" s="11">
        <v>72</v>
      </c>
      <c r="BM92" s="12">
        <v>4.7359999999999998</v>
      </c>
      <c r="BN92" s="12">
        <v>2.1020000000000003</v>
      </c>
      <c r="BO92" s="12">
        <v>603.19999999999993</v>
      </c>
      <c r="BP92" s="12">
        <v>4.3420000000000005</v>
      </c>
      <c r="BQ92" s="12">
        <v>1055</v>
      </c>
      <c r="BR92" s="12">
        <v>17.05</v>
      </c>
      <c r="BS92" s="12">
        <v>1188.9999999999998</v>
      </c>
      <c r="BT92" s="32">
        <v>14.827</v>
      </c>
      <c r="BU92" s="12"/>
      <c r="BW92" s="23">
        <f t="shared" si="5"/>
        <v>2.2400000000000002</v>
      </c>
      <c r="BX92" s="23">
        <f t="shared" si="6"/>
        <v>447.06399999999996</v>
      </c>
      <c r="BY92" s="23">
        <f t="shared" si="7"/>
        <v>12.708</v>
      </c>
      <c r="BZ92" s="23">
        <f t="shared" si="7"/>
        <v>133.99999999999977</v>
      </c>
      <c r="CA92" s="23">
        <f t="shared" si="8"/>
        <v>640.41103710751645</v>
      </c>
      <c r="CB92" s="23">
        <f t="shared" si="9"/>
        <v>154.41558441558439</v>
      </c>
    </row>
    <row r="93" spans="1:80" x14ac:dyDescent="0.25">
      <c r="A93" s="1">
        <v>73</v>
      </c>
      <c r="B93" s="1" t="s">
        <v>124</v>
      </c>
      <c r="C93" s="1" t="s">
        <v>114</v>
      </c>
      <c r="D93" s="3">
        <v>-34.038952000000002</v>
      </c>
      <c r="E93" s="3">
        <v>150.67868000000001</v>
      </c>
      <c r="F93" s="14" t="s">
        <v>129</v>
      </c>
      <c r="G93" s="3" t="s">
        <v>78</v>
      </c>
      <c r="H93" s="14" t="s">
        <v>78</v>
      </c>
      <c r="I93" s="14" t="s">
        <v>78</v>
      </c>
      <c r="J93" s="14" t="s">
        <v>78</v>
      </c>
      <c r="K93" s="14" t="s">
        <v>78</v>
      </c>
      <c r="L93" s="14" t="s">
        <v>78</v>
      </c>
      <c r="M93" s="14" t="s">
        <v>78</v>
      </c>
      <c r="N93" s="17">
        <v>6.5186345777325201</v>
      </c>
      <c r="O93" s="17">
        <v>-38.763791002102522</v>
      </c>
      <c r="P93" s="18">
        <v>3.14</v>
      </c>
      <c r="Q93" s="18">
        <v>4.3325044621744961</v>
      </c>
      <c r="R93" s="18">
        <v>3.1014019618312556</v>
      </c>
      <c r="S93" s="18">
        <v>1.2311025003432405</v>
      </c>
      <c r="T93" s="14" t="s">
        <v>78</v>
      </c>
      <c r="U93" s="14" t="s">
        <v>78</v>
      </c>
      <c r="V93" s="14" t="s">
        <v>78</v>
      </c>
      <c r="W93" s="14" t="s">
        <v>78</v>
      </c>
      <c r="X93" s="14" t="s">
        <v>78</v>
      </c>
      <c r="Y93" s="14" t="s">
        <v>78</v>
      </c>
      <c r="Z93" s="14" t="s">
        <v>78</v>
      </c>
      <c r="AA93" s="14" t="s">
        <v>78</v>
      </c>
      <c r="AB93" s="14" t="s">
        <v>78</v>
      </c>
      <c r="AC93" s="14" t="s">
        <v>78</v>
      </c>
      <c r="AD93" s="30">
        <v>42895</v>
      </c>
      <c r="AE93" s="31">
        <v>13.549947999999993</v>
      </c>
      <c r="AF93" s="31">
        <v>190.75199999999961</v>
      </c>
      <c r="AG93" s="31">
        <v>244.14039999999972</v>
      </c>
      <c r="AH93" s="31">
        <v>0.12000000000000029</v>
      </c>
      <c r="AI93" s="31">
        <v>101.35599999999997</v>
      </c>
      <c r="AJ93" s="31">
        <v>10.542439999999999</v>
      </c>
      <c r="AK93" s="31">
        <v>7.8340399999999946</v>
      </c>
      <c r="AL93" s="31">
        <v>7.9288000000000178E-2</v>
      </c>
      <c r="AM93" s="31">
        <v>2.5724</v>
      </c>
      <c r="AN93" s="31">
        <v>0.47899999999999993</v>
      </c>
      <c r="AO93" s="31">
        <v>3.2407999999999988</v>
      </c>
      <c r="AP93" s="31">
        <v>0.22296000000000005</v>
      </c>
      <c r="AQ93" s="31">
        <v>4.2253200000000044</v>
      </c>
      <c r="AR93" s="31">
        <v>12.844759999999992</v>
      </c>
      <c r="AS93" s="31">
        <v>39.739919999999984</v>
      </c>
      <c r="AT93" s="31">
        <v>755.71640000000218</v>
      </c>
      <c r="AU93" s="31">
        <v>5.7058707313794602E-2</v>
      </c>
      <c r="AV93" s="31">
        <v>0.31510819204007112</v>
      </c>
      <c r="AW93" s="31">
        <v>0.1422984024554225</v>
      </c>
      <c r="AX93" s="31">
        <v>2.9201816550244054E-16</v>
      </c>
      <c r="AY93" s="31">
        <v>0.26808857854032986</v>
      </c>
      <c r="AZ93" s="31">
        <v>1.6623832507244737E-2</v>
      </c>
      <c r="BA93" s="31">
        <v>6.635730228290683E-2</v>
      </c>
      <c r="BB93" s="31">
        <v>7.532099980781064E-4</v>
      </c>
      <c r="BC93" s="31">
        <v>8.9018747179443011E-2</v>
      </c>
      <c r="BD93" s="31">
        <v>5.8914204858733804E-2</v>
      </c>
      <c r="BE93" s="31">
        <v>0.25805606314695961</v>
      </c>
      <c r="BF93" s="31">
        <v>0.15194071978675536</v>
      </c>
      <c r="BG93" s="31">
        <v>0.42569586028267481</v>
      </c>
      <c r="BH93" s="31">
        <v>3.7855973092699391E-2</v>
      </c>
      <c r="BI93" s="31">
        <v>0.11494364604913258</v>
      </c>
      <c r="BJ93" s="31">
        <v>0.10981473994154319</v>
      </c>
      <c r="BK93" s="24">
        <v>4.5087930206861175</v>
      </c>
      <c r="BL93" s="11">
        <v>73</v>
      </c>
      <c r="BM93" s="12">
        <v>3.0179999999999998</v>
      </c>
      <c r="BN93" s="12">
        <v>2.2200000000000002</v>
      </c>
      <c r="BO93" s="12">
        <v>233.5</v>
      </c>
      <c r="BP93" s="12">
        <v>8.7799999999999994</v>
      </c>
      <c r="BQ93" s="12">
        <v>555.9</v>
      </c>
      <c r="BR93" s="12">
        <v>9.7299999999999986</v>
      </c>
      <c r="BS93" s="12">
        <v>608.40000000000009</v>
      </c>
      <c r="BT93" s="32">
        <v>18.300999999999998</v>
      </c>
      <c r="BU93" s="12"/>
      <c r="BW93" s="23">
        <f t="shared" si="5"/>
        <v>6.5599999999999987</v>
      </c>
      <c r="BX93" s="23">
        <f t="shared" si="6"/>
        <v>319.38199999999995</v>
      </c>
      <c r="BY93" s="23">
        <f t="shared" si="7"/>
        <v>0.94999999999999929</v>
      </c>
      <c r="BZ93" s="23">
        <f t="shared" si="7"/>
        <v>52.500000000000114</v>
      </c>
      <c r="CA93" s="23">
        <f t="shared" si="8"/>
        <v>235.90920205920202</v>
      </c>
      <c r="CB93" s="23">
        <f t="shared" si="9"/>
        <v>138.45543972984879</v>
      </c>
    </row>
    <row r="94" spans="1:80" x14ac:dyDescent="0.25">
      <c r="A94" s="1">
        <v>74</v>
      </c>
      <c r="B94" s="1" t="s">
        <v>125</v>
      </c>
      <c r="C94" s="1" t="s">
        <v>114</v>
      </c>
      <c r="D94" s="3">
        <v>-34.076904999999996</v>
      </c>
      <c r="E94" s="3">
        <v>150.70291800000001</v>
      </c>
      <c r="F94" s="14" t="s">
        <v>129</v>
      </c>
      <c r="G94" s="3" t="s">
        <v>78</v>
      </c>
      <c r="H94" s="14" t="s">
        <v>78</v>
      </c>
      <c r="I94" s="14" t="s">
        <v>78</v>
      </c>
      <c r="J94" s="14" t="s">
        <v>78</v>
      </c>
      <c r="K94" s="14" t="s">
        <v>78</v>
      </c>
      <c r="L94" s="14" t="s">
        <v>78</v>
      </c>
      <c r="M94" s="14" t="s">
        <v>78</v>
      </c>
      <c r="N94" s="33">
        <v>3.9077530116960757</v>
      </c>
      <c r="O94" s="17">
        <v>-34.254152233121616</v>
      </c>
      <c r="P94" s="18">
        <v>3.08</v>
      </c>
      <c r="Q94" s="18">
        <v>3.7666700600631051</v>
      </c>
      <c r="R94" s="18">
        <v>2.5053445994095305</v>
      </c>
      <c r="S94" s="18">
        <v>1.2613254606535746</v>
      </c>
      <c r="T94" s="14" t="s">
        <v>78</v>
      </c>
      <c r="U94" s="14" t="s">
        <v>78</v>
      </c>
      <c r="V94" s="3" t="s">
        <v>78</v>
      </c>
      <c r="W94" s="3" t="s">
        <v>78</v>
      </c>
      <c r="X94" s="3" t="s">
        <v>78</v>
      </c>
      <c r="Y94" s="3" t="s">
        <v>78</v>
      </c>
      <c r="Z94" s="3" t="s">
        <v>78</v>
      </c>
      <c r="AA94" s="3" t="s">
        <v>78</v>
      </c>
      <c r="AB94" s="3" t="s">
        <v>78</v>
      </c>
      <c r="AC94" s="3" t="s">
        <v>78</v>
      </c>
      <c r="AD94" s="30">
        <v>42895</v>
      </c>
      <c r="AE94" s="31">
        <v>12.71543650793652</v>
      </c>
      <c r="AF94" s="31">
        <v>141.73253968253997</v>
      </c>
      <c r="AG94" s="31">
        <v>185.18769841269821</v>
      </c>
      <c r="AH94" s="31">
        <v>8.9999999999999886E-2</v>
      </c>
      <c r="AI94" s="31">
        <v>101.96785714285703</v>
      </c>
      <c r="AJ94" s="31">
        <v>10.807460317460295</v>
      </c>
      <c r="AK94" s="31">
        <v>8.1300793650793395</v>
      </c>
      <c r="AL94" s="31">
        <v>0.29928571428571399</v>
      </c>
      <c r="AM94" s="31">
        <v>9.0667857142857109</v>
      </c>
      <c r="AN94" s="31">
        <v>1.4187301587301584</v>
      </c>
      <c r="AO94" s="31">
        <v>7.3531349206349184</v>
      </c>
      <c r="AP94" s="31">
        <v>4.027619047619047</v>
      </c>
      <c r="AQ94" s="31">
        <v>14.878452380952384</v>
      </c>
      <c r="AR94" s="31">
        <v>11.429246031746036</v>
      </c>
      <c r="AS94" s="31">
        <v>35.429880952380948</v>
      </c>
      <c r="AT94" s="31">
        <v>755.6809523809527</v>
      </c>
      <c r="AU94" s="31">
        <v>9.8097966809406217E-2</v>
      </c>
      <c r="AV94" s="31">
        <v>0.19117142140823654</v>
      </c>
      <c r="AW94" s="31">
        <v>0.37793665587508574</v>
      </c>
      <c r="AX94" s="31">
        <v>1.1124324258644364E-16</v>
      </c>
      <c r="AY94" s="31">
        <v>1.2805465137716949</v>
      </c>
      <c r="AZ94" s="31">
        <v>0.12580220045033322</v>
      </c>
      <c r="BA94" s="31">
        <v>9.4020393072670724E-2</v>
      </c>
      <c r="BB94" s="31">
        <v>7.0192150290727409E-2</v>
      </c>
      <c r="BC94" s="31">
        <v>12.412267562437904</v>
      </c>
      <c r="BD94" s="31">
        <v>1.1169662127929776</v>
      </c>
      <c r="BE94" s="31">
        <v>4.8871539161408259</v>
      </c>
      <c r="BF94" s="31">
        <v>4.130351446719831</v>
      </c>
      <c r="BG94" s="31">
        <v>11.565893963417698</v>
      </c>
      <c r="BH94" s="31">
        <v>0.29708917696182652</v>
      </c>
      <c r="BI94" s="31">
        <v>0.90412665356769562</v>
      </c>
      <c r="BJ94" s="31">
        <v>0.10727652447515132</v>
      </c>
      <c r="BK94" s="24">
        <v>5.2364871815457237</v>
      </c>
      <c r="BL94" s="11">
        <v>74</v>
      </c>
      <c r="BM94" s="12">
        <v>3.2030000000000003</v>
      </c>
      <c r="BN94" s="12">
        <v>2.4499999999999997</v>
      </c>
      <c r="BO94" s="12">
        <v>54.050000000000004</v>
      </c>
      <c r="BP94" s="12">
        <v>16.7</v>
      </c>
      <c r="BQ94" s="12">
        <v>275.7</v>
      </c>
      <c r="BR94" s="12">
        <v>24.07</v>
      </c>
      <c r="BS94" s="12">
        <v>349.1</v>
      </c>
      <c r="BT94" s="32">
        <v>9.6969999999999992</v>
      </c>
      <c r="BU94" s="12"/>
      <c r="BW94" s="23">
        <f t="shared" si="5"/>
        <v>14.25</v>
      </c>
      <c r="BX94" s="23">
        <f t="shared" si="6"/>
        <v>218.447</v>
      </c>
      <c r="BY94" s="23">
        <f t="shared" si="7"/>
        <v>7.370000000000001</v>
      </c>
      <c r="BZ94" s="23">
        <f t="shared" si="7"/>
        <v>73.400000000000034</v>
      </c>
      <c r="CA94" s="23">
        <f t="shared" si="8"/>
        <v>51.744693877551029</v>
      </c>
      <c r="CB94" s="23">
        <f t="shared" si="9"/>
        <v>32.114962312303398</v>
      </c>
    </row>
    <row r="95" spans="1:80" x14ac:dyDescent="0.25">
      <c r="A95" s="1">
        <v>75</v>
      </c>
      <c r="B95" s="1" t="s">
        <v>126</v>
      </c>
      <c r="C95" s="1" t="s">
        <v>114</v>
      </c>
      <c r="D95" s="3">
        <v>-34.186487</v>
      </c>
      <c r="E95" s="3">
        <v>150.724582</v>
      </c>
      <c r="F95" s="14" t="s">
        <v>129</v>
      </c>
      <c r="G95" s="3" t="s">
        <v>78</v>
      </c>
      <c r="H95" s="14" t="s">
        <v>78</v>
      </c>
      <c r="I95" s="14" t="s">
        <v>78</v>
      </c>
      <c r="J95" s="14" t="s">
        <v>78</v>
      </c>
      <c r="K95" s="14" t="s">
        <v>78</v>
      </c>
      <c r="L95" s="14" t="s">
        <v>78</v>
      </c>
      <c r="M95" s="14" t="s">
        <v>78</v>
      </c>
      <c r="N95" s="17">
        <v>4.7965314254648064</v>
      </c>
      <c r="O95" s="17">
        <v>-30.578807793675999</v>
      </c>
      <c r="P95" s="18">
        <v>1.6</v>
      </c>
      <c r="Q95" s="18">
        <v>2.5869426072114332</v>
      </c>
      <c r="R95" s="18">
        <v>1.1699914657563377</v>
      </c>
      <c r="S95" s="18">
        <v>1.4169511414550955</v>
      </c>
      <c r="T95" s="14" t="s">
        <v>78</v>
      </c>
      <c r="U95" s="14" t="s">
        <v>78</v>
      </c>
      <c r="V95" s="3" t="s">
        <v>78</v>
      </c>
      <c r="W95" s="3" t="s">
        <v>78</v>
      </c>
      <c r="X95" s="3" t="s">
        <v>78</v>
      </c>
      <c r="Y95" s="3" t="s">
        <v>78</v>
      </c>
      <c r="Z95" s="3" t="s">
        <v>78</v>
      </c>
      <c r="AA95" s="3" t="s">
        <v>78</v>
      </c>
      <c r="AB95" s="3" t="s">
        <v>78</v>
      </c>
      <c r="AC95" s="3" t="s">
        <v>78</v>
      </c>
      <c r="AD95" s="30">
        <v>42895</v>
      </c>
      <c r="AE95" s="31">
        <v>11.272309803921566</v>
      </c>
      <c r="AF95" s="31">
        <v>69.210196078431366</v>
      </c>
      <c r="AG95" s="31">
        <v>93.807843137254878</v>
      </c>
      <c r="AH95" s="31">
        <v>4.0627450980392082E-2</v>
      </c>
      <c r="AI95" s="31">
        <v>99.370196078431221</v>
      </c>
      <c r="AJ95" s="31">
        <v>10.88643137254906</v>
      </c>
      <c r="AK95" s="31">
        <v>8.3414901960784427</v>
      </c>
      <c r="AL95" s="31">
        <v>0.23574509803921564</v>
      </c>
      <c r="AM95" s="31">
        <v>0.94082352941176461</v>
      </c>
      <c r="AN95" s="31">
        <v>-9.878431372549018E-2</v>
      </c>
      <c r="AO95" s="31">
        <v>0.71196078431372545</v>
      </c>
      <c r="AP95" s="31">
        <v>-1.0569019607843146</v>
      </c>
      <c r="AQ95" s="31">
        <v>0.64180392156862798</v>
      </c>
      <c r="AR95" s="31">
        <v>12.275490196078451</v>
      </c>
      <c r="AS95" s="31">
        <v>38.006745098039225</v>
      </c>
      <c r="AT95" s="31">
        <v>755.03647058823549</v>
      </c>
      <c r="AU95" s="31">
        <v>7.5900176595076257E-3</v>
      </c>
      <c r="AV95" s="31">
        <v>0.91210902571332531</v>
      </c>
      <c r="AW95" s="31">
        <v>1.2371931556677251</v>
      </c>
      <c r="AX95" s="31">
        <v>2.4298081995019981E-3</v>
      </c>
      <c r="AY95" s="31">
        <v>4.9145861805370693E-2</v>
      </c>
      <c r="AZ95" s="31">
        <v>5.8365360977641455E-3</v>
      </c>
      <c r="BA95" s="31">
        <v>0.14350551754173799</v>
      </c>
      <c r="BB95" s="31">
        <v>1.2193071379094967E-2</v>
      </c>
      <c r="BC95" s="31">
        <v>6.4738330320537787E-2</v>
      </c>
      <c r="BD95" s="31">
        <v>3.8080061601246752E-2</v>
      </c>
      <c r="BE95" s="31">
        <v>0.16553206516505323</v>
      </c>
      <c r="BF95" s="31">
        <v>0.10286931831058031</v>
      </c>
      <c r="BG95" s="31">
        <v>0.2873772945682716</v>
      </c>
      <c r="BH95" s="31">
        <v>2.6923171933657387E-2</v>
      </c>
      <c r="BI95" s="31">
        <v>8.1327529488162173E-2</v>
      </c>
      <c r="BJ95" s="31">
        <v>8.8531846874859141E-2</v>
      </c>
      <c r="BK95" s="24">
        <v>1.0362364850640788</v>
      </c>
      <c r="BL95" s="11">
        <v>75</v>
      </c>
      <c r="BM95" s="12">
        <v>3.6589999999999998</v>
      </c>
      <c r="BN95" s="12">
        <v>1.7930000000000001</v>
      </c>
      <c r="BO95" s="12">
        <v>61.47</v>
      </c>
      <c r="BP95" s="12">
        <v>23.73</v>
      </c>
      <c r="BQ95" s="12">
        <v>273.8</v>
      </c>
      <c r="BR95" s="12">
        <v>9.7099999999999991</v>
      </c>
      <c r="BS95" s="12">
        <v>281.8</v>
      </c>
      <c r="BT95" s="32">
        <v>4.8739999999999997</v>
      </c>
      <c r="BU95" s="12"/>
      <c r="BW95" s="23">
        <f t="shared" si="5"/>
        <v>21.937000000000001</v>
      </c>
      <c r="BX95" s="23">
        <f t="shared" si="6"/>
        <v>208.67100000000002</v>
      </c>
      <c r="BY95" s="23">
        <f t="shared" si="7"/>
        <v>-14.020000000000001</v>
      </c>
      <c r="BZ95" s="23">
        <f t="shared" si="7"/>
        <v>8</v>
      </c>
      <c r="CA95" s="23">
        <f t="shared" si="8"/>
        <v>80.43179826308662</v>
      </c>
      <c r="CB95" s="23">
        <f t="shared" si="9"/>
        <v>64.262174488745046</v>
      </c>
    </row>
    <row r="96" spans="1:80" x14ac:dyDescent="0.25">
      <c r="A96" s="1">
        <v>77</v>
      </c>
      <c r="B96" s="1" t="s">
        <v>127</v>
      </c>
      <c r="C96" s="1" t="s">
        <v>114</v>
      </c>
      <c r="D96" s="3">
        <v>-34.191884000000002</v>
      </c>
      <c r="E96" s="3">
        <v>150.70898199999999</v>
      </c>
      <c r="F96" s="14" t="s">
        <v>129</v>
      </c>
      <c r="G96" s="3" t="s">
        <v>78</v>
      </c>
      <c r="H96" s="14" t="s">
        <v>78</v>
      </c>
      <c r="I96" s="14" t="s">
        <v>78</v>
      </c>
      <c r="J96" s="14" t="s">
        <v>78</v>
      </c>
      <c r="K96" s="14" t="s">
        <v>78</v>
      </c>
      <c r="L96" s="14" t="s">
        <v>78</v>
      </c>
      <c r="M96" s="14" t="s">
        <v>78</v>
      </c>
      <c r="N96" s="17">
        <v>8.8240361253673605</v>
      </c>
      <c r="O96" s="17">
        <v>-33.79957771877109</v>
      </c>
      <c r="P96" s="18">
        <v>1.65</v>
      </c>
      <c r="Q96" s="18">
        <v>2.7539652958959673</v>
      </c>
      <c r="R96" s="18">
        <v>1.6616971052304637</v>
      </c>
      <c r="S96" s="18">
        <v>1.0922681906655036</v>
      </c>
      <c r="T96" s="14" t="s">
        <v>78</v>
      </c>
      <c r="U96" s="14" t="s">
        <v>78</v>
      </c>
      <c r="V96" s="14" t="s">
        <v>78</v>
      </c>
      <c r="W96" s="14" t="s">
        <v>78</v>
      </c>
      <c r="X96" s="14" t="s">
        <v>78</v>
      </c>
      <c r="Y96" s="14" t="s">
        <v>78</v>
      </c>
      <c r="Z96" s="14" t="s">
        <v>78</v>
      </c>
      <c r="AA96" s="14" t="s">
        <v>78</v>
      </c>
      <c r="AB96" s="14" t="s">
        <v>78</v>
      </c>
      <c r="AC96" s="14" t="s">
        <v>78</v>
      </c>
      <c r="AD96" s="30">
        <v>42895</v>
      </c>
      <c r="AE96" s="31">
        <v>11.676431623931625</v>
      </c>
      <c r="AF96" s="31">
        <v>311.77692307692314</v>
      </c>
      <c r="AG96" s="31">
        <v>418.19658119658095</v>
      </c>
      <c r="AH96" s="31">
        <v>0.20000000000000054</v>
      </c>
      <c r="AI96" s="31">
        <v>99.659829059829036</v>
      </c>
      <c r="AJ96" s="31">
        <v>10.806837606837599</v>
      </c>
      <c r="AK96" s="31">
        <v>8.8855555555555998</v>
      </c>
      <c r="AL96" s="31">
        <v>0.1706153846153845</v>
      </c>
      <c r="AM96" s="31">
        <v>1.4317948717948714</v>
      </c>
      <c r="AN96" s="31">
        <v>1.2050854700854696</v>
      </c>
      <c r="AO96" s="31">
        <v>6.4164102564102556</v>
      </c>
      <c r="AP96" s="31">
        <v>2.0906837606837612</v>
      </c>
      <c r="AQ96" s="31">
        <v>9.4557692307692349</v>
      </c>
      <c r="AR96" s="31">
        <v>10.426153846153854</v>
      </c>
      <c r="AS96" s="31">
        <v>32.374871794871794</v>
      </c>
      <c r="AT96" s="31">
        <v>754.97051282051177</v>
      </c>
      <c r="AU96" s="31">
        <v>9.3441345261177006E-2</v>
      </c>
      <c r="AV96" s="31">
        <v>1.2911640697454558</v>
      </c>
      <c r="AW96" s="31">
        <v>0.98053428756315142</v>
      </c>
      <c r="AX96" s="31">
        <v>5.2848639016289888E-16</v>
      </c>
      <c r="AY96" s="31">
        <v>0.29123382021328093</v>
      </c>
      <c r="AZ96" s="31">
        <v>2.2241343887885609E-2</v>
      </c>
      <c r="BA96" s="31">
        <v>2.2214113923705401E-2</v>
      </c>
      <c r="BB96" s="31">
        <v>2.0998514308620945E-3</v>
      </c>
      <c r="BC96" s="31">
        <v>0.20194596389654321</v>
      </c>
      <c r="BD96" s="31">
        <v>0.15859155153147361</v>
      </c>
      <c r="BE96" s="31">
        <v>0.69350012490407731</v>
      </c>
      <c r="BF96" s="31">
        <v>0.3748778948459941</v>
      </c>
      <c r="BG96" s="31">
        <v>1.0508343538449594</v>
      </c>
      <c r="BH96" s="31">
        <v>7.3254757467221043E-2</v>
      </c>
      <c r="BI96" s="31">
        <v>0.2219523800939798</v>
      </c>
      <c r="BJ96" s="31">
        <v>0.10737880605333933</v>
      </c>
      <c r="BK96" s="24">
        <v>10.624334748550247</v>
      </c>
      <c r="BL96" s="11">
        <v>77</v>
      </c>
      <c r="BM96" s="12">
        <v>1.7910000000000001</v>
      </c>
      <c r="BN96" s="12">
        <v>2.02</v>
      </c>
      <c r="BO96" s="12">
        <v>-1.1160000000000001</v>
      </c>
      <c r="BP96" s="12">
        <v>4.0319999999999991</v>
      </c>
      <c r="BQ96" s="12">
        <v>209.8</v>
      </c>
      <c r="BR96" s="12">
        <v>21.54</v>
      </c>
      <c r="BS96" s="12">
        <v>342.9</v>
      </c>
      <c r="BT96" s="32"/>
      <c r="BU96" s="12"/>
      <c r="BW96" s="23">
        <f t="shared" si="5"/>
        <v>2.0119999999999991</v>
      </c>
      <c r="BX96" s="23">
        <f t="shared" si="6"/>
        <v>209.12500000000003</v>
      </c>
      <c r="BY96" s="23">
        <f t="shared" si="7"/>
        <v>17.507999999999999</v>
      </c>
      <c r="BZ96" s="23">
        <f t="shared" si="7"/>
        <v>133.09999999999997</v>
      </c>
      <c r="CA96" s="23">
        <f t="shared" si="8"/>
        <v>0.73992220650636498</v>
      </c>
      <c r="CB96" s="23">
        <f t="shared" si="9"/>
        <v>35.249701551929959</v>
      </c>
    </row>
    <row r="97" spans="1:80" x14ac:dyDescent="0.25">
      <c r="A97" s="1">
        <v>78</v>
      </c>
      <c r="B97" s="1" t="s">
        <v>128</v>
      </c>
      <c r="C97" s="1" t="s">
        <v>114</v>
      </c>
      <c r="D97" s="3">
        <v>-34.204253999999999</v>
      </c>
      <c r="E97" s="3">
        <v>150.62992499999999</v>
      </c>
      <c r="F97" s="14" t="s">
        <v>129</v>
      </c>
      <c r="G97" s="3" t="s">
        <v>78</v>
      </c>
      <c r="H97" s="14" t="s">
        <v>78</v>
      </c>
      <c r="I97" s="14" t="s">
        <v>78</v>
      </c>
      <c r="J97" s="14" t="s">
        <v>78</v>
      </c>
      <c r="K97" s="14" t="s">
        <v>78</v>
      </c>
      <c r="L97" s="14" t="s">
        <v>78</v>
      </c>
      <c r="M97" s="14" t="s">
        <v>78</v>
      </c>
      <c r="N97" s="17">
        <v>10.491667627118272</v>
      </c>
      <c r="O97" s="17">
        <v>-29.706071827916254</v>
      </c>
      <c r="P97" s="18">
        <v>2.54</v>
      </c>
      <c r="Q97" s="18">
        <v>4.6547088800610075</v>
      </c>
      <c r="R97" s="18">
        <v>2.7908189880020813</v>
      </c>
      <c r="S97" s="18">
        <v>1.8638898920589262</v>
      </c>
      <c r="T97" s="14" t="s">
        <v>78</v>
      </c>
      <c r="U97" s="14" t="s">
        <v>78</v>
      </c>
      <c r="V97" s="3" t="s">
        <v>78</v>
      </c>
      <c r="W97" s="3" t="s">
        <v>78</v>
      </c>
      <c r="X97" s="3" t="s">
        <v>78</v>
      </c>
      <c r="Y97" s="3" t="s">
        <v>78</v>
      </c>
      <c r="Z97" s="3" t="s">
        <v>78</v>
      </c>
      <c r="AA97" s="3" t="s">
        <v>78</v>
      </c>
      <c r="AB97" s="3" t="s">
        <v>78</v>
      </c>
      <c r="AC97" s="3" t="s">
        <v>78</v>
      </c>
      <c r="AD97" s="30">
        <v>42895</v>
      </c>
      <c r="AE97" s="31">
        <v>11.908253787878811</v>
      </c>
      <c r="AF97" s="31">
        <v>280.93560606060595</v>
      </c>
      <c r="AG97" s="31">
        <v>374.60568181818161</v>
      </c>
      <c r="AH97" s="31">
        <v>0.17999999999999977</v>
      </c>
      <c r="AI97" s="31">
        <v>144.89431818181839</v>
      </c>
      <c r="AJ97" s="31">
        <v>15.631439393939365</v>
      </c>
      <c r="AK97" s="31">
        <v>9.6400000000000112</v>
      </c>
      <c r="AL97" s="31">
        <v>0.35199242424242377</v>
      </c>
      <c r="AM97" s="31">
        <v>2.0923863636363635</v>
      </c>
      <c r="AN97" s="31">
        <v>10.010189393939395</v>
      </c>
      <c r="AO97" s="31">
        <v>44.947765151515156</v>
      </c>
      <c r="AP97" s="31">
        <v>29.046287878787869</v>
      </c>
      <c r="AQ97" s="31">
        <v>84.570189393939359</v>
      </c>
      <c r="AR97" s="31">
        <v>10.387083333333331</v>
      </c>
      <c r="AS97" s="31">
        <v>32.256553030302996</v>
      </c>
      <c r="AT97" s="31">
        <v>751.92537878787743</v>
      </c>
      <c r="AU97" s="31">
        <v>8.6481709119406117E-3</v>
      </c>
      <c r="AV97" s="31">
        <v>1.0566920603380072</v>
      </c>
      <c r="AW97" s="31">
        <v>1.3293434116058762</v>
      </c>
      <c r="AX97" s="31">
        <v>2.2246634244638069E-16</v>
      </c>
      <c r="AY97" s="31">
        <v>0.4055765143863434</v>
      </c>
      <c r="AZ97" s="31">
        <v>4.0774490194015599E-2</v>
      </c>
      <c r="BA97" s="31">
        <v>1.0678384437426272E-14</v>
      </c>
      <c r="BB97" s="31">
        <v>3.6832706001094506E-3</v>
      </c>
      <c r="BC97" s="31">
        <v>0.60986938884348563</v>
      </c>
      <c r="BD97" s="31">
        <v>0.71328749564675475</v>
      </c>
      <c r="BE97" s="31">
        <v>3.120042642196283</v>
      </c>
      <c r="BF97" s="31">
        <v>1.9470720556298098</v>
      </c>
      <c r="BG97" s="31">
        <v>7.5238308063124579</v>
      </c>
      <c r="BH97" s="31">
        <v>2.5248134868182469E-2</v>
      </c>
      <c r="BI97" s="31">
        <v>7.6291497654434048E-2</v>
      </c>
      <c r="BJ97" s="31">
        <v>0.10995958679007503</v>
      </c>
      <c r="BK97" s="24">
        <v>24.826013991886317</v>
      </c>
      <c r="BL97" s="11">
        <v>78</v>
      </c>
      <c r="BM97" s="12">
        <v>1.464</v>
      </c>
      <c r="BN97" s="12">
        <v>2.1350000000000002</v>
      </c>
      <c r="BO97" s="12">
        <v>1.198</v>
      </c>
      <c r="BP97" s="12">
        <v>4.2780000000000005</v>
      </c>
      <c r="BQ97" s="12">
        <v>197.1</v>
      </c>
      <c r="BR97" s="12">
        <v>29.680000000000003</v>
      </c>
      <c r="BS97" s="12">
        <v>393.5</v>
      </c>
      <c r="BT97" s="12"/>
      <c r="BU97" s="12"/>
      <c r="BW97" s="23">
        <f t="shared" si="5"/>
        <v>2.1430000000000002</v>
      </c>
      <c r="BX97" s="23">
        <f t="shared" si="6"/>
        <v>194.43799999999999</v>
      </c>
      <c r="BY97" s="23">
        <f t="shared" si="7"/>
        <v>25.402000000000001</v>
      </c>
      <c r="BZ97" s="23">
        <f t="shared" si="7"/>
        <v>196.4</v>
      </c>
      <c r="CA97" s="23">
        <f t="shared" si="8"/>
        <v>2.7608564737370354</v>
      </c>
      <c r="CB97" s="23">
        <f t="shared" si="9"/>
        <v>29.357190989603385</v>
      </c>
    </row>
    <row r="98" spans="1:80" x14ac:dyDescent="0.25">
      <c r="A98" s="1">
        <v>4</v>
      </c>
      <c r="B98" s="1" t="s">
        <v>75</v>
      </c>
      <c r="C98" s="1" t="s">
        <v>76</v>
      </c>
      <c r="D98" s="3">
        <v>-33.566467000000003</v>
      </c>
      <c r="E98" s="3">
        <v>151.31231700000001</v>
      </c>
      <c r="F98" s="14" t="s">
        <v>131</v>
      </c>
      <c r="G98" s="3" t="s">
        <v>78</v>
      </c>
      <c r="H98" s="14" t="s">
        <v>78</v>
      </c>
      <c r="I98" s="14" t="s">
        <v>78</v>
      </c>
      <c r="J98" s="14" t="s">
        <v>78</v>
      </c>
      <c r="K98" s="14" t="s">
        <v>78</v>
      </c>
      <c r="L98" s="14" t="s">
        <v>78</v>
      </c>
      <c r="M98" s="14" t="s">
        <v>78</v>
      </c>
      <c r="N98" s="17">
        <v>5.5018988618039995</v>
      </c>
      <c r="O98" s="17">
        <v>-23.04989462854429</v>
      </c>
      <c r="P98" s="18">
        <v>10.4</v>
      </c>
      <c r="Q98" s="18">
        <v>21.287749287749296</v>
      </c>
      <c r="R98" s="18">
        <v>18.656410256410272</v>
      </c>
      <c r="S98" s="18">
        <v>2.6313390313390244</v>
      </c>
      <c r="T98" s="14" t="s">
        <v>78</v>
      </c>
      <c r="U98" s="14" t="s">
        <v>78</v>
      </c>
      <c r="V98" s="3" t="s">
        <v>78</v>
      </c>
      <c r="W98" s="3" t="s">
        <v>78</v>
      </c>
      <c r="X98" s="3" t="s">
        <v>78</v>
      </c>
      <c r="Y98" s="3" t="s">
        <v>78</v>
      </c>
      <c r="Z98" s="3" t="s">
        <v>78</v>
      </c>
      <c r="AA98" s="3" t="s">
        <v>78</v>
      </c>
      <c r="AB98" s="3" t="s">
        <v>78</v>
      </c>
      <c r="AC98" s="3" t="s">
        <v>78</v>
      </c>
      <c r="AD98" s="20" t="s">
        <v>132</v>
      </c>
      <c r="AE98" s="20">
        <v>23.139104838709667</v>
      </c>
      <c r="AF98" s="20">
        <v>50830.12016129031</v>
      </c>
      <c r="AG98" s="20">
        <v>53131.320161290336</v>
      </c>
      <c r="AH98" s="20">
        <v>35.085725806451599</v>
      </c>
      <c r="AI98" s="20">
        <v>96.683064516129079</v>
      </c>
      <c r="AJ98" s="20">
        <v>6.757822580645156</v>
      </c>
      <c r="AK98" s="20">
        <v>8.0478225806451409</v>
      </c>
      <c r="AL98" s="20">
        <v>0.96221774193548393</v>
      </c>
      <c r="AM98" s="20">
        <v>7.8158870967741949</v>
      </c>
      <c r="AN98" s="20">
        <v>3.1228225806451602</v>
      </c>
      <c r="AO98" s="20">
        <v>1.545725806451612</v>
      </c>
      <c r="AP98" s="20">
        <v>-142.51959677419359</v>
      </c>
      <c r="AQ98" s="20">
        <v>2.7028225806451607</v>
      </c>
      <c r="AR98" s="20">
        <v>0.37532258064516161</v>
      </c>
      <c r="AS98" s="20">
        <v>2.1621774193548386</v>
      </c>
      <c r="AT98" s="20">
        <v>756.30000000000177</v>
      </c>
      <c r="AU98" s="20">
        <v>5.8777355651408278E-2</v>
      </c>
      <c r="AV98" s="20">
        <v>4601.9943879258253</v>
      </c>
      <c r="AW98" s="20">
        <v>17.11408861850574</v>
      </c>
      <c r="AX98" s="20">
        <v>1.4036733869327982E-2</v>
      </c>
      <c r="AY98" s="20">
        <v>0.11874805890996995</v>
      </c>
      <c r="AZ98" s="20">
        <v>4.5192423048230988E-3</v>
      </c>
      <c r="BA98" s="20">
        <v>4.6956966756671404E-3</v>
      </c>
      <c r="BB98" s="20">
        <v>1.0494055813431757</v>
      </c>
      <c r="BC98" s="20">
        <v>0.5526433332773435</v>
      </c>
      <c r="BD98" s="20">
        <v>4.6775027801236581E-2</v>
      </c>
      <c r="BE98" s="20">
        <v>0.22507875184447773</v>
      </c>
      <c r="BF98" s="20">
        <v>0.15758543530543689</v>
      </c>
      <c r="BG98" s="20">
        <v>0.44119859010284718</v>
      </c>
      <c r="BH98" s="20">
        <v>4.9195734560802666E-2</v>
      </c>
      <c r="BI98" s="20">
        <v>0.15170339312609019</v>
      </c>
      <c r="BJ98" s="20">
        <v>1.826368701203062E-12</v>
      </c>
      <c r="BK98" s="34">
        <v>3.758720662570783</v>
      </c>
      <c r="BL98" s="35">
        <v>4</v>
      </c>
      <c r="BM98" s="12">
        <v>3.5910000000000002</v>
      </c>
      <c r="BN98" s="12">
        <v>4.7429999999999994</v>
      </c>
      <c r="BO98" s="12">
        <v>8.1440000000000001</v>
      </c>
      <c r="BP98" s="12">
        <v>6.02</v>
      </c>
      <c r="BQ98" s="12">
        <v>131.6</v>
      </c>
      <c r="BR98" s="12">
        <v>13.080000000000002</v>
      </c>
      <c r="BS98" s="12">
        <v>164.6</v>
      </c>
      <c r="BT98" s="12"/>
      <c r="BU98" s="12"/>
      <c r="BW98" s="23">
        <f t="shared" si="5"/>
        <v>1.2770000000000001</v>
      </c>
      <c r="BX98" s="23">
        <f t="shared" si="6"/>
        <v>119.86499999999998</v>
      </c>
      <c r="BY98" s="23">
        <f t="shared" si="7"/>
        <v>7.0600000000000023</v>
      </c>
      <c r="BZ98" s="23">
        <f t="shared" si="7"/>
        <v>33</v>
      </c>
      <c r="CA98" s="23">
        <f t="shared" si="8"/>
        <v>5.4785247432306265</v>
      </c>
      <c r="CB98" s="23">
        <f t="shared" si="9"/>
        <v>27.864788117081691</v>
      </c>
    </row>
    <row r="99" spans="1:80" x14ac:dyDescent="0.25">
      <c r="A99" s="1">
        <v>5</v>
      </c>
      <c r="B99" s="1" t="s">
        <v>79</v>
      </c>
      <c r="C99" s="1" t="s">
        <v>76</v>
      </c>
      <c r="D99" s="3">
        <v>-33.567833</v>
      </c>
      <c r="E99" s="3">
        <v>151.29170199999999</v>
      </c>
      <c r="F99" s="14" t="s">
        <v>131</v>
      </c>
      <c r="G99" s="3" t="s">
        <v>78</v>
      </c>
      <c r="H99" s="14" t="s">
        <v>78</v>
      </c>
      <c r="I99" s="14" t="s">
        <v>78</v>
      </c>
      <c r="J99" s="14" t="s">
        <v>78</v>
      </c>
      <c r="K99" s="14" t="s">
        <v>78</v>
      </c>
      <c r="L99" s="14" t="s">
        <v>78</v>
      </c>
      <c r="M99" s="14" t="s">
        <v>78</v>
      </c>
      <c r="N99" s="36">
        <v>4.9030583316955676</v>
      </c>
      <c r="O99" s="17">
        <v>-22.566098628350797</v>
      </c>
      <c r="P99" s="18">
        <v>12.3</v>
      </c>
      <c r="Q99" s="18">
        <v>23.813373368749279</v>
      </c>
      <c r="R99" s="18">
        <v>21.13061554452014</v>
      </c>
      <c r="S99" s="18">
        <v>2.6827578242291388</v>
      </c>
      <c r="T99" s="14" t="s">
        <v>78</v>
      </c>
      <c r="U99" s="14" t="s">
        <v>78</v>
      </c>
      <c r="V99" s="3" t="s">
        <v>78</v>
      </c>
      <c r="W99" s="3" t="s">
        <v>78</v>
      </c>
      <c r="X99" s="3" t="s">
        <v>78</v>
      </c>
      <c r="Y99" s="3" t="s">
        <v>78</v>
      </c>
      <c r="Z99" s="3" t="s">
        <v>78</v>
      </c>
      <c r="AA99" s="3" t="s">
        <v>78</v>
      </c>
      <c r="AB99" s="3" t="s">
        <v>78</v>
      </c>
      <c r="AC99" s="3" t="s">
        <v>78</v>
      </c>
      <c r="AD99" s="20" t="s">
        <v>132</v>
      </c>
      <c r="AE99" s="20">
        <v>23.766138364779874</v>
      </c>
      <c r="AF99" s="20">
        <v>51735.912578616364</v>
      </c>
      <c r="AG99" s="20">
        <v>52984.731446540871</v>
      </c>
      <c r="AH99" s="20">
        <v>34.965283018867773</v>
      </c>
      <c r="AI99" s="20">
        <v>95.789308176100519</v>
      </c>
      <c r="AJ99" s="20">
        <v>6.6274213836477918</v>
      </c>
      <c r="AK99" s="20">
        <v>8.0179874213836335</v>
      </c>
      <c r="AL99" s="20">
        <v>1.6587044025157227</v>
      </c>
      <c r="AM99" s="20">
        <v>10.645786163522009</v>
      </c>
      <c r="AN99" s="20">
        <v>3.1498742138364788</v>
      </c>
      <c r="AO99" s="20">
        <v>1.7734591194968554</v>
      </c>
      <c r="AP99" s="20">
        <v>-142.45025157232706</v>
      </c>
      <c r="AQ99" s="20">
        <v>2.8977358490566036</v>
      </c>
      <c r="AR99" s="20">
        <v>0.76433962264150968</v>
      </c>
      <c r="AS99" s="20">
        <v>3.3596855345911938</v>
      </c>
      <c r="AT99" s="20">
        <v>756.300000000002</v>
      </c>
      <c r="AU99" s="20">
        <v>0.14934487646525768</v>
      </c>
      <c r="AV99" s="20">
        <v>97.797205405271185</v>
      </c>
      <c r="AW99" s="20">
        <v>54.042462370191132</v>
      </c>
      <c r="AX99" s="20">
        <v>4.2927836425748281E-2</v>
      </c>
      <c r="AY99" s="20">
        <v>0.2761835738267493</v>
      </c>
      <c r="AZ99" s="20">
        <v>2.9515364728145012E-2</v>
      </c>
      <c r="BA99" s="20">
        <v>8.5521389887755518E-3</v>
      </c>
      <c r="BB99" s="20">
        <v>2.1053358358440954</v>
      </c>
      <c r="BC99" s="20">
        <v>1.4794779200819195</v>
      </c>
      <c r="BD99" s="20">
        <v>0.2550998499505428</v>
      </c>
      <c r="BE99" s="20">
        <v>0.20891215348842604</v>
      </c>
      <c r="BF99" s="20">
        <v>0.14561936547706408</v>
      </c>
      <c r="BG99" s="20">
        <v>0.4069101299221935</v>
      </c>
      <c r="BH99" s="20">
        <v>0.13104993879465898</v>
      </c>
      <c r="BI99" s="20">
        <v>0.40533221471171643</v>
      </c>
      <c r="BJ99" s="20">
        <v>2.0528286972452332E-12</v>
      </c>
      <c r="BK99" s="34">
        <v>2.9160181652684365</v>
      </c>
      <c r="BL99" s="35">
        <v>5</v>
      </c>
      <c r="BM99" s="12">
        <v>3.8649999999999998</v>
      </c>
      <c r="BN99" s="12">
        <v>5.1419999999999995</v>
      </c>
      <c r="BO99" s="12">
        <v>7.9419999999999993</v>
      </c>
      <c r="BP99" s="12">
        <v>7.53</v>
      </c>
      <c r="BQ99" s="12">
        <v>126.19999999999997</v>
      </c>
      <c r="BR99" s="12">
        <v>23.33</v>
      </c>
      <c r="BS99" s="12">
        <v>208.09999999999997</v>
      </c>
      <c r="BT99" s="12"/>
      <c r="BU99" s="12"/>
      <c r="BW99" s="23">
        <f t="shared" si="5"/>
        <v>2.3880000000000008</v>
      </c>
      <c r="BX99" s="23">
        <f t="shared" si="6"/>
        <v>114.39299999999999</v>
      </c>
      <c r="BY99" s="23">
        <f t="shared" si="7"/>
        <v>15.799999999999997</v>
      </c>
      <c r="BZ99" s="23">
        <f t="shared" si="7"/>
        <v>81.899999999999991</v>
      </c>
      <c r="CA99" s="23">
        <f t="shared" si="8"/>
        <v>5.0844168472523199</v>
      </c>
      <c r="CB99" s="23">
        <f t="shared" si="9"/>
        <v>19.751086889963869</v>
      </c>
    </row>
    <row r="100" spans="1:80" x14ac:dyDescent="0.25">
      <c r="A100" s="1">
        <v>6</v>
      </c>
      <c r="B100" s="1" t="s">
        <v>80</v>
      </c>
      <c r="C100" s="1" t="s">
        <v>76</v>
      </c>
      <c r="D100" s="3">
        <v>-33.576183</v>
      </c>
      <c r="E100" s="3">
        <v>151.263443</v>
      </c>
      <c r="F100" s="14" t="s">
        <v>131</v>
      </c>
      <c r="G100" s="3" t="s">
        <v>78</v>
      </c>
      <c r="H100" s="14" t="s">
        <v>78</v>
      </c>
      <c r="I100" s="14" t="s">
        <v>78</v>
      </c>
      <c r="J100" s="14" t="s">
        <v>78</v>
      </c>
      <c r="K100" s="14" t="s">
        <v>78</v>
      </c>
      <c r="L100" s="14" t="s">
        <v>78</v>
      </c>
      <c r="M100" s="14" t="s">
        <v>78</v>
      </c>
      <c r="N100" s="36">
        <v>5.1497444041577127</v>
      </c>
      <c r="O100" s="17">
        <v>-22.668775133753911</v>
      </c>
      <c r="P100" s="18">
        <v>21.5</v>
      </c>
      <c r="Q100" s="18">
        <v>36.212934858743886</v>
      </c>
      <c r="R100" s="18">
        <v>32.752042960541679</v>
      </c>
      <c r="S100" s="18">
        <v>3.4608918982022061</v>
      </c>
      <c r="T100" s="14" t="s">
        <v>78</v>
      </c>
      <c r="U100" s="14" t="s">
        <v>78</v>
      </c>
      <c r="V100" s="14" t="s">
        <v>78</v>
      </c>
      <c r="W100" s="14" t="s">
        <v>78</v>
      </c>
      <c r="X100" s="14" t="s">
        <v>78</v>
      </c>
      <c r="Y100" s="14" t="s">
        <v>78</v>
      </c>
      <c r="Z100" s="14" t="s">
        <v>78</v>
      </c>
      <c r="AA100" s="14" t="s">
        <v>78</v>
      </c>
      <c r="AB100" s="14" t="s">
        <v>78</v>
      </c>
      <c r="AC100" s="14" t="s">
        <v>78</v>
      </c>
      <c r="AD100" s="20" t="s">
        <v>132</v>
      </c>
      <c r="AE100" s="20">
        <v>24.424761363636343</v>
      </c>
      <c r="AF100" s="20">
        <v>52181.438636363644</v>
      </c>
      <c r="AG100" s="20">
        <v>52761.139772727271</v>
      </c>
      <c r="AH100" s="20">
        <v>34.78772727272726</v>
      </c>
      <c r="AI100" s="20">
        <v>94.952272727272714</v>
      </c>
      <c r="AJ100" s="20">
        <v>6.5029545454545534</v>
      </c>
      <c r="AK100" s="20">
        <v>7.9843181818181934</v>
      </c>
      <c r="AL100" s="20">
        <v>2.0318863636363642</v>
      </c>
      <c r="AM100" s="20">
        <v>19.369318181818183</v>
      </c>
      <c r="AN100" s="20">
        <v>3.2623863636363648</v>
      </c>
      <c r="AO100" s="20">
        <v>2.2163636363636368</v>
      </c>
      <c r="AP100" s="20">
        <v>-142.24227272727268</v>
      </c>
      <c r="AQ100" s="20">
        <v>3.4793181818181811</v>
      </c>
      <c r="AR100" s="20">
        <v>1.270340909090909</v>
      </c>
      <c r="AS100" s="20">
        <v>4.9203409090909105</v>
      </c>
      <c r="AT100" s="20">
        <v>756.30000000000121</v>
      </c>
      <c r="AU100" s="20">
        <v>1.1517098052218226E-2</v>
      </c>
      <c r="AV100" s="20">
        <v>13.098990325380502</v>
      </c>
      <c r="AW100" s="20">
        <v>3.4871039847737575</v>
      </c>
      <c r="AX100" s="20">
        <v>4.2147177070410288E-3</v>
      </c>
      <c r="AY100" s="20">
        <v>0.3036094257192623</v>
      </c>
      <c r="AZ100" s="20">
        <v>2.1397125755474877E-2</v>
      </c>
      <c r="BA100" s="20">
        <v>5.6314907982025425E-3</v>
      </c>
      <c r="BB100" s="20">
        <v>2.1325406219295622</v>
      </c>
      <c r="BC100" s="20">
        <v>5.8433327357608995</v>
      </c>
      <c r="BD100" s="20">
        <v>3.7630823700418634E-2</v>
      </c>
      <c r="BE100" s="20">
        <v>0.17769392397183967</v>
      </c>
      <c r="BF100" s="20">
        <v>0.12460260760658984</v>
      </c>
      <c r="BG100" s="20">
        <v>0.34803486235253522</v>
      </c>
      <c r="BH100" s="20">
        <v>4.0921816782973235E-2</v>
      </c>
      <c r="BI100" s="20">
        <v>0.12431373791197343</v>
      </c>
      <c r="BJ100" s="20">
        <v>1.2577217791381786E-12</v>
      </c>
      <c r="BK100" s="34">
        <v>3.2771763783980137</v>
      </c>
      <c r="BL100" s="11">
        <v>6</v>
      </c>
      <c r="BM100" s="12">
        <v>4.2189999999999994</v>
      </c>
      <c r="BN100" s="12">
        <v>5.5189999999999992</v>
      </c>
      <c r="BO100" s="12">
        <v>7.258</v>
      </c>
      <c r="BP100" s="12">
        <v>7.58</v>
      </c>
      <c r="BQ100" s="12">
        <v>153.70000000000002</v>
      </c>
      <c r="BR100" s="12">
        <v>12.85</v>
      </c>
      <c r="BS100" s="12">
        <v>185.6</v>
      </c>
      <c r="BT100" s="12"/>
      <c r="BU100" s="12"/>
      <c r="BW100" s="23">
        <f t="shared" si="5"/>
        <v>2.0610000000000008</v>
      </c>
      <c r="BX100" s="23">
        <f t="shared" si="6"/>
        <v>142.22300000000001</v>
      </c>
      <c r="BY100" s="23">
        <f t="shared" si="7"/>
        <v>5.27</v>
      </c>
      <c r="BZ100" s="23">
        <f t="shared" si="7"/>
        <v>31.899999999999977</v>
      </c>
      <c r="CA100" s="23">
        <f t="shared" si="8"/>
        <v>4.604703232987343</v>
      </c>
      <c r="CB100" s="23">
        <f t="shared" si="9"/>
        <v>31.982212340188994</v>
      </c>
    </row>
    <row r="101" spans="1:80" x14ac:dyDescent="0.25">
      <c r="A101" s="1">
        <v>10</v>
      </c>
      <c r="B101" s="1" t="s">
        <v>81</v>
      </c>
      <c r="C101" s="1" t="s">
        <v>76</v>
      </c>
      <c r="D101" s="3">
        <v>-33.568066000000002</v>
      </c>
      <c r="E101" s="3">
        <v>151.246185</v>
      </c>
      <c r="F101" s="14" t="s">
        <v>131</v>
      </c>
      <c r="G101" s="3" t="s">
        <v>78</v>
      </c>
      <c r="H101" s="14" t="s">
        <v>78</v>
      </c>
      <c r="I101" s="14" t="s">
        <v>78</v>
      </c>
      <c r="J101" s="14" t="s">
        <v>78</v>
      </c>
      <c r="K101" s="14" t="s">
        <v>78</v>
      </c>
      <c r="L101" s="14" t="s">
        <v>78</v>
      </c>
      <c r="M101" s="14" t="s">
        <v>78</v>
      </c>
      <c r="N101" s="17">
        <v>5.5629523332218929</v>
      </c>
      <c r="O101" s="17">
        <v>-23.498185475918639</v>
      </c>
      <c r="P101" s="18">
        <v>16</v>
      </c>
      <c r="Q101" s="18">
        <v>61.333034111310603</v>
      </c>
      <c r="R101" s="18">
        <v>52.131283662477557</v>
      </c>
      <c r="S101" s="18">
        <v>9.2017504488330459</v>
      </c>
      <c r="T101" s="14" t="s">
        <v>78</v>
      </c>
      <c r="U101" s="14" t="s">
        <v>78</v>
      </c>
      <c r="V101" s="14" t="s">
        <v>78</v>
      </c>
      <c r="W101" s="14" t="s">
        <v>78</v>
      </c>
      <c r="X101" s="14" t="s">
        <v>78</v>
      </c>
      <c r="Y101" s="14" t="s">
        <v>78</v>
      </c>
      <c r="Z101" s="14" t="s">
        <v>78</v>
      </c>
      <c r="AA101" s="14" t="s">
        <v>78</v>
      </c>
      <c r="AB101" s="14" t="s">
        <v>78</v>
      </c>
      <c r="AC101" s="14" t="s">
        <v>78</v>
      </c>
      <c r="AD101" s="20" t="s">
        <v>132</v>
      </c>
      <c r="AE101" s="20">
        <v>24.503497005988013</v>
      </c>
      <c r="AF101" s="20">
        <v>52214.552694610764</v>
      </c>
      <c r="AG101" s="20">
        <v>52714.511976047885</v>
      </c>
      <c r="AH101" s="20">
        <v>34.751497005988092</v>
      </c>
      <c r="AI101" s="20">
        <v>95.171257485030068</v>
      </c>
      <c r="AJ101" s="20">
        <v>6.5097005988023895</v>
      </c>
      <c r="AK101" s="20">
        <v>7.9780838323353436</v>
      </c>
      <c r="AL101" s="20">
        <v>0.85317964071856289</v>
      </c>
      <c r="AM101" s="20">
        <v>10.985928143712577</v>
      </c>
      <c r="AN101" s="20">
        <v>3.3020958083832324</v>
      </c>
      <c r="AO101" s="20">
        <v>2.4099999999999997</v>
      </c>
      <c r="AP101" s="20">
        <v>-142.06862275449103</v>
      </c>
      <c r="AQ101" s="20">
        <v>3.9645508982035911</v>
      </c>
      <c r="AR101" s="20">
        <v>1.40125748502994</v>
      </c>
      <c r="AS101" s="20">
        <v>5.3246107784431134</v>
      </c>
      <c r="AT101" s="20">
        <v>756.300000000002</v>
      </c>
      <c r="AU101" s="20">
        <v>4.8742731834033978E-2</v>
      </c>
      <c r="AV101" s="20">
        <v>24.935219236212596</v>
      </c>
      <c r="AW101" s="20">
        <v>27.059895195647183</v>
      </c>
      <c r="AX101" s="20">
        <v>2.1273569282517266E-2</v>
      </c>
      <c r="AY101" s="20">
        <v>0.26069919803537467</v>
      </c>
      <c r="AZ101" s="20">
        <v>2.121107774056703E-2</v>
      </c>
      <c r="BA101" s="20">
        <v>5.3699444407761081E-3</v>
      </c>
      <c r="BB101" s="20">
        <v>1.4519964374204912</v>
      </c>
      <c r="BC101" s="20">
        <v>1.2259155200401948</v>
      </c>
      <c r="BD101" s="20">
        <v>4.3862220417061296E-2</v>
      </c>
      <c r="BE101" s="20">
        <v>0.20977900017795553</v>
      </c>
      <c r="BF101" s="20">
        <v>0.16171489178830181</v>
      </c>
      <c r="BG101" s="20">
        <v>0.45232958794304684</v>
      </c>
      <c r="BH101" s="20">
        <v>6.5741183299273198E-2</v>
      </c>
      <c r="BI101" s="20">
        <v>0.201935658675161</v>
      </c>
      <c r="BJ101" s="20">
        <v>2.0525175683108538E-12</v>
      </c>
      <c r="BK101" s="34">
        <v>5.0562149838140771</v>
      </c>
      <c r="BL101" s="11">
        <v>10</v>
      </c>
      <c r="BM101" s="12">
        <v>4.45</v>
      </c>
      <c r="BN101" s="12">
        <v>5.3920000000000003</v>
      </c>
      <c r="BO101" s="12">
        <v>7.3660000000000005</v>
      </c>
      <c r="BP101" s="12">
        <v>6.1</v>
      </c>
      <c r="BQ101" s="12">
        <v>129.89999999999998</v>
      </c>
      <c r="BR101" s="12">
        <v>14.079999999999998</v>
      </c>
      <c r="BS101" s="12">
        <v>186.1</v>
      </c>
      <c r="BT101" s="12"/>
      <c r="BU101" s="12"/>
      <c r="BW101" s="23">
        <f t="shared" si="5"/>
        <v>0.7079999999999993</v>
      </c>
      <c r="BX101" s="23">
        <f t="shared" si="6"/>
        <v>118.08399999999997</v>
      </c>
      <c r="BY101" s="23">
        <f t="shared" si="7"/>
        <v>7.9799999999999986</v>
      </c>
      <c r="BZ101" s="23">
        <f t="shared" si="7"/>
        <v>56.200000000000017</v>
      </c>
      <c r="CA101" s="23">
        <f t="shared" si="8"/>
        <v>4.8523738872403568</v>
      </c>
      <c r="CB101" s="23">
        <f t="shared" si="9"/>
        <v>29.266943993506494</v>
      </c>
    </row>
    <row r="102" spans="1:80" x14ac:dyDescent="0.25">
      <c r="A102" s="1">
        <v>11</v>
      </c>
      <c r="B102" s="1" t="s">
        <v>82</v>
      </c>
      <c r="C102" s="1" t="s">
        <v>76</v>
      </c>
      <c r="D102" s="3">
        <v>-33.550632</v>
      </c>
      <c r="E102" s="3">
        <v>151.24025</v>
      </c>
      <c r="F102" s="14" t="s">
        <v>131</v>
      </c>
      <c r="G102" s="3" t="s">
        <v>78</v>
      </c>
      <c r="H102" s="14" t="s">
        <v>78</v>
      </c>
      <c r="I102" s="14" t="s">
        <v>78</v>
      </c>
      <c r="J102" s="14" t="s">
        <v>78</v>
      </c>
      <c r="K102" s="14" t="s">
        <v>78</v>
      </c>
      <c r="L102" s="14" t="s">
        <v>78</v>
      </c>
      <c r="M102" s="14" t="s">
        <v>78</v>
      </c>
      <c r="N102" s="36">
        <v>5.4168455490225709</v>
      </c>
      <c r="O102" s="17">
        <v>-23.846120006588837</v>
      </c>
      <c r="P102" s="18">
        <v>16.8</v>
      </c>
      <c r="Q102" s="18">
        <v>54.55614344503234</v>
      </c>
      <c r="R102" s="18">
        <v>49.568489124044696</v>
      </c>
      <c r="S102" s="18">
        <v>4.9876543209876445</v>
      </c>
      <c r="T102" s="14" t="s">
        <v>78</v>
      </c>
      <c r="U102" s="14" t="s">
        <v>78</v>
      </c>
      <c r="V102" s="3" t="s">
        <v>78</v>
      </c>
      <c r="W102" s="3" t="s">
        <v>78</v>
      </c>
      <c r="X102" s="3" t="s">
        <v>78</v>
      </c>
      <c r="Y102" s="3" t="s">
        <v>78</v>
      </c>
      <c r="Z102" s="3" t="s">
        <v>78</v>
      </c>
      <c r="AA102" s="3" t="s">
        <v>78</v>
      </c>
      <c r="AB102" s="3" t="s">
        <v>78</v>
      </c>
      <c r="AC102" s="3" t="s">
        <v>78</v>
      </c>
      <c r="AD102" s="20" t="s">
        <v>132</v>
      </c>
      <c r="AE102" s="20">
        <v>24.705030303030302</v>
      </c>
      <c r="AF102" s="20">
        <v>52318.885606060627</v>
      </c>
      <c r="AG102" s="20">
        <v>52615.364393939395</v>
      </c>
      <c r="AH102" s="20">
        <v>34.672803030303015</v>
      </c>
      <c r="AI102" s="20">
        <v>94.359848484848442</v>
      </c>
      <c r="AJ102" s="20">
        <v>6.4345454545454528</v>
      </c>
      <c r="AK102" s="20">
        <v>7.9620454545454669</v>
      </c>
      <c r="AL102" s="20">
        <v>1.3646818181818181</v>
      </c>
      <c r="AM102" s="20">
        <v>13.106136363636365</v>
      </c>
      <c r="AN102" s="20">
        <v>3.2552272727272724</v>
      </c>
      <c r="AO102" s="20">
        <v>2.1841666666666666</v>
      </c>
      <c r="AP102" s="20">
        <v>-142.1825</v>
      </c>
      <c r="AQ102" s="20">
        <v>3.6454545454545451</v>
      </c>
      <c r="AR102" s="20">
        <v>1.5964393939393946</v>
      </c>
      <c r="AS102" s="20">
        <v>5.9245454545454521</v>
      </c>
      <c r="AT102" s="20">
        <v>756.30000000000177</v>
      </c>
      <c r="AU102" s="20">
        <v>7.2260125880556692E-2</v>
      </c>
      <c r="AV102" s="20">
        <v>36.913795043525205</v>
      </c>
      <c r="AW102" s="20">
        <v>36.77166834343592</v>
      </c>
      <c r="AX102" s="20">
        <v>2.8265761500266627E-2</v>
      </c>
      <c r="AY102" s="20">
        <v>0.13916865954378527</v>
      </c>
      <c r="AZ102" s="20">
        <v>5.7110628365578571E-3</v>
      </c>
      <c r="BA102" s="20">
        <v>4.0490572578449303E-3</v>
      </c>
      <c r="BB102" s="20">
        <v>1.6230313515815142</v>
      </c>
      <c r="BC102" s="20">
        <v>1.6966719321616319</v>
      </c>
      <c r="BD102" s="20">
        <v>4.5574633179563458E-2</v>
      </c>
      <c r="BE102" s="20">
        <v>0.21752613834925671</v>
      </c>
      <c r="BF102" s="20">
        <v>0.14466267686012088</v>
      </c>
      <c r="BG102" s="20">
        <v>0.404436019787212</v>
      </c>
      <c r="BH102" s="20">
        <v>7.6269235599070534E-2</v>
      </c>
      <c r="BI102" s="20">
        <v>0.23391902962762401</v>
      </c>
      <c r="BJ102" s="20">
        <v>1.8259189120813038E-12</v>
      </c>
      <c r="BK102" s="34">
        <v>4.511133606590735</v>
      </c>
      <c r="BL102" s="11">
        <v>11</v>
      </c>
      <c r="BM102" s="12">
        <v>5.42</v>
      </c>
      <c r="BN102" s="12">
        <v>6.609</v>
      </c>
      <c r="BO102" s="12">
        <v>7.375</v>
      </c>
      <c r="BP102" s="12">
        <v>8.34</v>
      </c>
      <c r="BQ102" s="12">
        <v>147.19999999999999</v>
      </c>
      <c r="BR102" s="12">
        <v>14.780000000000001</v>
      </c>
      <c r="BS102" s="12">
        <v>194.89999999999998</v>
      </c>
      <c r="BT102" s="12"/>
      <c r="BU102" s="12"/>
      <c r="BW102" s="23">
        <f t="shared" si="5"/>
        <v>1.7309999999999999</v>
      </c>
      <c r="BX102" s="23">
        <f t="shared" si="6"/>
        <v>134.405</v>
      </c>
      <c r="BY102" s="23">
        <f t="shared" si="7"/>
        <v>6.4400000000000013</v>
      </c>
      <c r="BZ102" s="23">
        <f t="shared" si="7"/>
        <v>47.699999999999989</v>
      </c>
      <c r="CA102" s="23">
        <f t="shared" si="8"/>
        <v>4.2868491018740675</v>
      </c>
      <c r="CB102" s="23">
        <f t="shared" si="9"/>
        <v>29.1992074231587</v>
      </c>
    </row>
    <row r="103" spans="1:80" x14ac:dyDescent="0.25">
      <c r="A103" s="1">
        <v>12</v>
      </c>
      <c r="B103" s="1" t="s">
        <v>83</v>
      </c>
      <c r="C103" s="1" t="s">
        <v>76</v>
      </c>
      <c r="D103" s="3">
        <v>-33.532733999999998</v>
      </c>
      <c r="E103" s="3">
        <v>151.23667900000001</v>
      </c>
      <c r="F103" s="14" t="s">
        <v>131</v>
      </c>
      <c r="G103" s="3" t="s">
        <v>78</v>
      </c>
      <c r="H103" s="14" t="s">
        <v>78</v>
      </c>
      <c r="I103" s="14" t="s">
        <v>78</v>
      </c>
      <c r="J103" s="14" t="s">
        <v>78</v>
      </c>
      <c r="K103" s="14" t="s">
        <v>78</v>
      </c>
      <c r="L103" s="14" t="s">
        <v>78</v>
      </c>
      <c r="M103" s="14" t="s">
        <v>78</v>
      </c>
      <c r="N103" s="36">
        <v>5.2230229067567091</v>
      </c>
      <c r="O103" s="17">
        <v>-24.541161311202838</v>
      </c>
      <c r="P103" s="18">
        <v>17.600000000000001</v>
      </c>
      <c r="Q103" s="18">
        <v>49.461001902346254</v>
      </c>
      <c r="R103" s="18">
        <v>43.80870851828368</v>
      </c>
      <c r="S103" s="18">
        <v>5.652293384062574</v>
      </c>
      <c r="T103" s="14" t="s">
        <v>78</v>
      </c>
      <c r="U103" s="14" t="s">
        <v>78</v>
      </c>
      <c r="V103" s="3" t="s">
        <v>78</v>
      </c>
      <c r="W103" s="3" t="s">
        <v>78</v>
      </c>
      <c r="X103" s="3" t="s">
        <v>78</v>
      </c>
      <c r="Y103" s="3" t="s">
        <v>78</v>
      </c>
      <c r="Z103" s="3" t="s">
        <v>78</v>
      </c>
      <c r="AA103" s="3" t="s">
        <v>78</v>
      </c>
      <c r="AB103" s="3" t="s">
        <v>78</v>
      </c>
      <c r="AC103" s="3" t="s">
        <v>78</v>
      </c>
      <c r="AD103" s="20" t="s">
        <v>132</v>
      </c>
      <c r="AE103" s="20">
        <v>25.583293103448277</v>
      </c>
      <c r="AF103" s="20">
        <v>52554.077586206906</v>
      </c>
      <c r="AG103" s="20">
        <v>51975.549999999988</v>
      </c>
      <c r="AH103" s="20">
        <v>34.17931034482757</v>
      </c>
      <c r="AI103" s="20">
        <v>92.094827586206861</v>
      </c>
      <c r="AJ103" s="20">
        <v>6.2055172413793125</v>
      </c>
      <c r="AK103" s="20">
        <v>7.8925862068965555</v>
      </c>
      <c r="AL103" s="20">
        <v>2.6809827586206909</v>
      </c>
      <c r="AM103" s="20">
        <v>19.573793103448274</v>
      </c>
      <c r="AN103" s="20">
        <v>3.3632758620689662</v>
      </c>
      <c r="AO103" s="20">
        <v>2.704827586206898</v>
      </c>
      <c r="AP103" s="20">
        <v>-142.00689655172414</v>
      </c>
      <c r="AQ103" s="20">
        <v>4.1375862068965503</v>
      </c>
      <c r="AR103" s="20">
        <v>2.6377586206896555</v>
      </c>
      <c r="AS103" s="20">
        <v>9.1348275862068959</v>
      </c>
      <c r="AT103" s="20">
        <v>756.30000000000041</v>
      </c>
      <c r="AU103" s="20">
        <v>0.19551973101137662</v>
      </c>
      <c r="AV103" s="20">
        <v>30.604901815298081</v>
      </c>
      <c r="AW103" s="20">
        <v>163.41922222609682</v>
      </c>
      <c r="AX103" s="20">
        <v>0.12475747798092016</v>
      </c>
      <c r="AY103" s="20">
        <v>0.27107480277468526</v>
      </c>
      <c r="AZ103" s="20">
        <v>3.1016261371246717E-2</v>
      </c>
      <c r="BA103" s="20">
        <v>1.5166947538666292E-2</v>
      </c>
      <c r="BB103" s="20">
        <v>1.9723003355809172</v>
      </c>
      <c r="BC103" s="20">
        <v>4.4441954366622722</v>
      </c>
      <c r="BD103" s="20">
        <v>5.5072135503291729E-2</v>
      </c>
      <c r="BE103" s="20">
        <v>0.2675046573085984</v>
      </c>
      <c r="BF103" s="20">
        <v>0.14664920426210251</v>
      </c>
      <c r="BG103" s="20">
        <v>0.41126382169415626</v>
      </c>
      <c r="BH103" s="20">
        <v>0.2908308913793643</v>
      </c>
      <c r="BI103" s="20">
        <v>0.89700914618996896</v>
      </c>
      <c r="BJ103" s="20">
        <v>4.5871901887869588E-13</v>
      </c>
      <c r="BK103" s="34">
        <v>7.3234859884608667</v>
      </c>
      <c r="BL103" s="11">
        <v>12</v>
      </c>
      <c r="BM103" s="12">
        <v>5.2729999999999997</v>
      </c>
      <c r="BN103" s="12">
        <v>7.15</v>
      </c>
      <c r="BO103" s="12">
        <v>9.7630000000000017</v>
      </c>
      <c r="BP103" s="12">
        <v>9.67</v>
      </c>
      <c r="BQ103" s="12">
        <v>160.19999999999999</v>
      </c>
      <c r="BR103" s="12">
        <v>16.75</v>
      </c>
      <c r="BS103" s="12">
        <v>224.1</v>
      </c>
      <c r="BT103" s="12"/>
      <c r="BU103" s="12"/>
      <c r="BW103" s="23">
        <f t="shared" si="5"/>
        <v>2.5199999999999996</v>
      </c>
      <c r="BX103" s="23">
        <f t="shared" si="6"/>
        <v>145.16399999999999</v>
      </c>
      <c r="BY103" s="23">
        <f t="shared" si="7"/>
        <v>7.08</v>
      </c>
      <c r="BZ103" s="23">
        <f t="shared" si="7"/>
        <v>63.900000000000006</v>
      </c>
      <c r="CA103" s="23">
        <f t="shared" si="8"/>
        <v>4.6565034965034968</v>
      </c>
      <c r="CB103" s="23">
        <f t="shared" si="9"/>
        <v>29.625159914712153</v>
      </c>
    </row>
    <row r="104" spans="1:80" x14ac:dyDescent="0.25">
      <c r="A104" s="1">
        <v>16</v>
      </c>
      <c r="B104" s="1" t="s">
        <v>84</v>
      </c>
      <c r="C104" s="1" t="s">
        <v>76</v>
      </c>
      <c r="D104" s="3">
        <v>-33.532451999999999</v>
      </c>
      <c r="E104" s="3">
        <v>151.22718800000001</v>
      </c>
      <c r="F104" s="14" t="s">
        <v>131</v>
      </c>
      <c r="G104" s="3" t="s">
        <v>78</v>
      </c>
      <c r="H104" s="14" t="s">
        <v>78</v>
      </c>
      <c r="I104" s="14" t="s">
        <v>78</v>
      </c>
      <c r="J104" s="14" t="s">
        <v>78</v>
      </c>
      <c r="K104" s="14" t="s">
        <v>78</v>
      </c>
      <c r="L104" s="14" t="s">
        <v>78</v>
      </c>
      <c r="M104" s="14" t="s">
        <v>78</v>
      </c>
      <c r="N104" s="36">
        <v>5.3372795354762443</v>
      </c>
      <c r="O104" s="17">
        <v>-24.605868616342818</v>
      </c>
      <c r="P104" s="18">
        <v>23.7</v>
      </c>
      <c r="Q104" s="18">
        <v>51.205872072701887</v>
      </c>
      <c r="R104" s="18">
        <v>46.337993708493556</v>
      </c>
      <c r="S104" s="18">
        <v>4.8678783642083303</v>
      </c>
      <c r="T104" s="14" t="s">
        <v>78</v>
      </c>
      <c r="U104" s="14" t="s">
        <v>78</v>
      </c>
      <c r="V104" s="3" t="s">
        <v>78</v>
      </c>
      <c r="W104" s="3" t="s">
        <v>78</v>
      </c>
      <c r="X104" s="3" t="s">
        <v>78</v>
      </c>
      <c r="Y104" s="3" t="s">
        <v>78</v>
      </c>
      <c r="Z104" s="3" t="s">
        <v>78</v>
      </c>
      <c r="AA104" s="3" t="s">
        <v>78</v>
      </c>
      <c r="AB104" s="3" t="s">
        <v>78</v>
      </c>
      <c r="AC104" s="3" t="s">
        <v>78</v>
      </c>
      <c r="AD104" s="20" t="s">
        <v>132</v>
      </c>
      <c r="AE104" s="20">
        <v>25.804142857142853</v>
      </c>
      <c r="AF104" s="20">
        <v>52529.914285714309</v>
      </c>
      <c r="AG104" s="20">
        <v>51736.190109890122</v>
      </c>
      <c r="AH104" s="20">
        <v>33.996593406593405</v>
      </c>
      <c r="AI104" s="20">
        <v>91.168131868131866</v>
      </c>
      <c r="AJ104" s="20">
        <v>6.1259340659340662</v>
      </c>
      <c r="AK104" s="20">
        <v>7.8728571428571357</v>
      </c>
      <c r="AL104" s="20">
        <v>2.4610989010989011</v>
      </c>
      <c r="AM104" s="20">
        <v>22.526153846153843</v>
      </c>
      <c r="AN104" s="20">
        <v>3.4172527472527463</v>
      </c>
      <c r="AO104" s="20">
        <v>2.9643956043956043</v>
      </c>
      <c r="AP104" s="20">
        <v>-141.85714285714286</v>
      </c>
      <c r="AQ104" s="20">
        <v>4.5574725274725285</v>
      </c>
      <c r="AR104" s="20">
        <v>3.0110989010988995</v>
      </c>
      <c r="AS104" s="20">
        <v>10.286813186813188</v>
      </c>
      <c r="AT104" s="20">
        <v>756.30000000000132</v>
      </c>
      <c r="AU104" s="20">
        <v>0.23375188989983828</v>
      </c>
      <c r="AV104" s="20">
        <v>17.334618999938062</v>
      </c>
      <c r="AW104" s="20">
        <v>214.28139342408036</v>
      </c>
      <c r="AX104" s="20">
        <v>0.16339604088920331</v>
      </c>
      <c r="AY104" s="20">
        <v>0.40328625644795379</v>
      </c>
      <c r="AZ104" s="20">
        <v>4.335840356783404E-2</v>
      </c>
      <c r="BA104" s="20">
        <v>2.171971527773886E-2</v>
      </c>
      <c r="BB104" s="20">
        <v>2.0819533992807235</v>
      </c>
      <c r="BC104" s="20">
        <v>4.2294293729193342</v>
      </c>
      <c r="BD104" s="20">
        <v>5.1425586672307053E-2</v>
      </c>
      <c r="BE104" s="20">
        <v>0.24741422213324227</v>
      </c>
      <c r="BF104" s="20">
        <v>0.12300212928857708</v>
      </c>
      <c r="BG104" s="20">
        <v>0.34350673099209322</v>
      </c>
      <c r="BH104" s="20">
        <v>0.3903287803590324</v>
      </c>
      <c r="BI104" s="20">
        <v>1.2020167119570899</v>
      </c>
      <c r="BJ104" s="20">
        <v>1.3718002382118681E-12</v>
      </c>
      <c r="BK104" s="34">
        <v>3.6784632818753211</v>
      </c>
      <c r="BL104" s="11">
        <v>16</v>
      </c>
      <c r="BM104" s="12">
        <v>5.359</v>
      </c>
      <c r="BN104" s="12">
        <v>7.649</v>
      </c>
      <c r="BO104" s="12">
        <v>9.7309999999999999</v>
      </c>
      <c r="BP104" s="12">
        <v>8.91</v>
      </c>
      <c r="BQ104" s="12">
        <v>153.39999999999998</v>
      </c>
      <c r="BR104" s="12">
        <v>17.47</v>
      </c>
      <c r="BS104" s="12">
        <v>213.5</v>
      </c>
      <c r="BT104" s="12"/>
      <c r="BU104" s="12"/>
      <c r="BW104" s="23">
        <f t="shared" si="5"/>
        <v>1.2610000000000001</v>
      </c>
      <c r="BX104" s="23">
        <f t="shared" si="6"/>
        <v>138.30999999999997</v>
      </c>
      <c r="BY104" s="23">
        <f t="shared" si="7"/>
        <v>8.5599999999999987</v>
      </c>
      <c r="BZ104" s="23">
        <f t="shared" si="7"/>
        <v>60.100000000000023</v>
      </c>
      <c r="CA104" s="23">
        <f t="shared" si="8"/>
        <v>4.36835814205405</v>
      </c>
      <c r="CB104" s="23">
        <f t="shared" si="9"/>
        <v>27.060675443617633</v>
      </c>
    </row>
    <row r="105" spans="1:80" x14ac:dyDescent="0.25">
      <c r="A105" s="1">
        <v>17</v>
      </c>
      <c r="B105" s="1" t="s">
        <v>85</v>
      </c>
      <c r="C105" s="1" t="s">
        <v>76</v>
      </c>
      <c r="D105" s="3">
        <v>-33.538249999999998</v>
      </c>
      <c r="E105" s="3">
        <v>151.21629300000001</v>
      </c>
      <c r="F105" s="14" t="s">
        <v>131</v>
      </c>
      <c r="G105" s="3" t="s">
        <v>78</v>
      </c>
      <c r="H105" s="14" t="s">
        <v>78</v>
      </c>
      <c r="I105" s="14" t="s">
        <v>78</v>
      </c>
      <c r="J105" s="14" t="s">
        <v>78</v>
      </c>
      <c r="K105" s="14" t="s">
        <v>78</v>
      </c>
      <c r="L105" s="14" t="s">
        <v>78</v>
      </c>
      <c r="M105" s="14" t="s">
        <v>78</v>
      </c>
      <c r="N105" s="17">
        <v>5.9284632535879176</v>
      </c>
      <c r="O105" s="17">
        <v>-24.035934782025336</v>
      </c>
      <c r="P105" s="18">
        <v>15.1</v>
      </c>
      <c r="Q105" s="18">
        <v>31.566658883959835</v>
      </c>
      <c r="R105" s="18">
        <v>28.205229978986679</v>
      </c>
      <c r="S105" s="18">
        <v>3.3614289049731561</v>
      </c>
      <c r="T105" s="14" t="s">
        <v>78</v>
      </c>
      <c r="U105" s="14" t="s">
        <v>78</v>
      </c>
      <c r="V105" s="3" t="s">
        <v>78</v>
      </c>
      <c r="W105" s="3" t="s">
        <v>78</v>
      </c>
      <c r="X105" s="3" t="s">
        <v>78</v>
      </c>
      <c r="Y105" s="3" t="s">
        <v>78</v>
      </c>
      <c r="Z105" s="3" t="s">
        <v>78</v>
      </c>
      <c r="AA105" s="3" t="s">
        <v>78</v>
      </c>
      <c r="AB105" s="3" t="s">
        <v>78</v>
      </c>
      <c r="AC105" s="3" t="s">
        <v>78</v>
      </c>
      <c r="AD105" s="20" t="s">
        <v>132</v>
      </c>
      <c r="AE105" s="20">
        <v>25.001952380952382</v>
      </c>
      <c r="AF105" s="20">
        <v>52521.829251700692</v>
      </c>
      <c r="AG105" s="20">
        <v>52519.854421768723</v>
      </c>
      <c r="AH105" s="20">
        <v>34.596530612244941</v>
      </c>
      <c r="AI105" s="20">
        <v>94.16122448979587</v>
      </c>
      <c r="AJ105" s="20">
        <v>6.3919727891156386</v>
      </c>
      <c r="AK105" s="20">
        <v>7.9491156462585248</v>
      </c>
      <c r="AL105" s="20">
        <v>0.90112925170068015</v>
      </c>
      <c r="AM105" s="20">
        <v>19.962993197278909</v>
      </c>
      <c r="AN105" s="20">
        <v>3.2429251700680282</v>
      </c>
      <c r="AO105" s="20">
        <v>2.1102040816326539</v>
      </c>
      <c r="AP105" s="20">
        <v>-142.23639455782308</v>
      </c>
      <c r="AQ105" s="20">
        <v>3.4970068027210872</v>
      </c>
      <c r="AR105" s="20">
        <v>1.7552380952380955</v>
      </c>
      <c r="AS105" s="20">
        <v>6.4141496598639449</v>
      </c>
      <c r="AT105" s="20">
        <v>756.30000000000189</v>
      </c>
      <c r="AU105" s="20">
        <v>3.9454036606743573E-3</v>
      </c>
      <c r="AV105" s="20">
        <v>7.6569085188703578</v>
      </c>
      <c r="AW105" s="20">
        <v>5.5819208076686424</v>
      </c>
      <c r="AX105" s="20">
        <v>5.5706005707169479E-3</v>
      </c>
      <c r="AY105" s="20">
        <v>0.18035314657175713</v>
      </c>
      <c r="AZ105" s="20">
        <v>1.2640414408322594E-2</v>
      </c>
      <c r="BA105" s="20">
        <v>3.2949047563566878E-3</v>
      </c>
      <c r="BB105" s="20">
        <v>1.5885197955058099</v>
      </c>
      <c r="BC105" s="20">
        <v>15.57202393189691</v>
      </c>
      <c r="BD105" s="20">
        <v>6.212240330400455E-2</v>
      </c>
      <c r="BE105" s="20">
        <v>0.34531595496059597</v>
      </c>
      <c r="BF105" s="20">
        <v>0.25640011961784054</v>
      </c>
      <c r="BG105" s="20">
        <v>0.71639548173811907</v>
      </c>
      <c r="BH105" s="20">
        <v>0.14166008579933798</v>
      </c>
      <c r="BI105" s="20">
        <v>0.4357607794427677</v>
      </c>
      <c r="BJ105" s="20">
        <v>1.9392837006830209E-12</v>
      </c>
      <c r="BK105" s="34">
        <v>3.1701665374707315</v>
      </c>
      <c r="BL105" s="11">
        <v>17</v>
      </c>
      <c r="BM105" s="12">
        <v>5.3819999999999997</v>
      </c>
      <c r="BN105" s="12">
        <v>6.4420000000000002</v>
      </c>
      <c r="BO105" s="12">
        <v>7.5279999999999996</v>
      </c>
      <c r="BP105" s="12">
        <v>13.37</v>
      </c>
      <c r="BQ105" s="12">
        <v>143.4</v>
      </c>
      <c r="BR105" s="12">
        <v>13.440000000000001</v>
      </c>
      <c r="BS105" s="12">
        <v>214.29999999999998</v>
      </c>
      <c r="BT105" s="12"/>
      <c r="BU105" s="12"/>
      <c r="BW105" s="23">
        <f t="shared" si="5"/>
        <v>6.927999999999999</v>
      </c>
      <c r="BX105" s="23">
        <f t="shared" si="6"/>
        <v>130.49</v>
      </c>
      <c r="BY105" s="23">
        <f t="shared" si="7"/>
        <v>7.0000000000002061E-2</v>
      </c>
      <c r="BZ105" s="23">
        <f t="shared" si="7"/>
        <v>70.899999999999977</v>
      </c>
      <c r="CA105" s="23">
        <f t="shared" si="8"/>
        <v>4.4375083159622122</v>
      </c>
      <c r="CB105" s="23">
        <f t="shared" si="9"/>
        <v>35.306653911564617</v>
      </c>
    </row>
    <row r="106" spans="1:80" x14ac:dyDescent="0.25">
      <c r="A106" s="1">
        <v>18</v>
      </c>
      <c r="B106" s="1" t="s">
        <v>86</v>
      </c>
      <c r="C106" s="1" t="s">
        <v>76</v>
      </c>
      <c r="D106" s="3">
        <v>-33.539248999999998</v>
      </c>
      <c r="E106" s="3">
        <v>151.20051599999999</v>
      </c>
      <c r="F106" s="14" t="s">
        <v>131</v>
      </c>
      <c r="G106" s="3" t="s">
        <v>78</v>
      </c>
      <c r="H106" s="14" t="s">
        <v>78</v>
      </c>
      <c r="I106" s="14" t="s">
        <v>78</v>
      </c>
      <c r="J106" s="14" t="s">
        <v>78</v>
      </c>
      <c r="K106" s="14" t="s">
        <v>78</v>
      </c>
      <c r="L106" s="14" t="s">
        <v>78</v>
      </c>
      <c r="M106" s="14" t="s">
        <v>78</v>
      </c>
      <c r="N106" s="36">
        <v>6.2240884850343976</v>
      </c>
      <c r="O106" s="17">
        <v>-24.432111777117079</v>
      </c>
      <c r="P106" s="18">
        <v>17.899999999999999</v>
      </c>
      <c r="Q106" s="18">
        <v>32.424448988866196</v>
      </c>
      <c r="R106" s="18">
        <v>29.15087480118158</v>
      </c>
      <c r="S106" s="18">
        <v>3.2735741876846163</v>
      </c>
      <c r="T106" s="14" t="s">
        <v>78</v>
      </c>
      <c r="U106" s="14" t="s">
        <v>78</v>
      </c>
      <c r="V106" s="14" t="s">
        <v>78</v>
      </c>
      <c r="W106" s="14" t="s">
        <v>78</v>
      </c>
      <c r="X106" s="14" t="s">
        <v>78</v>
      </c>
      <c r="Y106" s="14" t="s">
        <v>78</v>
      </c>
      <c r="Z106" s="14" t="s">
        <v>78</v>
      </c>
      <c r="AA106" s="14" t="s">
        <v>78</v>
      </c>
      <c r="AB106" s="14" t="s">
        <v>78</v>
      </c>
      <c r="AC106" s="14" t="s">
        <v>78</v>
      </c>
      <c r="AD106" s="20" t="s">
        <v>132</v>
      </c>
      <c r="AE106" s="20">
        <v>25.282981132075481</v>
      </c>
      <c r="AF106" s="20">
        <v>52606.226415094352</v>
      </c>
      <c r="AG106" s="20">
        <v>52323.573584905658</v>
      </c>
      <c r="AH106" s="20">
        <v>34.443301886792462</v>
      </c>
      <c r="AI106" s="20">
        <v>93.641509433962298</v>
      </c>
      <c r="AJ106" s="20">
        <v>6.3315094339622648</v>
      </c>
      <c r="AK106" s="20">
        <v>7.932075471698127</v>
      </c>
      <c r="AL106" s="20">
        <v>1.9456226415094342</v>
      </c>
      <c r="AM106" s="20">
        <v>14.868679245283014</v>
      </c>
      <c r="AN106" s="20">
        <v>3.3064150943396209</v>
      </c>
      <c r="AO106" s="20">
        <v>2.429811320754717</v>
      </c>
      <c r="AP106" s="20">
        <v>-142.11594339622638</v>
      </c>
      <c r="AQ106" s="20">
        <v>3.8321698113207545</v>
      </c>
      <c r="AR106" s="20">
        <v>2.1370754716981128</v>
      </c>
      <c r="AS106" s="20">
        <v>7.59122641509434</v>
      </c>
      <c r="AT106" s="20">
        <v>756.30000000000155</v>
      </c>
      <c r="AU106" s="20">
        <v>6.2656885933604176E-2</v>
      </c>
      <c r="AV106" s="20">
        <v>6.9806712992350191</v>
      </c>
      <c r="AW106" s="20">
        <v>57.807950189582833</v>
      </c>
      <c r="AX106" s="20">
        <v>4.3066320906320198E-2</v>
      </c>
      <c r="AY106" s="20">
        <v>0.23659003099728404</v>
      </c>
      <c r="AZ106" s="20">
        <v>1.1935736881929185E-2</v>
      </c>
      <c r="BA106" s="20">
        <v>6.578027078963343E-3</v>
      </c>
      <c r="BB106" s="20">
        <v>2.0239963224737445</v>
      </c>
      <c r="BC106" s="20">
        <v>1.9383557467344887</v>
      </c>
      <c r="BD106" s="20">
        <v>4.8031511070393169E-2</v>
      </c>
      <c r="BE106" s="20">
        <v>0.23249365022389207</v>
      </c>
      <c r="BF106" s="20">
        <v>0.15784729390797328</v>
      </c>
      <c r="BG106" s="20">
        <v>0.44287804344501003</v>
      </c>
      <c r="BH106" s="20">
        <v>0.10693983160220856</v>
      </c>
      <c r="BI106" s="20">
        <v>0.32861818293079931</v>
      </c>
      <c r="BJ106" s="20">
        <v>1.5991768905105871E-12</v>
      </c>
      <c r="BK106" s="34">
        <v>3.6650870517594116</v>
      </c>
      <c r="BL106" s="11">
        <v>18</v>
      </c>
      <c r="BM106" s="12">
        <v>7.7690000000000001</v>
      </c>
      <c r="BN106" s="12">
        <v>9.6280000000000001</v>
      </c>
      <c r="BO106" s="12">
        <v>8.011000000000001</v>
      </c>
      <c r="BP106" s="12">
        <v>8.86</v>
      </c>
      <c r="BQ106" s="12">
        <v>144.1</v>
      </c>
      <c r="BR106" s="12">
        <v>42.319999999999993</v>
      </c>
      <c r="BS106" s="12">
        <v>234.1</v>
      </c>
      <c r="BT106" s="12"/>
      <c r="BU106" s="12"/>
      <c r="BW106" s="23">
        <f t="shared" si="5"/>
        <v>-0.76800000000000068</v>
      </c>
      <c r="BX106" s="23">
        <f t="shared" si="6"/>
        <v>128.32</v>
      </c>
      <c r="BY106" s="23">
        <f t="shared" si="7"/>
        <v>33.459999999999994</v>
      </c>
      <c r="BZ106" s="23">
        <f t="shared" si="7"/>
        <v>90</v>
      </c>
      <c r="CA106" s="23">
        <f t="shared" si="8"/>
        <v>3.6291471303934957</v>
      </c>
      <c r="CB106" s="23">
        <f t="shared" si="9"/>
        <v>12.248683499864976</v>
      </c>
    </row>
    <row r="107" spans="1:80" x14ac:dyDescent="0.25">
      <c r="A107" s="1">
        <v>22</v>
      </c>
      <c r="B107" s="1" t="s">
        <v>87</v>
      </c>
      <c r="C107" s="1" t="s">
        <v>76</v>
      </c>
      <c r="D107" s="3">
        <v>-33.530467999999999</v>
      </c>
      <c r="E107" s="3">
        <v>151.18765300000001</v>
      </c>
      <c r="F107" s="14" t="s">
        <v>131</v>
      </c>
      <c r="G107" s="3" t="s">
        <v>78</v>
      </c>
      <c r="H107" s="14" t="s">
        <v>78</v>
      </c>
      <c r="I107" s="14" t="s">
        <v>78</v>
      </c>
      <c r="J107" s="14" t="s">
        <v>78</v>
      </c>
      <c r="K107" s="14" t="s">
        <v>78</v>
      </c>
      <c r="L107" s="14" t="s">
        <v>78</v>
      </c>
      <c r="M107" s="14" t="s">
        <v>78</v>
      </c>
      <c r="N107" s="17">
        <v>6.9493366238593133</v>
      </c>
      <c r="O107" s="17">
        <v>-23.618776446911834</v>
      </c>
      <c r="P107" s="18">
        <v>7.31</v>
      </c>
      <c r="Q107" s="18">
        <v>12.33734939759035</v>
      </c>
      <c r="R107" s="18">
        <v>10.657028112449805</v>
      </c>
      <c r="S107" s="18">
        <v>1.6803212851405451</v>
      </c>
      <c r="T107" s="14" t="s">
        <v>78</v>
      </c>
      <c r="U107" s="14" t="s">
        <v>78</v>
      </c>
      <c r="V107" s="14" t="s">
        <v>78</v>
      </c>
      <c r="W107" s="14" t="s">
        <v>78</v>
      </c>
      <c r="X107" s="14" t="s">
        <v>78</v>
      </c>
      <c r="Y107" s="14" t="s">
        <v>78</v>
      </c>
      <c r="Z107" s="14" t="s">
        <v>78</v>
      </c>
      <c r="AA107" s="14" t="s">
        <v>78</v>
      </c>
      <c r="AB107" s="14" t="s">
        <v>78</v>
      </c>
      <c r="AC107" s="14" t="s">
        <v>78</v>
      </c>
      <c r="AD107" s="20" t="s">
        <v>132</v>
      </c>
      <c r="AE107" s="20">
        <v>25.351778625954193</v>
      </c>
      <c r="AF107" s="20">
        <v>52628.679389312972</v>
      </c>
      <c r="AG107" s="20">
        <v>52277.668702290066</v>
      </c>
      <c r="AH107" s="20">
        <v>34.407709923664044</v>
      </c>
      <c r="AI107" s="20">
        <v>93.68854961832055</v>
      </c>
      <c r="AJ107" s="20">
        <v>6.3288549618320564</v>
      </c>
      <c r="AK107" s="20">
        <v>7.9219847328244084</v>
      </c>
      <c r="AL107" s="20">
        <v>2.0956946564885497</v>
      </c>
      <c r="AM107" s="20">
        <v>11.967862595419847</v>
      </c>
      <c r="AN107" s="20">
        <v>3.3198473282442764</v>
      </c>
      <c r="AO107" s="20">
        <v>2.4938167938931302</v>
      </c>
      <c r="AP107" s="20">
        <v>-142.08679389312965</v>
      </c>
      <c r="AQ107" s="20">
        <v>3.9136641221374067</v>
      </c>
      <c r="AR107" s="20">
        <v>2.2316030534351139</v>
      </c>
      <c r="AS107" s="20">
        <v>7.8835114503816799</v>
      </c>
      <c r="AT107" s="20">
        <v>756.30000000000177</v>
      </c>
      <c r="AU107" s="20">
        <v>9.048878299175131E-2</v>
      </c>
      <c r="AV107" s="20">
        <v>20.959432308655661</v>
      </c>
      <c r="AW107" s="20">
        <v>104.21331089052174</v>
      </c>
      <c r="AX107" s="20">
        <v>7.8304778177189574E-2</v>
      </c>
      <c r="AY107" s="20">
        <v>0.29939457406676928</v>
      </c>
      <c r="AZ107" s="20">
        <v>1.3847589147242859E-2</v>
      </c>
      <c r="BA107" s="20">
        <v>7.9826588329609764E-3</v>
      </c>
      <c r="BB107" s="20">
        <v>2.0909805940060013</v>
      </c>
      <c r="BC107" s="20">
        <v>5.100648376226089</v>
      </c>
      <c r="BD107" s="20">
        <v>0.10994393489288019</v>
      </c>
      <c r="BE107" s="20">
        <v>0.53017335048260239</v>
      </c>
      <c r="BF107" s="20">
        <v>0.34976534370164031</v>
      </c>
      <c r="BG107" s="20">
        <v>0.97900122268082501</v>
      </c>
      <c r="BH107" s="20">
        <v>0.21293486470277584</v>
      </c>
      <c r="BI107" s="20">
        <v>0.65704808823441185</v>
      </c>
      <c r="BJ107" s="20">
        <v>1.8259721140717314E-12</v>
      </c>
      <c r="BK107" s="34">
        <v>8.1494681981183259</v>
      </c>
      <c r="BL107" s="11">
        <v>22</v>
      </c>
      <c r="BM107" s="12">
        <v>3.8539999999999996</v>
      </c>
      <c r="BN107" s="12">
        <v>6.7789999999999999</v>
      </c>
      <c r="BO107" s="12">
        <v>7.7110000000000003</v>
      </c>
      <c r="BP107" s="12">
        <v>10.74</v>
      </c>
      <c r="BQ107" s="12">
        <v>122.5</v>
      </c>
      <c r="BR107" s="12">
        <v>19.18</v>
      </c>
      <c r="BS107" s="12">
        <v>167.4</v>
      </c>
      <c r="BT107" s="12"/>
      <c r="BU107" s="12"/>
      <c r="BW107" s="23">
        <f t="shared" si="5"/>
        <v>3.9610000000000003</v>
      </c>
      <c r="BX107" s="23">
        <f t="shared" si="6"/>
        <v>110.935</v>
      </c>
      <c r="BY107" s="23">
        <f t="shared" si="7"/>
        <v>8.44</v>
      </c>
      <c r="BZ107" s="23">
        <f t="shared" si="7"/>
        <v>44.900000000000006</v>
      </c>
      <c r="CA107" s="23">
        <f t="shared" si="8"/>
        <v>3.7775799211851728</v>
      </c>
      <c r="CB107" s="23">
        <f t="shared" si="9"/>
        <v>19.325934753463432</v>
      </c>
    </row>
    <row r="108" spans="1:80" x14ac:dyDescent="0.25">
      <c r="A108" s="1">
        <v>23</v>
      </c>
      <c r="B108" s="1" t="s">
        <v>88</v>
      </c>
      <c r="C108" s="1" t="s">
        <v>76</v>
      </c>
      <c r="D108" s="3">
        <v>-33.507069000000001</v>
      </c>
      <c r="E108" s="3">
        <v>151.173676</v>
      </c>
      <c r="F108" s="14" t="s">
        <v>131</v>
      </c>
      <c r="G108" s="3" t="s">
        <v>78</v>
      </c>
      <c r="H108" s="14" t="s">
        <v>78</v>
      </c>
      <c r="I108" s="14" t="s">
        <v>78</v>
      </c>
      <c r="J108" s="14" t="s">
        <v>78</v>
      </c>
      <c r="K108" s="14" t="s">
        <v>78</v>
      </c>
      <c r="L108" s="14" t="s">
        <v>78</v>
      </c>
      <c r="M108" s="14" t="s">
        <v>78</v>
      </c>
      <c r="N108" s="17">
        <v>6.2668135576004955</v>
      </c>
      <c r="O108" s="17">
        <v>-24.551301478493571</v>
      </c>
      <c r="P108" s="18">
        <v>6.77</v>
      </c>
      <c r="Q108" s="18">
        <v>10.389395194697592</v>
      </c>
      <c r="R108" s="18">
        <v>8.6876553438276822</v>
      </c>
      <c r="S108" s="18">
        <v>1.7017398508699095</v>
      </c>
      <c r="T108" s="14" t="s">
        <v>78</v>
      </c>
      <c r="U108" s="14" t="s">
        <v>78</v>
      </c>
      <c r="V108" s="3" t="s">
        <v>78</v>
      </c>
      <c r="W108" s="3" t="s">
        <v>78</v>
      </c>
      <c r="X108" s="3" t="s">
        <v>78</v>
      </c>
      <c r="Y108" s="3" t="s">
        <v>78</v>
      </c>
      <c r="Z108" s="3" t="s">
        <v>78</v>
      </c>
      <c r="AA108" s="3" t="s">
        <v>78</v>
      </c>
      <c r="AB108" s="3" t="s">
        <v>78</v>
      </c>
      <c r="AC108" s="3" t="s">
        <v>78</v>
      </c>
      <c r="AD108" s="20" t="s">
        <v>132</v>
      </c>
      <c r="AE108" s="20">
        <v>26.506642857142865</v>
      </c>
      <c r="AF108" s="20">
        <v>52079.372222222199</v>
      </c>
      <c r="AG108" s="20">
        <v>50623.318253968268</v>
      </c>
      <c r="AH108" s="20">
        <v>33.158492063492055</v>
      </c>
      <c r="AI108" s="20">
        <v>89.862698412698521</v>
      </c>
      <c r="AJ108" s="20">
        <v>5.9959523809523816</v>
      </c>
      <c r="AK108" s="20">
        <v>7.7938888888888851</v>
      </c>
      <c r="AL108" s="20">
        <v>1.1150158730158732</v>
      </c>
      <c r="AM108" s="20">
        <v>5.6073015873015875</v>
      </c>
      <c r="AN108" s="20">
        <v>3.4063492063492062</v>
      </c>
      <c r="AO108" s="20">
        <v>2.9109523809523816</v>
      </c>
      <c r="AP108" s="20">
        <v>-141.91357142857146</v>
      </c>
      <c r="AQ108" s="20">
        <v>4.4008730158730165</v>
      </c>
      <c r="AR108" s="20">
        <v>4.3717460317460324</v>
      </c>
      <c r="AS108" s="20">
        <v>14.479920634920633</v>
      </c>
      <c r="AT108" s="20">
        <v>756.30000000000177</v>
      </c>
      <c r="AU108" s="20">
        <v>0.12184136993883229</v>
      </c>
      <c r="AV108" s="20">
        <v>246.24249434697936</v>
      </c>
      <c r="AW108" s="20">
        <v>353.4554811912343</v>
      </c>
      <c r="AX108" s="20">
        <v>0.2631503523396993</v>
      </c>
      <c r="AY108" s="20">
        <v>0.20697212449375937</v>
      </c>
      <c r="AZ108" s="20">
        <v>1.6693882540790444E-2</v>
      </c>
      <c r="BA108" s="20">
        <v>1.926539788209819E-2</v>
      </c>
      <c r="BB108" s="20">
        <v>1.5091904266016372</v>
      </c>
      <c r="BC108" s="20">
        <v>1.025141092883054</v>
      </c>
      <c r="BD108" s="20">
        <v>6.7392618878962432E-2</v>
      </c>
      <c r="BE108" s="20">
        <v>0.32642408874695711</v>
      </c>
      <c r="BF108" s="20">
        <v>0.24340407321395094</v>
      </c>
      <c r="BG108" s="20">
        <v>0.68024115705095145</v>
      </c>
      <c r="BH108" s="20">
        <v>0.38701954341367178</v>
      </c>
      <c r="BI108" s="20">
        <v>1.1933954892033041</v>
      </c>
      <c r="BJ108" s="20">
        <v>1.8262508671630541E-12</v>
      </c>
      <c r="BK108" s="34">
        <v>4.8321631293725815</v>
      </c>
      <c r="BL108" s="11">
        <v>23</v>
      </c>
      <c r="BM108" s="12">
        <v>5.8620000000000001</v>
      </c>
      <c r="BN108" s="12">
        <v>7.6129999999999995</v>
      </c>
      <c r="BO108" s="12">
        <v>13.74</v>
      </c>
      <c r="BP108" s="12">
        <v>8.93</v>
      </c>
      <c r="BQ108" s="12">
        <v>136.5</v>
      </c>
      <c r="BR108" s="12">
        <v>13.729999999999999</v>
      </c>
      <c r="BS108" s="12">
        <v>172</v>
      </c>
      <c r="BT108" s="12"/>
      <c r="BU108" s="12"/>
      <c r="BW108" s="23">
        <f t="shared" si="5"/>
        <v>1.3170000000000002</v>
      </c>
      <c r="BX108" s="23">
        <f t="shared" si="6"/>
        <v>116.89800000000001</v>
      </c>
      <c r="BY108" s="23">
        <f t="shared" si="7"/>
        <v>4.7999999999999989</v>
      </c>
      <c r="BZ108" s="23">
        <f t="shared" si="7"/>
        <v>35.5</v>
      </c>
      <c r="CA108" s="23">
        <f t="shared" si="8"/>
        <v>5.7013567018821192</v>
      </c>
      <c r="CB108" s="23">
        <f t="shared" si="9"/>
        <v>27.739049006346896</v>
      </c>
    </row>
    <row r="109" spans="1:80" x14ac:dyDescent="0.25">
      <c r="A109" s="1">
        <v>24</v>
      </c>
      <c r="B109" s="1" t="s">
        <v>89</v>
      </c>
      <c r="C109" s="1" t="s">
        <v>76</v>
      </c>
      <c r="D109" s="3">
        <v>-33.512115000000001</v>
      </c>
      <c r="E109" s="3">
        <v>151.15730300000001</v>
      </c>
      <c r="F109" s="14" t="s">
        <v>131</v>
      </c>
      <c r="G109" s="3" t="s">
        <v>78</v>
      </c>
      <c r="H109" s="14" t="s">
        <v>78</v>
      </c>
      <c r="I109" s="14" t="s">
        <v>78</v>
      </c>
      <c r="J109" s="14" t="s">
        <v>78</v>
      </c>
      <c r="K109" s="14" t="s">
        <v>78</v>
      </c>
      <c r="L109" s="14" t="s">
        <v>78</v>
      </c>
      <c r="M109" s="14" t="s">
        <v>78</v>
      </c>
      <c r="N109" s="36">
        <v>5.6375434109461429</v>
      </c>
      <c r="O109" s="17">
        <v>-25.395469385541237</v>
      </c>
      <c r="P109" s="18">
        <v>12.2</v>
      </c>
      <c r="Q109" s="18">
        <v>17.310577644411079</v>
      </c>
      <c r="R109" s="18">
        <v>15.411852963240795</v>
      </c>
      <c r="S109" s="18">
        <v>1.8987246811702843</v>
      </c>
      <c r="T109" s="14" t="s">
        <v>78</v>
      </c>
      <c r="U109" s="14" t="s">
        <v>78</v>
      </c>
      <c r="V109" s="3" t="s">
        <v>78</v>
      </c>
      <c r="W109" s="3" t="s">
        <v>78</v>
      </c>
      <c r="X109" s="3" t="s">
        <v>78</v>
      </c>
      <c r="Y109" s="3" t="s">
        <v>78</v>
      </c>
      <c r="Z109" s="3" t="s">
        <v>78</v>
      </c>
      <c r="AA109" s="3" t="s">
        <v>78</v>
      </c>
      <c r="AB109" s="3" t="s">
        <v>78</v>
      </c>
      <c r="AC109" s="3" t="s">
        <v>78</v>
      </c>
      <c r="AD109" s="20" t="s">
        <v>132</v>
      </c>
      <c r="AE109" s="20">
        <v>26.350186813186809</v>
      </c>
      <c r="AF109" s="20">
        <v>52512.321978021973</v>
      </c>
      <c r="AG109" s="20">
        <v>51192.19999999999</v>
      </c>
      <c r="AH109" s="20">
        <v>33.581098901098891</v>
      </c>
      <c r="AI109" s="20">
        <v>90.261538461538507</v>
      </c>
      <c r="AJ109" s="20">
        <v>6.0237362637362581</v>
      </c>
      <c r="AK109" s="20">
        <v>7.8208791208791304</v>
      </c>
      <c r="AL109" s="20">
        <v>1.9352197802197797</v>
      </c>
      <c r="AM109" s="20">
        <v>16.67395604395605</v>
      </c>
      <c r="AN109" s="20">
        <v>3.3712087912087898</v>
      </c>
      <c r="AO109" s="20">
        <v>2.742637362637363</v>
      </c>
      <c r="AP109" s="20">
        <v>-142.01362637362638</v>
      </c>
      <c r="AQ109" s="20">
        <v>4.1197802197802202</v>
      </c>
      <c r="AR109" s="20">
        <v>3.6552747252747251</v>
      </c>
      <c r="AS109" s="20">
        <v>12.271538461538464</v>
      </c>
      <c r="AT109" s="20">
        <v>756.30000000000132</v>
      </c>
      <c r="AU109" s="20">
        <v>3.4835458336430196E-2</v>
      </c>
      <c r="AV109" s="20">
        <v>72.067340117417544</v>
      </c>
      <c r="AW109" s="20">
        <v>102.17678579577432</v>
      </c>
      <c r="AX109" s="20">
        <v>7.6047507804157852E-2</v>
      </c>
      <c r="AY109" s="20">
        <v>0.21795475104772022</v>
      </c>
      <c r="AZ109" s="20">
        <v>1.4035538357909161E-2</v>
      </c>
      <c r="BA109" s="20">
        <v>8.3862786937753883E-3</v>
      </c>
      <c r="BB109" s="20">
        <v>1.6330336378259527</v>
      </c>
      <c r="BC109" s="20">
        <v>7.5160596767663366</v>
      </c>
      <c r="BD109" s="20">
        <v>3.788389176403683E-2</v>
      </c>
      <c r="BE109" s="20">
        <v>0.17939921444665841</v>
      </c>
      <c r="BF109" s="20">
        <v>0.11602218641771872</v>
      </c>
      <c r="BG109" s="20">
        <v>0.32372134114930806</v>
      </c>
      <c r="BH109" s="20">
        <v>0.2243426974734099</v>
      </c>
      <c r="BI109" s="20">
        <v>0.69177858223394484</v>
      </c>
      <c r="BJ109" s="20">
        <v>1.3718002382118681E-12</v>
      </c>
      <c r="BK109" s="34">
        <v>3.2938966660429019</v>
      </c>
      <c r="BL109" s="11">
        <v>24</v>
      </c>
      <c r="BM109" s="12">
        <v>7.6829999999999998</v>
      </c>
      <c r="BN109" s="12">
        <v>7.7299999999999995</v>
      </c>
      <c r="BO109" s="12">
        <v>11.19</v>
      </c>
      <c r="BP109" s="12">
        <v>9.379999999999999</v>
      </c>
      <c r="BQ109" s="12">
        <v>127.5</v>
      </c>
      <c r="BR109" s="12">
        <v>17.32</v>
      </c>
      <c r="BS109" s="12">
        <v>181.6</v>
      </c>
      <c r="BT109" s="12"/>
      <c r="BU109" s="12"/>
      <c r="BW109" s="23">
        <f t="shared" si="5"/>
        <v>1.6499999999999995</v>
      </c>
      <c r="BX109" s="23">
        <f t="shared" si="6"/>
        <v>108.62700000000001</v>
      </c>
      <c r="BY109" s="23">
        <f t="shared" si="7"/>
        <v>7.9400000000000013</v>
      </c>
      <c r="BZ109" s="23">
        <f t="shared" si="7"/>
        <v>54.099999999999994</v>
      </c>
      <c r="CA109" s="23">
        <f t="shared" si="8"/>
        <v>5.4062372944002952</v>
      </c>
      <c r="CB109" s="23">
        <f t="shared" si="9"/>
        <v>23.21676014516661</v>
      </c>
    </row>
    <row r="110" spans="1:80" x14ac:dyDescent="0.25">
      <c r="A110" s="1">
        <v>31</v>
      </c>
      <c r="B110" s="1" t="s">
        <v>90</v>
      </c>
      <c r="C110" s="1" t="s">
        <v>76</v>
      </c>
      <c r="D110" s="3">
        <v>-33.466633000000002</v>
      </c>
      <c r="E110" s="3">
        <v>151.163116</v>
      </c>
      <c r="F110" s="14" t="s">
        <v>131</v>
      </c>
      <c r="G110" s="3" t="s">
        <v>78</v>
      </c>
      <c r="H110" s="14" t="s">
        <v>78</v>
      </c>
      <c r="I110" s="14" t="s">
        <v>78</v>
      </c>
      <c r="J110" s="14" t="s">
        <v>78</v>
      </c>
      <c r="K110" s="14" t="s">
        <v>78</v>
      </c>
      <c r="L110" s="14" t="s">
        <v>78</v>
      </c>
      <c r="M110" s="14" t="s">
        <v>78</v>
      </c>
      <c r="N110" s="37">
        <v>5.4335909692793498</v>
      </c>
      <c r="O110" s="38">
        <v>-25.842521994518986</v>
      </c>
      <c r="P110" s="18">
        <v>11.71</v>
      </c>
      <c r="Q110" s="18">
        <v>14.794069192751218</v>
      </c>
      <c r="R110" s="18">
        <v>12.621416803953865</v>
      </c>
      <c r="S110" s="18">
        <v>2.1726523887973528</v>
      </c>
      <c r="T110" s="14" t="s">
        <v>78</v>
      </c>
      <c r="U110" s="14" t="s">
        <v>78</v>
      </c>
      <c r="V110" s="3" t="s">
        <v>78</v>
      </c>
      <c r="W110" s="3" t="s">
        <v>78</v>
      </c>
      <c r="X110" s="3" t="s">
        <v>78</v>
      </c>
      <c r="Y110" s="3" t="s">
        <v>78</v>
      </c>
      <c r="Z110" s="3" t="s">
        <v>78</v>
      </c>
      <c r="AA110" s="3" t="s">
        <v>78</v>
      </c>
      <c r="AB110" s="3" t="s">
        <v>78</v>
      </c>
      <c r="AC110" s="3" t="s">
        <v>78</v>
      </c>
      <c r="AD110" s="20" t="s">
        <v>132</v>
      </c>
      <c r="AE110" s="20">
        <v>26.928686274509797</v>
      </c>
      <c r="AF110" s="20">
        <v>51628.362745098064</v>
      </c>
      <c r="AG110" s="20">
        <v>49794.026470588236</v>
      </c>
      <c r="AH110" s="20">
        <v>32.537549019607837</v>
      </c>
      <c r="AI110" s="20">
        <v>87.903921568627482</v>
      </c>
      <c r="AJ110" s="20">
        <v>5.8438235294117709</v>
      </c>
      <c r="AK110" s="20">
        <v>7.7257843137255025</v>
      </c>
      <c r="AL110" s="20">
        <v>2.5367745098039212</v>
      </c>
      <c r="AM110" s="20">
        <v>8.8955882352941185</v>
      </c>
      <c r="AN110" s="20">
        <v>3.4717647058823524</v>
      </c>
      <c r="AO110" s="20">
        <v>3.2271568627450988</v>
      </c>
      <c r="AP110" s="20">
        <v>-141.80735294117642</v>
      </c>
      <c r="AQ110" s="20">
        <v>4.6980392156862765</v>
      </c>
      <c r="AR110" s="20">
        <v>5.1796078431372541</v>
      </c>
      <c r="AS110" s="20">
        <v>16.969117647058823</v>
      </c>
      <c r="AT110" s="20">
        <v>756.30000000000143</v>
      </c>
      <c r="AU110" s="20">
        <v>1.8407370667593934E-2</v>
      </c>
      <c r="AV110" s="20">
        <v>99.817220008431676</v>
      </c>
      <c r="AW110" s="20">
        <v>82.469469810265267</v>
      </c>
      <c r="AX110" s="20">
        <v>5.9941163801191299E-2</v>
      </c>
      <c r="AY110" s="20">
        <v>0.38663861619112527</v>
      </c>
      <c r="AZ110" s="20">
        <v>2.8702782755596554E-2</v>
      </c>
      <c r="BA110" s="20">
        <v>6.3614361834767015E-3</v>
      </c>
      <c r="BB110" s="20">
        <v>2.3347223673938546</v>
      </c>
      <c r="BC110" s="20">
        <v>1.4654858103899526</v>
      </c>
      <c r="BD110" s="20">
        <v>4.8896977264000677E-2</v>
      </c>
      <c r="BE110" s="20">
        <v>0.23464478082893345</v>
      </c>
      <c r="BF110" s="20">
        <v>0.14048661167730744</v>
      </c>
      <c r="BG110" s="20">
        <v>0.39250916421334425</v>
      </c>
      <c r="BH110" s="20">
        <v>7.8145859669087367E-2</v>
      </c>
      <c r="BI110" s="20">
        <v>0.24253244323622267</v>
      </c>
      <c r="BJ110" s="20">
        <v>1.485227349041182E-12</v>
      </c>
      <c r="BK110" s="34">
        <v>4.4609727436560709</v>
      </c>
      <c r="BL110" s="11">
        <v>31</v>
      </c>
      <c r="BM110" s="12">
        <v>7.46</v>
      </c>
      <c r="BN110" s="12">
        <v>8.9560000000000013</v>
      </c>
      <c r="BO110" s="12">
        <v>16.7</v>
      </c>
      <c r="BP110" s="12">
        <v>11.180000000000001</v>
      </c>
      <c r="BQ110" s="12">
        <v>150.9</v>
      </c>
      <c r="BR110" s="12">
        <v>17.18</v>
      </c>
      <c r="BS110" s="12">
        <v>187.29999999999998</v>
      </c>
      <c r="BT110" s="12">
        <v>7.8650000000000002</v>
      </c>
      <c r="BU110" s="12"/>
      <c r="BW110" s="23">
        <f t="shared" si="5"/>
        <v>2.2240000000000002</v>
      </c>
      <c r="BX110" s="23">
        <f t="shared" si="6"/>
        <v>126.74</v>
      </c>
      <c r="BY110" s="23">
        <f t="shared" si="7"/>
        <v>5.9999999999999982</v>
      </c>
      <c r="BZ110" s="23">
        <f t="shared" si="7"/>
        <v>36.399999999999977</v>
      </c>
      <c r="CA110" s="23">
        <f t="shared" si="8"/>
        <v>5.9733299304536454</v>
      </c>
      <c r="CB110" s="23">
        <f t="shared" si="9"/>
        <v>24.140612007317479</v>
      </c>
    </row>
    <row r="111" spans="1:80" x14ac:dyDescent="0.25">
      <c r="A111" s="1">
        <v>32</v>
      </c>
      <c r="B111" s="1" t="s">
        <v>91</v>
      </c>
      <c r="C111" s="1" t="s">
        <v>76</v>
      </c>
      <c r="D111" s="3">
        <v>-33.465183000000003</v>
      </c>
      <c r="E111" s="3">
        <v>151.117065</v>
      </c>
      <c r="F111" s="14" t="s">
        <v>131</v>
      </c>
      <c r="G111" s="3" t="s">
        <v>78</v>
      </c>
      <c r="H111" s="14" t="s">
        <v>78</v>
      </c>
      <c r="I111" s="14" t="s">
        <v>78</v>
      </c>
      <c r="J111" s="14" t="s">
        <v>78</v>
      </c>
      <c r="K111" s="14" t="s">
        <v>78</v>
      </c>
      <c r="L111" s="14" t="s">
        <v>78</v>
      </c>
      <c r="M111" s="14" t="s">
        <v>78</v>
      </c>
      <c r="N111" s="36">
        <v>6.0174973955455862</v>
      </c>
      <c r="O111" s="38">
        <v>-25.70188157389288</v>
      </c>
      <c r="P111" s="18">
        <v>10.199999999999999</v>
      </c>
      <c r="Q111" s="18">
        <v>18.409969918349798</v>
      </c>
      <c r="R111" s="18">
        <v>15.817791147400076</v>
      </c>
      <c r="S111" s="18">
        <v>2.5921787709497224</v>
      </c>
      <c r="T111" s="14" t="s">
        <v>78</v>
      </c>
      <c r="U111" s="14" t="s">
        <v>78</v>
      </c>
      <c r="V111" s="3" t="s">
        <v>78</v>
      </c>
      <c r="W111" s="3" t="s">
        <v>78</v>
      </c>
      <c r="X111" s="3" t="s">
        <v>78</v>
      </c>
      <c r="Y111" s="3" t="s">
        <v>78</v>
      </c>
      <c r="Z111" s="3" t="s">
        <v>78</v>
      </c>
      <c r="AA111" s="3" t="s">
        <v>78</v>
      </c>
      <c r="AB111" s="3" t="s">
        <v>78</v>
      </c>
      <c r="AC111" s="3" t="s">
        <v>78</v>
      </c>
      <c r="AD111" s="20" t="s">
        <v>132</v>
      </c>
      <c r="AE111" s="20">
        <v>27.117177419354817</v>
      </c>
      <c r="AF111" s="20">
        <v>50031.11854838713</v>
      </c>
      <c r="AG111" s="20">
        <v>48086.604032258088</v>
      </c>
      <c r="AH111" s="20">
        <v>31.284112903225822</v>
      </c>
      <c r="AI111" s="20">
        <v>85.435483870967801</v>
      </c>
      <c r="AJ111" s="20">
        <v>5.7021774193548351</v>
      </c>
      <c r="AK111" s="20">
        <v>7.6401612903225686</v>
      </c>
      <c r="AL111" s="20">
        <v>2.8056935483870977</v>
      </c>
      <c r="AM111" s="20">
        <v>12.215161290322575</v>
      </c>
      <c r="AN111" s="20">
        <v>3.4009677419354833</v>
      </c>
      <c r="AO111" s="20">
        <v>2.8871774193548396</v>
      </c>
      <c r="AP111" s="20">
        <v>-141.94258064516126</v>
      </c>
      <c r="AQ111" s="20">
        <v>4.3195967741935473</v>
      </c>
      <c r="AR111" s="20">
        <v>6.0398387096774213</v>
      </c>
      <c r="AS111" s="20">
        <v>19.619758064516137</v>
      </c>
      <c r="AT111" s="20">
        <v>756.30000000000177</v>
      </c>
      <c r="AU111" s="20">
        <v>8.5025566571997526E-3</v>
      </c>
      <c r="AV111" s="20">
        <v>125.22769334941641</v>
      </c>
      <c r="AW111" s="20">
        <v>120.97419693914938</v>
      </c>
      <c r="AX111" s="20">
        <v>8.7883996867028594E-2</v>
      </c>
      <c r="AY111" s="20">
        <v>0.31265803766771716</v>
      </c>
      <c r="AZ111" s="20">
        <v>2.286618847556262E-2</v>
      </c>
      <c r="BA111" s="20">
        <v>4.0291359536400147E-3</v>
      </c>
      <c r="BB111" s="20">
        <v>2.200867039705511</v>
      </c>
      <c r="BC111" s="20">
        <v>2.0441467036716703</v>
      </c>
      <c r="BD111" s="20">
        <v>5.3562809492346028E-2</v>
      </c>
      <c r="BE111" s="20">
        <v>0.25778468510796559</v>
      </c>
      <c r="BF111" s="20">
        <v>0.13320850437792925</v>
      </c>
      <c r="BG111" s="20">
        <v>0.37393621297170915</v>
      </c>
      <c r="BH111" s="20">
        <v>0.10459355225015195</v>
      </c>
      <c r="BI111" s="20">
        <v>0.32083089208576604</v>
      </c>
      <c r="BJ111" s="20">
        <v>1.826368701203062E-12</v>
      </c>
      <c r="BK111" s="34">
        <v>4.1098467031134271</v>
      </c>
      <c r="BL111" s="11">
        <v>32</v>
      </c>
      <c r="BM111" s="12">
        <v>8.1030000000000015</v>
      </c>
      <c r="BN111" s="12">
        <v>10.210000000000001</v>
      </c>
      <c r="BO111" s="12">
        <v>32.090000000000003</v>
      </c>
      <c r="BP111" s="12">
        <v>11.83</v>
      </c>
      <c r="BQ111" s="12">
        <v>186.5</v>
      </c>
      <c r="BR111" s="12">
        <v>18.669999999999998</v>
      </c>
      <c r="BS111" s="12">
        <v>209.29999999999998</v>
      </c>
      <c r="BT111" s="12">
        <v>5.9253041023663577</v>
      </c>
      <c r="BU111" s="12">
        <v>3.1773256374556524</v>
      </c>
      <c r="BW111" s="23">
        <f t="shared" si="5"/>
        <v>1.6199999999999992</v>
      </c>
      <c r="BX111" s="23">
        <f t="shared" si="6"/>
        <v>146.30699999999999</v>
      </c>
      <c r="BY111" s="23">
        <f t="shared" si="7"/>
        <v>6.8399999999999981</v>
      </c>
      <c r="BZ111" s="23">
        <f t="shared" si="7"/>
        <v>22.799999999999983</v>
      </c>
      <c r="CA111" s="23">
        <f t="shared" si="8"/>
        <v>8.7168252413600111</v>
      </c>
      <c r="CB111" s="23">
        <f t="shared" si="9"/>
        <v>24.823245848955544</v>
      </c>
    </row>
    <row r="112" spans="1:80" x14ac:dyDescent="0.25">
      <c r="A112" s="1">
        <v>33</v>
      </c>
      <c r="B112" s="1" t="s">
        <v>92</v>
      </c>
      <c r="C112" s="1" t="s">
        <v>76</v>
      </c>
      <c r="D112" s="3">
        <v>-33.448151000000003</v>
      </c>
      <c r="E112" s="3">
        <v>151.07476800000001</v>
      </c>
      <c r="F112" s="14" t="s">
        <v>131</v>
      </c>
      <c r="G112" s="3" t="s">
        <v>78</v>
      </c>
      <c r="H112" s="14" t="s">
        <v>78</v>
      </c>
      <c r="I112" s="14" t="s">
        <v>78</v>
      </c>
      <c r="J112" s="14" t="s">
        <v>78</v>
      </c>
      <c r="K112" s="14" t="s">
        <v>78</v>
      </c>
      <c r="L112" s="14" t="s">
        <v>78</v>
      </c>
      <c r="M112" s="14" t="s">
        <v>78</v>
      </c>
      <c r="N112" s="36">
        <v>5.5696109616223008</v>
      </c>
      <c r="O112" s="38">
        <v>-26.180025284166497</v>
      </c>
      <c r="P112" s="18">
        <v>11.5</v>
      </c>
      <c r="Q112" s="18">
        <v>16.847536025618219</v>
      </c>
      <c r="R112" s="18">
        <v>14.638498487813555</v>
      </c>
      <c r="S112" s="18">
        <v>2.2090375378046634</v>
      </c>
      <c r="T112" s="14" t="s">
        <v>78</v>
      </c>
      <c r="U112" s="14" t="s">
        <v>78</v>
      </c>
      <c r="V112" s="3" t="s">
        <v>78</v>
      </c>
      <c r="W112" s="3" t="s">
        <v>78</v>
      </c>
      <c r="X112" s="3" t="s">
        <v>78</v>
      </c>
      <c r="Y112" s="3" t="s">
        <v>78</v>
      </c>
      <c r="Z112" s="3" t="s">
        <v>78</v>
      </c>
      <c r="AA112" s="3" t="s">
        <v>78</v>
      </c>
      <c r="AB112" s="3" t="s">
        <v>78</v>
      </c>
      <c r="AC112" s="3" t="s">
        <v>78</v>
      </c>
      <c r="AD112" s="20" t="s">
        <v>132</v>
      </c>
      <c r="AE112" s="20">
        <v>27.360812499999991</v>
      </c>
      <c r="AF112" s="20">
        <v>42344.322500000002</v>
      </c>
      <c r="AG112" s="20">
        <v>40517.29500000002</v>
      </c>
      <c r="AH112" s="20">
        <v>25.835500000000007</v>
      </c>
      <c r="AI112" s="20">
        <v>85.231250000000003</v>
      </c>
      <c r="AJ112" s="20">
        <v>5.8409999999999984</v>
      </c>
      <c r="AK112" s="20">
        <v>7.4955000000000043</v>
      </c>
      <c r="AL112" s="20">
        <v>2.5435499999999998</v>
      </c>
      <c r="AM112" s="20">
        <v>13.779124999999999</v>
      </c>
      <c r="AN112" s="20">
        <v>3.238125000000001</v>
      </c>
      <c r="AO112" s="20">
        <v>2.1031249999999999</v>
      </c>
      <c r="AP112" s="20">
        <v>-142.30324999999999</v>
      </c>
      <c r="AQ112" s="20">
        <v>3.3096249999999996</v>
      </c>
      <c r="AR112" s="20">
        <v>7.9951249999999998</v>
      </c>
      <c r="AS112" s="20">
        <v>25.648374999999998</v>
      </c>
      <c r="AT112" s="20">
        <v>756.30000000000109</v>
      </c>
      <c r="AU112" s="20">
        <v>7.7100850444338726E-3</v>
      </c>
      <c r="AV112" s="20">
        <v>67.635441190719618</v>
      </c>
      <c r="AW112" s="20">
        <v>60.178214023331726</v>
      </c>
      <c r="AX112" s="20">
        <v>4.2214041697706338E-2</v>
      </c>
      <c r="AY112" s="20">
        <v>0.2953623605854887</v>
      </c>
      <c r="AZ112" s="20">
        <v>2.24228635576856E-2</v>
      </c>
      <c r="BA112" s="20">
        <v>7.2740217490094294E-3</v>
      </c>
      <c r="BB112" s="20">
        <v>2.1458956520220389</v>
      </c>
      <c r="BC112" s="20">
        <v>2.3995000501159391</v>
      </c>
      <c r="BD112" s="20">
        <v>4.1157116369445697E-2</v>
      </c>
      <c r="BE112" s="20">
        <v>0.19905214474884195</v>
      </c>
      <c r="BF112" s="20">
        <v>0.12223421178886749</v>
      </c>
      <c r="BG112" s="20">
        <v>0.34165807079853244</v>
      </c>
      <c r="BH112" s="20">
        <v>6.5293761696319036E-2</v>
      </c>
      <c r="BI112" s="20">
        <v>0.20055267782375399</v>
      </c>
      <c r="BJ112" s="20">
        <v>1.1440411195204152E-12</v>
      </c>
      <c r="BK112" s="34">
        <v>3.3239931838036991</v>
      </c>
      <c r="BL112" s="11">
        <v>33</v>
      </c>
      <c r="BM112" s="12">
        <v>6.1339999999999995</v>
      </c>
      <c r="BN112" s="12">
        <v>9.0950000000000006</v>
      </c>
      <c r="BO112" s="12">
        <v>70.239999999999995</v>
      </c>
      <c r="BP112" s="12">
        <v>17.59</v>
      </c>
      <c r="BQ112" s="12">
        <v>262</v>
      </c>
      <c r="BR112" s="12">
        <v>23.959999999999997</v>
      </c>
      <c r="BS112" s="12">
        <v>311.40000000000003</v>
      </c>
      <c r="BT112" s="12">
        <v>6.3710000000000004</v>
      </c>
      <c r="BU112" s="12"/>
      <c r="BW112" s="23">
        <f t="shared" si="5"/>
        <v>8.4949999999999992</v>
      </c>
      <c r="BX112" s="23">
        <f t="shared" si="6"/>
        <v>185.62600000000003</v>
      </c>
      <c r="BY112" s="23">
        <f t="shared" si="7"/>
        <v>6.3699999999999974</v>
      </c>
      <c r="BZ112" s="23">
        <f t="shared" si="7"/>
        <v>49.400000000000034</v>
      </c>
      <c r="CA112" s="23">
        <f t="shared" si="8"/>
        <v>18.594156915102488</v>
      </c>
      <c r="CB112" s="23">
        <f t="shared" si="9"/>
        <v>28.778321011209162</v>
      </c>
    </row>
    <row r="113" spans="1:80" x14ac:dyDescent="0.25">
      <c r="A113" s="1">
        <v>34</v>
      </c>
      <c r="B113" s="1" t="s">
        <v>93</v>
      </c>
      <c r="C113" s="1" t="s">
        <v>76</v>
      </c>
      <c r="D113" s="3">
        <v>-33.402084000000002</v>
      </c>
      <c r="E113" s="3">
        <v>151.02250699999999</v>
      </c>
      <c r="F113" s="14" t="s">
        <v>131</v>
      </c>
      <c r="G113" s="3" t="s">
        <v>78</v>
      </c>
      <c r="H113" s="14" t="s">
        <v>78</v>
      </c>
      <c r="I113" s="14" t="s">
        <v>78</v>
      </c>
      <c r="J113" s="14" t="s">
        <v>78</v>
      </c>
      <c r="K113" s="14" t="s">
        <v>78</v>
      </c>
      <c r="L113" s="14" t="s">
        <v>78</v>
      </c>
      <c r="M113" s="14" t="s">
        <v>78</v>
      </c>
      <c r="N113" s="17">
        <v>5.3731689420602198</v>
      </c>
      <c r="O113" s="38">
        <v>-26.598872376523421</v>
      </c>
      <c r="P113" s="18">
        <v>12.5</v>
      </c>
      <c r="Q113" s="18">
        <v>16.631418661703741</v>
      </c>
      <c r="R113" s="18">
        <v>14.283563150325689</v>
      </c>
      <c r="S113" s="18">
        <v>2.3478555113780519</v>
      </c>
      <c r="T113" s="14" t="s">
        <v>78</v>
      </c>
      <c r="U113" s="14" t="s">
        <v>78</v>
      </c>
      <c r="V113" s="14" t="s">
        <v>78</v>
      </c>
      <c r="W113" s="14" t="s">
        <v>78</v>
      </c>
      <c r="X113" s="14" t="s">
        <v>78</v>
      </c>
      <c r="Y113" s="14" t="s">
        <v>78</v>
      </c>
      <c r="Z113" s="14" t="s">
        <v>78</v>
      </c>
      <c r="AA113" s="14" t="s">
        <v>78</v>
      </c>
      <c r="AB113" s="14" t="s">
        <v>78</v>
      </c>
      <c r="AC113" s="14" t="s">
        <v>78</v>
      </c>
      <c r="AD113" s="20" t="s">
        <v>132</v>
      </c>
      <c r="AE113" s="20">
        <v>27.726739837398394</v>
      </c>
      <c r="AF113" s="20">
        <v>30234.558536585348</v>
      </c>
      <c r="AG113" s="20">
        <v>28741.389430894309</v>
      </c>
      <c r="AH113" s="20">
        <v>17.681951219512197</v>
      </c>
      <c r="AI113" s="20">
        <v>85.36666666666666</v>
      </c>
      <c r="AJ113" s="20">
        <v>6.0844715447154343</v>
      </c>
      <c r="AK113" s="20">
        <v>7.4146341463414549</v>
      </c>
      <c r="AL113" s="20">
        <v>1.6709186991869915</v>
      </c>
      <c r="AM113" s="20">
        <v>46.94325203252032</v>
      </c>
      <c r="AN113" s="20">
        <v>3.4938211382113811</v>
      </c>
      <c r="AO113" s="20">
        <v>3.3303252032520327</v>
      </c>
      <c r="AP113" s="20">
        <v>-141.48837398373988</v>
      </c>
      <c r="AQ113" s="20">
        <v>5.5909756097560974</v>
      </c>
      <c r="AR113" s="20">
        <v>9.4556910569105703</v>
      </c>
      <c r="AS113" s="20">
        <v>30.149593495934955</v>
      </c>
      <c r="AT113" s="20">
        <v>756.34390243902624</v>
      </c>
      <c r="AU113" s="20">
        <v>6.9422068277369714E-2</v>
      </c>
      <c r="AV113" s="20">
        <v>3062.1878830026653</v>
      </c>
      <c r="AW113" s="20">
        <v>2932.6684986686478</v>
      </c>
      <c r="AX113" s="20">
        <v>1.9345379668391136</v>
      </c>
      <c r="AY113" s="20">
        <v>0.3725557867053596</v>
      </c>
      <c r="AZ113" s="20">
        <v>7.3375334802850092E-2</v>
      </c>
      <c r="BA113" s="20">
        <v>1.3200390141205892E-2</v>
      </c>
      <c r="BB113" s="20">
        <v>2.0744528039844505</v>
      </c>
      <c r="BC113" s="20">
        <v>135.69977727790132</v>
      </c>
      <c r="BD113" s="20">
        <v>0.34708746080945191</v>
      </c>
      <c r="BE113" s="20">
        <v>1.6698001917179273</v>
      </c>
      <c r="BF113" s="20">
        <v>1.5333010430107763</v>
      </c>
      <c r="BG113" s="20">
        <v>4.2927707844231531</v>
      </c>
      <c r="BH113" s="20">
        <v>1.4838419789606432</v>
      </c>
      <c r="BI113" s="20">
        <v>4.5743092998948427</v>
      </c>
      <c r="BJ113" s="20">
        <v>7.8035659632843757E-2</v>
      </c>
      <c r="BK113" s="34">
        <v>4.0897823579395611</v>
      </c>
      <c r="BL113" s="11">
        <v>34</v>
      </c>
      <c r="BM113" s="12">
        <v>4.5510000000000002</v>
      </c>
      <c r="BN113" s="12">
        <v>10.75</v>
      </c>
      <c r="BO113" s="12">
        <v>164.70000000000002</v>
      </c>
      <c r="BP113" s="12">
        <v>11.35</v>
      </c>
      <c r="BQ113" s="12">
        <v>340.7</v>
      </c>
      <c r="BR113" s="12">
        <v>25.46</v>
      </c>
      <c r="BS113" s="12">
        <v>409.5</v>
      </c>
      <c r="BT113" s="12">
        <v>9.6010000000000009</v>
      </c>
      <c r="BU113" s="12"/>
      <c r="BW113" s="23">
        <f t="shared" si="5"/>
        <v>0.59999999999999964</v>
      </c>
      <c r="BX113" s="23">
        <f t="shared" si="6"/>
        <v>171.44899999999998</v>
      </c>
      <c r="BY113" s="23">
        <f t="shared" si="7"/>
        <v>14.110000000000001</v>
      </c>
      <c r="BZ113" s="23">
        <f t="shared" si="7"/>
        <v>68.800000000000011</v>
      </c>
      <c r="CA113" s="23">
        <f t="shared" si="8"/>
        <v>34.862332225913619</v>
      </c>
      <c r="CB113" s="23">
        <f t="shared" si="9"/>
        <v>35.614689709347999</v>
      </c>
    </row>
    <row r="114" spans="1:80" x14ac:dyDescent="0.25">
      <c r="A114" s="1">
        <v>35</v>
      </c>
      <c r="B114" s="1" t="s">
        <v>94</v>
      </c>
      <c r="C114" s="1" t="s">
        <v>76</v>
      </c>
      <c r="D114" s="3">
        <v>-33.377749999999999</v>
      </c>
      <c r="E114" s="3">
        <v>150.984467</v>
      </c>
      <c r="F114" s="14" t="s">
        <v>131</v>
      </c>
      <c r="G114" s="3" t="s">
        <v>78</v>
      </c>
      <c r="H114" s="14" t="s">
        <v>78</v>
      </c>
      <c r="I114" s="14" t="s">
        <v>78</v>
      </c>
      <c r="J114" s="14" t="s">
        <v>78</v>
      </c>
      <c r="K114" s="14" t="s">
        <v>78</v>
      </c>
      <c r="L114" s="14" t="s">
        <v>78</v>
      </c>
      <c r="M114" s="14" t="s">
        <v>78</v>
      </c>
      <c r="N114" s="36">
        <v>5.9378802779082465</v>
      </c>
      <c r="O114" s="38">
        <v>-26.785568415762238</v>
      </c>
      <c r="P114" s="18">
        <v>29.5</v>
      </c>
      <c r="Q114" s="18">
        <v>41.938519447929714</v>
      </c>
      <c r="R114" s="18">
        <v>36.181304893350074</v>
      </c>
      <c r="S114" s="18">
        <v>5.7572145545796403</v>
      </c>
      <c r="T114" s="14" t="s">
        <v>78</v>
      </c>
      <c r="U114" s="14" t="s">
        <v>78</v>
      </c>
      <c r="V114" s="3" t="s">
        <v>78</v>
      </c>
      <c r="W114" s="3" t="s">
        <v>78</v>
      </c>
      <c r="X114" s="3" t="s">
        <v>78</v>
      </c>
      <c r="Y114" s="3" t="s">
        <v>78</v>
      </c>
      <c r="Z114" s="3" t="s">
        <v>78</v>
      </c>
      <c r="AA114" s="3" t="s">
        <v>78</v>
      </c>
      <c r="AB114" s="3" t="s">
        <v>78</v>
      </c>
      <c r="AC114" s="3" t="s">
        <v>78</v>
      </c>
      <c r="AD114" s="20" t="s">
        <v>133</v>
      </c>
      <c r="AE114" s="20">
        <v>28.507369047619051</v>
      </c>
      <c r="AF114" s="20">
        <v>15325.608333333332</v>
      </c>
      <c r="AG114" s="20">
        <v>14363.455952380948</v>
      </c>
      <c r="AH114" s="20">
        <v>8.2820238095238103</v>
      </c>
      <c r="AI114" s="20">
        <v>88.74166666666666</v>
      </c>
      <c r="AJ114" s="20">
        <v>6.5759523809523799</v>
      </c>
      <c r="AK114" s="20">
        <v>7.3161904761904744</v>
      </c>
      <c r="AL114" s="20">
        <v>1.4560714285714282</v>
      </c>
      <c r="AM114" s="20">
        <v>73.459642857142867</v>
      </c>
      <c r="AN114" s="20">
        <v>3.8555952380952374</v>
      </c>
      <c r="AO114" s="20">
        <v>5.0721428571428575</v>
      </c>
      <c r="AP114" s="20">
        <v>-140.17976190476193</v>
      </c>
      <c r="AQ114" s="20">
        <v>9.2538095238095224</v>
      </c>
      <c r="AR114" s="20">
        <v>10.044285714285714</v>
      </c>
      <c r="AS114" s="20">
        <v>31.963333333333335</v>
      </c>
      <c r="AT114" s="20">
        <v>751</v>
      </c>
      <c r="AU114" s="20">
        <v>3.0067706633771916E-2</v>
      </c>
      <c r="AV114" s="20">
        <v>121.24430897918205</v>
      </c>
      <c r="AW114" s="20">
        <v>121.27350980741744</v>
      </c>
      <c r="AX114" s="20">
        <v>7.6264911824994147E-2</v>
      </c>
      <c r="AY114" s="20">
        <v>0.9479474762193747</v>
      </c>
      <c r="AZ114" s="20">
        <v>6.9717485795086381E-2</v>
      </c>
      <c r="BA114" s="20">
        <v>1.809644589380411E-2</v>
      </c>
      <c r="BB114" s="20">
        <v>1.392781059310414</v>
      </c>
      <c r="BC114" s="20">
        <v>157.55365473881477</v>
      </c>
      <c r="BD114" s="20">
        <v>0.19441820028885431</v>
      </c>
      <c r="BE114" s="20">
        <v>0.93406879268415421</v>
      </c>
      <c r="BF114" s="20">
        <v>1.167647182426117</v>
      </c>
      <c r="BG114" s="20">
        <v>3.2685798488551496</v>
      </c>
      <c r="BH114" s="20">
        <v>2.1695367812265158</v>
      </c>
      <c r="BI114" s="20">
        <v>6.6857138345812936</v>
      </c>
      <c r="BJ114" s="20">
        <v>0</v>
      </c>
      <c r="BK114" s="34">
        <v>9.7813682722593764</v>
      </c>
      <c r="BL114" s="11">
        <v>35</v>
      </c>
      <c r="BM114" s="12">
        <v>3.653</v>
      </c>
      <c r="BN114" s="12">
        <v>7.5779999999999994</v>
      </c>
      <c r="BO114" s="12">
        <v>184.10000000000002</v>
      </c>
      <c r="BP114" s="12">
        <v>8.8699999999999992</v>
      </c>
      <c r="BQ114" s="12">
        <v>393.9</v>
      </c>
      <c r="BR114" s="12">
        <v>37.839999999999996</v>
      </c>
      <c r="BS114" s="12">
        <v>498.29999999999995</v>
      </c>
      <c r="BT114" s="12">
        <v>11.503</v>
      </c>
      <c r="BU114" s="12"/>
      <c r="BW114" s="23">
        <f t="shared" si="5"/>
        <v>1.2919999999999998</v>
      </c>
      <c r="BX114" s="23">
        <f t="shared" si="6"/>
        <v>206.14699999999993</v>
      </c>
      <c r="BY114" s="23">
        <f t="shared" si="7"/>
        <v>28.97</v>
      </c>
      <c r="BZ114" s="23">
        <f t="shared" si="7"/>
        <v>104.39999999999998</v>
      </c>
      <c r="CA114" s="23">
        <f t="shared" si="8"/>
        <v>54.861280775176269</v>
      </c>
      <c r="CB114" s="23">
        <f t="shared" si="9"/>
        <v>29.159053156146182</v>
      </c>
    </row>
    <row r="115" spans="1:80" x14ac:dyDescent="0.25">
      <c r="A115" s="1">
        <v>36</v>
      </c>
      <c r="B115" s="1" t="s">
        <v>95</v>
      </c>
      <c r="C115" s="1" t="s">
        <v>76</v>
      </c>
      <c r="D115" s="3">
        <v>-33.396217</v>
      </c>
      <c r="E115" s="3">
        <v>150.97875999999999</v>
      </c>
      <c r="F115" s="14" t="s">
        <v>131</v>
      </c>
      <c r="G115" s="3" t="s">
        <v>78</v>
      </c>
      <c r="H115" s="14" t="s">
        <v>78</v>
      </c>
      <c r="I115" s="14" t="s">
        <v>78</v>
      </c>
      <c r="J115" s="14" t="s">
        <v>78</v>
      </c>
      <c r="K115" s="14" t="s">
        <v>78</v>
      </c>
      <c r="L115" s="14" t="s">
        <v>78</v>
      </c>
      <c r="M115" s="14" t="s">
        <v>78</v>
      </c>
      <c r="N115" s="36">
        <v>5.680911495571384</v>
      </c>
      <c r="O115" s="38">
        <v>-26.445068543031713</v>
      </c>
      <c r="P115" s="18">
        <v>14.4</v>
      </c>
      <c r="Q115" s="18">
        <v>28.381177863273162</v>
      </c>
      <c r="R115" s="18">
        <v>23.337969813554317</v>
      </c>
      <c r="S115" s="18">
        <v>5.0432080497188458</v>
      </c>
      <c r="T115" s="14" t="s">
        <v>78</v>
      </c>
      <c r="U115" s="14" t="s">
        <v>78</v>
      </c>
      <c r="V115" s="3" t="s">
        <v>78</v>
      </c>
      <c r="W115" s="3" t="s">
        <v>78</v>
      </c>
      <c r="X115" s="3" t="s">
        <v>78</v>
      </c>
      <c r="Y115" s="3" t="s">
        <v>78</v>
      </c>
      <c r="Z115" s="3" t="s">
        <v>78</v>
      </c>
      <c r="AA115" s="3" t="s">
        <v>78</v>
      </c>
      <c r="AB115" s="3" t="s">
        <v>78</v>
      </c>
      <c r="AC115" s="3" t="s">
        <v>78</v>
      </c>
      <c r="AD115" s="20" t="s">
        <v>133</v>
      </c>
      <c r="AE115" s="20">
        <v>28.427999999999983</v>
      </c>
      <c r="AF115" s="20">
        <v>18779.969747899166</v>
      </c>
      <c r="AG115" s="20">
        <v>17625.92016806723</v>
      </c>
      <c r="AH115" s="20">
        <v>10.344789915966388</v>
      </c>
      <c r="AI115" s="20">
        <v>88.097478991596546</v>
      </c>
      <c r="AJ115" s="20">
        <v>6.4633613445378231</v>
      </c>
      <c r="AK115" s="20">
        <v>7.2884033613445274</v>
      </c>
      <c r="AL115" s="20">
        <v>1.7878067226890748</v>
      </c>
      <c r="AM115" s="20">
        <v>33.484873949579828</v>
      </c>
      <c r="AN115" s="20">
        <v>3.8679831932773117</v>
      </c>
      <c r="AO115" s="20">
        <v>5.1310924369747903</v>
      </c>
      <c r="AP115" s="20">
        <v>-140.46126050420168</v>
      </c>
      <c r="AQ115" s="20">
        <v>8.4665546218487417</v>
      </c>
      <c r="AR115" s="20">
        <v>10.168067226890754</v>
      </c>
      <c r="AS115" s="20">
        <v>32.344957983193261</v>
      </c>
      <c r="AT115" s="20">
        <v>751</v>
      </c>
      <c r="AU115" s="20">
        <v>1.2574523611962058E-2</v>
      </c>
      <c r="AV115" s="20">
        <v>5.5102916749194319</v>
      </c>
      <c r="AW115" s="20">
        <v>7.8970449293124965</v>
      </c>
      <c r="AX115" s="20">
        <v>6.48972323138632E-3</v>
      </c>
      <c r="AY115" s="20">
        <v>0.16997616227385204</v>
      </c>
      <c r="AZ115" s="20">
        <v>1.1809024911623178E-2</v>
      </c>
      <c r="BA115" s="20">
        <v>3.9020188771295679E-3</v>
      </c>
      <c r="BB115" s="20">
        <v>1.346016478588725</v>
      </c>
      <c r="BC115" s="20">
        <v>6.4899121021894937</v>
      </c>
      <c r="BD115" s="20">
        <v>7.0717626982158763E-2</v>
      </c>
      <c r="BE115" s="20">
        <v>0.34076630969576777</v>
      </c>
      <c r="BF115" s="20">
        <v>0.22376423208916954</v>
      </c>
      <c r="BG115" s="20">
        <v>0.62593717800169746</v>
      </c>
      <c r="BH115" s="20">
        <v>8.1866751088400469E-2</v>
      </c>
      <c r="BI115" s="20">
        <v>0.25203535516574843</v>
      </c>
      <c r="BJ115" s="20">
        <v>0</v>
      </c>
      <c r="BK115" s="34">
        <v>9.577380762991746</v>
      </c>
      <c r="BL115" s="11">
        <v>36</v>
      </c>
      <c r="BM115" s="12">
        <v>3.6480000000000001</v>
      </c>
      <c r="BN115" s="12">
        <v>7.5670000000000002</v>
      </c>
      <c r="BO115" s="12">
        <v>187.79999999999998</v>
      </c>
      <c r="BP115" s="12">
        <v>10.040000000000001</v>
      </c>
      <c r="BQ115" s="12">
        <v>393.4</v>
      </c>
      <c r="BR115" s="12">
        <v>21.140000000000004</v>
      </c>
      <c r="BS115" s="12">
        <v>464.7</v>
      </c>
      <c r="BT115" s="12">
        <v>12.718</v>
      </c>
      <c r="BU115" s="12"/>
      <c r="BW115" s="23">
        <f t="shared" si="5"/>
        <v>2.4730000000000008</v>
      </c>
      <c r="BX115" s="23">
        <f t="shared" si="6"/>
        <v>201.95199999999997</v>
      </c>
      <c r="BY115" s="23">
        <f t="shared" si="7"/>
        <v>11.100000000000003</v>
      </c>
      <c r="BZ115" s="23">
        <f t="shared" si="7"/>
        <v>71.300000000000011</v>
      </c>
      <c r="CA115" s="23">
        <f t="shared" si="8"/>
        <v>56.022277180992646</v>
      </c>
      <c r="CB115" s="23">
        <f t="shared" si="9"/>
        <v>48.674483038248397</v>
      </c>
    </row>
    <row r="116" spans="1:80" x14ac:dyDescent="0.25">
      <c r="A116" s="1">
        <v>40</v>
      </c>
      <c r="B116" s="1" t="s">
        <v>96</v>
      </c>
      <c r="C116" s="1" t="s">
        <v>97</v>
      </c>
      <c r="D116" s="3">
        <v>-33.412582</v>
      </c>
      <c r="E116" s="3">
        <v>150.95332300000001</v>
      </c>
      <c r="F116" s="14" t="s">
        <v>131</v>
      </c>
      <c r="G116" s="3" t="s">
        <v>78</v>
      </c>
      <c r="H116" s="14" t="s">
        <v>78</v>
      </c>
      <c r="I116" s="14" t="s">
        <v>78</v>
      </c>
      <c r="J116" s="14" t="s">
        <v>78</v>
      </c>
      <c r="K116" s="14" t="s">
        <v>78</v>
      </c>
      <c r="L116" s="14" t="s">
        <v>78</v>
      </c>
      <c r="M116" s="14" t="s">
        <v>78</v>
      </c>
      <c r="N116" s="36">
        <v>6.2919066531058858</v>
      </c>
      <c r="O116" s="38">
        <v>-26.714765543832396</v>
      </c>
      <c r="P116" s="18">
        <v>22.4</v>
      </c>
      <c r="Q116" s="18">
        <v>30.041641879833456</v>
      </c>
      <c r="R116" s="18">
        <v>25.970255800118967</v>
      </c>
      <c r="S116" s="18">
        <v>4.0713860797144896</v>
      </c>
      <c r="T116" s="14" t="s">
        <v>78</v>
      </c>
      <c r="U116" s="14" t="s">
        <v>78</v>
      </c>
      <c r="V116" s="3" t="s">
        <v>78</v>
      </c>
      <c r="W116" s="3" t="s">
        <v>78</v>
      </c>
      <c r="X116" s="3" t="s">
        <v>78</v>
      </c>
      <c r="Y116" s="3" t="s">
        <v>78</v>
      </c>
      <c r="Z116" s="3" t="s">
        <v>78</v>
      </c>
      <c r="AA116" s="3" t="s">
        <v>78</v>
      </c>
      <c r="AB116" s="3" t="s">
        <v>78</v>
      </c>
      <c r="AC116" s="3" t="s">
        <v>78</v>
      </c>
      <c r="AD116" s="20" t="s">
        <v>133</v>
      </c>
      <c r="AE116" s="20">
        <v>28.371988888888875</v>
      </c>
      <c r="AF116" s="20">
        <v>15815.786666666667</v>
      </c>
      <c r="AG116" s="20">
        <v>14858.833333333328</v>
      </c>
      <c r="AH116" s="20">
        <v>8.5947777777777858</v>
      </c>
      <c r="AI116" s="20">
        <v>87.027777777777743</v>
      </c>
      <c r="AJ116" s="20">
        <v>6.4536666666666695</v>
      </c>
      <c r="AK116" s="20">
        <v>7.2262222222222325</v>
      </c>
      <c r="AL116" s="20">
        <v>2.9018999999999999</v>
      </c>
      <c r="AM116" s="20">
        <v>34.206666666666663</v>
      </c>
      <c r="AN116" s="20">
        <v>3.8307777777777767</v>
      </c>
      <c r="AO116" s="20">
        <v>4.9554444444444448</v>
      </c>
      <c r="AP116" s="20">
        <v>-140.61322222222222</v>
      </c>
      <c r="AQ116" s="20">
        <v>8.0425555555555572</v>
      </c>
      <c r="AR116" s="20">
        <v>10.381888888888888</v>
      </c>
      <c r="AS116" s="20">
        <v>33.002222222222215</v>
      </c>
      <c r="AT116" s="20">
        <v>751</v>
      </c>
      <c r="AU116" s="20">
        <v>6.4031144887511183E-3</v>
      </c>
      <c r="AV116" s="20">
        <v>41.865494091263521</v>
      </c>
      <c r="AW116" s="20">
        <v>40.553754034517432</v>
      </c>
      <c r="AX116" s="20">
        <v>2.5669803787074803E-2</v>
      </c>
      <c r="AY116" s="20">
        <v>0.19604389429254812</v>
      </c>
      <c r="AZ116" s="20">
        <v>1.5393709498845014E-2</v>
      </c>
      <c r="BA116" s="20">
        <v>5.1007330994978419E-3</v>
      </c>
      <c r="BB116" s="20">
        <v>2.0075445399231562</v>
      </c>
      <c r="BC116" s="20">
        <v>8.9984511775919227</v>
      </c>
      <c r="BD116" s="20">
        <v>0.10076368814676653</v>
      </c>
      <c r="BE116" s="20">
        <v>0.48452724813190035</v>
      </c>
      <c r="BF116" s="20">
        <v>0.25504715482831236</v>
      </c>
      <c r="BG116" s="20">
        <v>0.71479636624251819</v>
      </c>
      <c r="BH116" s="20">
        <v>0.21106947812096646</v>
      </c>
      <c r="BI116" s="20">
        <v>0.64956991437252343</v>
      </c>
      <c r="BJ116" s="20">
        <v>0</v>
      </c>
      <c r="BK116" s="34">
        <v>8.8584083942615681</v>
      </c>
      <c r="BL116" s="11">
        <v>40</v>
      </c>
      <c r="BM116" s="12">
        <v>3.0680000000000001</v>
      </c>
      <c r="BN116" s="12">
        <v>7.5129999999999999</v>
      </c>
      <c r="BO116" s="12">
        <v>189.9</v>
      </c>
      <c r="BP116" s="12">
        <v>9.34</v>
      </c>
      <c r="BQ116" s="12">
        <v>400.6</v>
      </c>
      <c r="BR116" s="12">
        <v>31.65</v>
      </c>
      <c r="BS116" s="12">
        <v>490.9</v>
      </c>
      <c r="BT116" s="12">
        <v>13.121</v>
      </c>
      <c r="BU116" s="12"/>
      <c r="BW116" s="23">
        <f t="shared" si="5"/>
        <v>1.827</v>
      </c>
      <c r="BX116" s="23">
        <f t="shared" si="6"/>
        <v>207.63200000000003</v>
      </c>
      <c r="BY116" s="23">
        <f t="shared" si="7"/>
        <v>22.31</v>
      </c>
      <c r="BZ116" s="23">
        <f t="shared" si="7"/>
        <v>90.299999999999955</v>
      </c>
      <c r="CA116" s="23">
        <f t="shared" si="8"/>
        <v>56.872925025194434</v>
      </c>
      <c r="CB116" s="23">
        <f t="shared" si="9"/>
        <v>34.344166102459937</v>
      </c>
    </row>
    <row r="117" spans="1:80" x14ac:dyDescent="0.25">
      <c r="A117" s="1">
        <v>41</v>
      </c>
      <c r="B117" s="1" t="s">
        <v>98</v>
      </c>
      <c r="C117" s="1" t="s">
        <v>97</v>
      </c>
      <c r="D117" s="3">
        <v>-33.437016</v>
      </c>
      <c r="E117" s="3">
        <v>150.88661200000001</v>
      </c>
      <c r="F117" s="14" t="s">
        <v>131</v>
      </c>
      <c r="G117" s="3" t="s">
        <v>78</v>
      </c>
      <c r="H117" s="14" t="s">
        <v>78</v>
      </c>
      <c r="I117" s="14" t="s">
        <v>78</v>
      </c>
      <c r="J117" s="14" t="s">
        <v>78</v>
      </c>
      <c r="K117" s="14" t="s">
        <v>78</v>
      </c>
      <c r="L117" s="14" t="s">
        <v>78</v>
      </c>
      <c r="M117" s="14" t="s">
        <v>78</v>
      </c>
      <c r="N117" s="37">
        <v>9.7429755099566258</v>
      </c>
      <c r="O117" s="38">
        <v>-29.684566197427706</v>
      </c>
      <c r="P117" s="18">
        <v>6.13</v>
      </c>
      <c r="Q117" s="18">
        <v>8.626286986364887</v>
      </c>
      <c r="R117" s="18">
        <v>5.9152212225210832</v>
      </c>
      <c r="S117" s="18">
        <v>2.7110657638438038</v>
      </c>
      <c r="T117" s="14" t="s">
        <v>78</v>
      </c>
      <c r="U117" s="14" t="s">
        <v>78</v>
      </c>
      <c r="V117" s="3" t="s">
        <v>78</v>
      </c>
      <c r="W117" s="3" t="s">
        <v>78</v>
      </c>
      <c r="X117" s="3" t="s">
        <v>78</v>
      </c>
      <c r="Y117" s="3" t="s">
        <v>78</v>
      </c>
      <c r="Z117" s="3" t="s">
        <v>78</v>
      </c>
      <c r="AA117" s="3" t="s">
        <v>78</v>
      </c>
      <c r="AB117" s="3" t="s">
        <v>78</v>
      </c>
      <c r="AC117" s="3" t="s">
        <v>78</v>
      </c>
      <c r="AD117" s="20" t="s">
        <v>133</v>
      </c>
      <c r="AE117" s="20">
        <v>28.807858823529404</v>
      </c>
      <c r="AF117" s="20">
        <v>1961.1352941176472</v>
      </c>
      <c r="AG117" s="20">
        <v>1828.5235294117651</v>
      </c>
      <c r="AH117" s="20">
        <v>0.92047058823529437</v>
      </c>
      <c r="AI117" s="20">
        <v>101.77058823529416</v>
      </c>
      <c r="AJ117" s="20">
        <v>7.8141176470588212</v>
      </c>
      <c r="AK117" s="20">
        <v>7.5337647058823531</v>
      </c>
      <c r="AL117" s="20">
        <v>2.8606352941176461</v>
      </c>
      <c r="AM117" s="20">
        <v>8.6117647058823525</v>
      </c>
      <c r="AN117" s="20">
        <v>4.2755294117647065</v>
      </c>
      <c r="AO117" s="20">
        <v>7.096117647058823</v>
      </c>
      <c r="AP117" s="20">
        <v>-140.02305882352942</v>
      </c>
      <c r="AQ117" s="20">
        <v>9.694823529411762</v>
      </c>
      <c r="AR117" s="20">
        <v>11.098941176470586</v>
      </c>
      <c r="AS117" s="20">
        <v>35.214235294117643</v>
      </c>
      <c r="AT117" s="20">
        <v>751</v>
      </c>
      <c r="AU117" s="20">
        <v>0.14313032297784525</v>
      </c>
      <c r="AV117" s="20">
        <v>142.95669816073541</v>
      </c>
      <c r="AW117" s="20">
        <v>137.85892344389333</v>
      </c>
      <c r="AX117" s="20">
        <v>7.4176525011253366E-2</v>
      </c>
      <c r="AY117" s="20">
        <v>2.4363235148287594</v>
      </c>
      <c r="AZ117" s="20">
        <v>0.17084031891162668</v>
      </c>
      <c r="BA117" s="20">
        <v>4.6418809574922733E-2</v>
      </c>
      <c r="BB117" s="20">
        <v>2.2721777619880088</v>
      </c>
      <c r="BC117" s="20">
        <v>2.0705297093524022</v>
      </c>
      <c r="BD117" s="20">
        <v>0.11367775971236099</v>
      </c>
      <c r="BE117" s="20">
        <v>0.54654781108693629</v>
      </c>
      <c r="BF117" s="20">
        <v>0.24512884624316203</v>
      </c>
      <c r="BG117" s="20">
        <v>0.68683472012785529</v>
      </c>
      <c r="BH117" s="20">
        <v>7.2325710527870735E-2</v>
      </c>
      <c r="BI117" s="20">
        <v>0.22218276727241718</v>
      </c>
      <c r="BJ117" s="20">
        <v>0</v>
      </c>
      <c r="BK117" s="34">
        <v>12.44323806532552</v>
      </c>
      <c r="BL117" s="11">
        <v>41</v>
      </c>
      <c r="BM117" s="12">
        <v>2.7039999999999997</v>
      </c>
      <c r="BN117" s="12">
        <v>1.2750000000000001</v>
      </c>
      <c r="BO117" s="12">
        <v>-7.0569999999999994E-2</v>
      </c>
      <c r="BP117" s="12">
        <v>4.0609999999999999</v>
      </c>
      <c r="BQ117" s="12">
        <v>221.39999999999998</v>
      </c>
      <c r="BR117" s="12">
        <v>17.96</v>
      </c>
      <c r="BS117" s="12">
        <v>328.5</v>
      </c>
      <c r="BT117" s="12">
        <v>12.853999999999999</v>
      </c>
      <c r="BU117" s="12"/>
      <c r="BW117" s="23">
        <f t="shared" si="5"/>
        <v>2.7859999999999996</v>
      </c>
      <c r="BX117" s="23">
        <f t="shared" si="6"/>
        <v>218.76656999999997</v>
      </c>
      <c r="BY117" s="23">
        <f t="shared" si="7"/>
        <v>13.899000000000001</v>
      </c>
      <c r="BZ117" s="23">
        <f t="shared" si="7"/>
        <v>107.10000000000002</v>
      </c>
      <c r="CA117" s="23">
        <f t="shared" si="8"/>
        <v>4.5734638655462181</v>
      </c>
      <c r="CB117" s="23">
        <f t="shared" si="9"/>
        <v>40.50071587655107</v>
      </c>
    </row>
    <row r="118" spans="1:80" x14ac:dyDescent="0.25">
      <c r="A118" s="1">
        <v>42</v>
      </c>
      <c r="B118" s="1" t="s">
        <v>99</v>
      </c>
      <c r="C118" s="1" t="s">
        <v>97</v>
      </c>
      <c r="D118" s="3">
        <v>-33.456299000000001</v>
      </c>
      <c r="E118" s="3">
        <v>150.88973999999999</v>
      </c>
      <c r="F118" s="14" t="s">
        <v>131</v>
      </c>
      <c r="G118" s="3" t="s">
        <v>78</v>
      </c>
      <c r="H118" s="14" t="s">
        <v>78</v>
      </c>
      <c r="I118" s="14" t="s">
        <v>78</v>
      </c>
      <c r="J118" s="14" t="s">
        <v>78</v>
      </c>
      <c r="K118" s="14" t="s">
        <v>78</v>
      </c>
      <c r="L118" s="14" t="s">
        <v>78</v>
      </c>
      <c r="M118" s="14" t="s">
        <v>78</v>
      </c>
      <c r="N118" s="37">
        <v>10.130613621695622</v>
      </c>
      <c r="O118" s="38">
        <v>-30.264781814741522</v>
      </c>
      <c r="P118" s="18">
        <v>16.8</v>
      </c>
      <c r="Q118" s="18">
        <v>20.526234805354672</v>
      </c>
      <c r="R118" s="18">
        <v>16.398215110016892</v>
      </c>
      <c r="S118" s="18">
        <v>4.1280196953377803</v>
      </c>
      <c r="T118" s="14" t="s">
        <v>78</v>
      </c>
      <c r="U118" s="14" t="s">
        <v>78</v>
      </c>
      <c r="V118" s="14" t="s">
        <v>78</v>
      </c>
      <c r="W118" s="14" t="s">
        <v>78</v>
      </c>
      <c r="X118" s="14" t="s">
        <v>78</v>
      </c>
      <c r="Y118" s="14" t="s">
        <v>78</v>
      </c>
      <c r="Z118" s="14" t="s">
        <v>78</v>
      </c>
      <c r="AA118" s="14" t="s">
        <v>78</v>
      </c>
      <c r="AB118" s="14" t="s">
        <v>78</v>
      </c>
      <c r="AC118" s="14" t="s">
        <v>78</v>
      </c>
      <c r="AD118" s="20" t="s">
        <v>133</v>
      </c>
      <c r="AE118" s="20">
        <v>28.627328571428571</v>
      </c>
      <c r="AF118" s="20">
        <v>1830.062857142857</v>
      </c>
      <c r="AG118" s="20">
        <v>1711.4828571428568</v>
      </c>
      <c r="AH118" s="20">
        <v>0.85871428571428543</v>
      </c>
      <c r="AI118" s="20">
        <v>99.311428571428522</v>
      </c>
      <c r="AJ118" s="20">
        <v>7.6520000000000001</v>
      </c>
      <c r="AK118" s="20">
        <v>7.5071428571428607</v>
      </c>
      <c r="AL118" s="20">
        <v>1.7622999999999998</v>
      </c>
      <c r="AM118" s="20">
        <v>45.340714285714284</v>
      </c>
      <c r="AN118" s="20">
        <v>4.2412857142857137</v>
      </c>
      <c r="AO118" s="20">
        <v>6.9302857142857128</v>
      </c>
      <c r="AP118" s="20">
        <v>-139.97614285714286</v>
      </c>
      <c r="AQ118" s="20">
        <v>9.8231428571428587</v>
      </c>
      <c r="AR118" s="20">
        <v>10.923714285714286</v>
      </c>
      <c r="AS118" s="20">
        <v>34.673285714285711</v>
      </c>
      <c r="AT118" s="20">
        <v>752.04999999999973</v>
      </c>
      <c r="AU118" s="20">
        <v>9.2168201852440595E-2</v>
      </c>
      <c r="AV118" s="20">
        <v>3.6510539049673416</v>
      </c>
      <c r="AW118" s="20">
        <v>5.9500084381518956</v>
      </c>
      <c r="AX118" s="20">
        <v>3.3714180439882034E-3</v>
      </c>
      <c r="AY118" s="20">
        <v>1.1713417126814416</v>
      </c>
      <c r="AZ118" s="20">
        <v>7.7918575114192715E-2</v>
      </c>
      <c r="BA118" s="20">
        <v>2.8495759010307067E-2</v>
      </c>
      <c r="BB118" s="20">
        <v>1.6146603120125318</v>
      </c>
      <c r="BC118" s="20">
        <v>216.34603600848305</v>
      </c>
      <c r="BD118" s="20">
        <v>0.19414563059702686</v>
      </c>
      <c r="BE118" s="20">
        <v>0.93509818352752483</v>
      </c>
      <c r="BF118" s="20">
        <v>0.5795207736761091</v>
      </c>
      <c r="BG118" s="20">
        <v>1.6234500236521017</v>
      </c>
      <c r="BH118" s="20">
        <v>0.63545298558934316</v>
      </c>
      <c r="BI118" s="20">
        <v>1.9578298555470088</v>
      </c>
      <c r="BJ118" s="20">
        <v>8.4698955386011174E-2</v>
      </c>
      <c r="BK118" s="34">
        <v>9.7713360996724443</v>
      </c>
      <c r="BL118" s="11">
        <v>42</v>
      </c>
      <c r="BM118" s="12">
        <v>2.9650000000000003</v>
      </c>
      <c r="BN118" s="12">
        <v>1.9379999999999999</v>
      </c>
      <c r="BO118" s="12">
        <v>0.18579999999999999</v>
      </c>
      <c r="BP118" s="12">
        <v>5.5829999999999993</v>
      </c>
      <c r="BQ118" s="12">
        <v>216.79999999999998</v>
      </c>
      <c r="BR118" s="12">
        <v>15.14</v>
      </c>
      <c r="BS118" s="12">
        <v>304.5</v>
      </c>
      <c r="BT118" s="12"/>
      <c r="BU118" s="12"/>
      <c r="BW118" s="23">
        <f t="shared" si="5"/>
        <v>3.6449999999999996</v>
      </c>
      <c r="BX118" s="23">
        <f t="shared" si="6"/>
        <v>213.64919999999998</v>
      </c>
      <c r="BY118" s="23">
        <f t="shared" si="7"/>
        <v>9.5570000000000022</v>
      </c>
      <c r="BZ118" s="23">
        <f t="shared" si="7"/>
        <v>87.700000000000017</v>
      </c>
      <c r="CA118" s="23">
        <f t="shared" si="8"/>
        <v>3.5999852572607995</v>
      </c>
      <c r="CB118" s="23">
        <f t="shared" si="9"/>
        <v>44.53434610303831</v>
      </c>
    </row>
    <row r="119" spans="1:80" x14ac:dyDescent="0.25">
      <c r="A119" s="1">
        <v>43</v>
      </c>
      <c r="B119" s="1" t="s">
        <v>100</v>
      </c>
      <c r="C119" s="1" t="s">
        <v>97</v>
      </c>
      <c r="D119" s="3">
        <v>-33.472233000000003</v>
      </c>
      <c r="E119" s="3">
        <v>150.884094</v>
      </c>
      <c r="F119" s="14" t="s">
        <v>131</v>
      </c>
      <c r="G119" s="3" t="s">
        <v>78</v>
      </c>
      <c r="H119" s="14" t="s">
        <v>78</v>
      </c>
      <c r="I119" s="14" t="s">
        <v>78</v>
      </c>
      <c r="J119" s="14" t="s">
        <v>78</v>
      </c>
      <c r="K119" s="14" t="s">
        <v>78</v>
      </c>
      <c r="L119" s="14" t="s">
        <v>78</v>
      </c>
      <c r="M119" s="14" t="s">
        <v>78</v>
      </c>
      <c r="N119" s="37">
        <v>10.077383201367578</v>
      </c>
      <c r="O119" s="38">
        <v>-31.548056367710956</v>
      </c>
      <c r="P119" s="18">
        <v>5.31</v>
      </c>
      <c r="Q119" s="18">
        <v>5.9444106309596112</v>
      </c>
      <c r="R119" s="18">
        <v>3.277946845201877</v>
      </c>
      <c r="S119" s="18">
        <v>2.6664637857577342</v>
      </c>
      <c r="T119" s="14" t="s">
        <v>78</v>
      </c>
      <c r="U119" s="14" t="s">
        <v>78</v>
      </c>
      <c r="V119" s="3" t="s">
        <v>78</v>
      </c>
      <c r="W119" s="3" t="s">
        <v>78</v>
      </c>
      <c r="X119" s="3" t="s">
        <v>78</v>
      </c>
      <c r="Y119" s="3" t="s">
        <v>78</v>
      </c>
      <c r="Z119" s="3" t="s">
        <v>78</v>
      </c>
      <c r="AA119" s="3" t="s">
        <v>78</v>
      </c>
      <c r="AB119" s="3" t="s">
        <v>78</v>
      </c>
      <c r="AC119" s="3" t="s">
        <v>78</v>
      </c>
      <c r="AD119" s="20" t="s">
        <v>133</v>
      </c>
      <c r="AE119" s="20">
        <v>28.860711111111112</v>
      </c>
      <c r="AF119" s="20">
        <v>985.17000000000007</v>
      </c>
      <c r="AG119" s="20">
        <v>917.37666666666678</v>
      </c>
      <c r="AH119" s="20">
        <v>0.44777777777777783</v>
      </c>
      <c r="AI119" s="20">
        <v>105.47555555555557</v>
      </c>
      <c r="AJ119" s="20">
        <v>8.1115555555555581</v>
      </c>
      <c r="AK119" s="20">
        <v>7.7700000000000031</v>
      </c>
      <c r="AL119" s="20">
        <v>1.4023333333333332</v>
      </c>
      <c r="AM119" s="20">
        <v>9.2793333333333301</v>
      </c>
      <c r="AN119" s="20">
        <v>4.217666666666668</v>
      </c>
      <c r="AO119" s="20">
        <v>6.818888888888889</v>
      </c>
      <c r="AP119" s="20">
        <v>-140.40533333333335</v>
      </c>
      <c r="AQ119" s="20">
        <v>8.6213333333333324</v>
      </c>
      <c r="AR119" s="20">
        <v>11.262777777777774</v>
      </c>
      <c r="AS119" s="20">
        <v>35.721111111111114</v>
      </c>
      <c r="AT119" s="20">
        <v>752.35555555555584</v>
      </c>
      <c r="AU119" s="20">
        <v>0.26123286974403986</v>
      </c>
      <c r="AV119" s="20">
        <v>160.45407299076609</v>
      </c>
      <c r="AW119" s="20">
        <v>149.27280436702407</v>
      </c>
      <c r="AX119" s="20">
        <v>7.6346015661368061E-2</v>
      </c>
      <c r="AY119" s="20">
        <v>1.7591054360330842</v>
      </c>
      <c r="AZ119" s="20">
        <v>0.10469765041535975</v>
      </c>
      <c r="BA119" s="20">
        <v>4.2399915200254351E-2</v>
      </c>
      <c r="BB119" s="20">
        <v>1.4554165549129245</v>
      </c>
      <c r="BC119" s="20">
        <v>29.678346466553098</v>
      </c>
      <c r="BD119" s="20">
        <v>0.68334775722420615</v>
      </c>
      <c r="BE119" s="20">
        <v>3.2919102218717788</v>
      </c>
      <c r="BF119" s="20">
        <v>1.7171142502217513</v>
      </c>
      <c r="BG119" s="20">
        <v>4.8077550181562687</v>
      </c>
      <c r="BH119" s="20">
        <v>0.64518968167766044</v>
      </c>
      <c r="BI119" s="20">
        <v>1.9877888141193663</v>
      </c>
      <c r="BJ119" s="20">
        <v>0.24818944880246316</v>
      </c>
      <c r="BK119" s="34">
        <v>10.801305818597534</v>
      </c>
      <c r="BL119" s="11">
        <v>43</v>
      </c>
      <c r="BM119" s="12">
        <v>3.2070000000000003</v>
      </c>
      <c r="BN119" s="12">
        <v>1.6759999999999999</v>
      </c>
      <c r="BO119" s="12">
        <v>0.24659999999999999</v>
      </c>
      <c r="BP119" s="12">
        <v>5.7820000000000009</v>
      </c>
      <c r="BQ119" s="12">
        <v>254.1</v>
      </c>
      <c r="BR119" s="12">
        <v>46.93</v>
      </c>
      <c r="BS119" s="12">
        <v>358.8</v>
      </c>
      <c r="BT119" s="12"/>
      <c r="BU119" s="12"/>
      <c r="BW119" s="23">
        <f t="shared" si="5"/>
        <v>4.1060000000000008</v>
      </c>
      <c r="BX119" s="23">
        <f t="shared" si="6"/>
        <v>250.6464</v>
      </c>
      <c r="BY119" s="23">
        <f t="shared" si="7"/>
        <v>41.147999999999996</v>
      </c>
      <c r="BZ119" s="23">
        <f t="shared" si="7"/>
        <v>104.70000000000002</v>
      </c>
      <c r="CA119" s="23">
        <f t="shared" si="8"/>
        <v>4.5628025912035461</v>
      </c>
      <c r="CB119" s="23">
        <f t="shared" si="9"/>
        <v>16.929165017807676</v>
      </c>
    </row>
    <row r="120" spans="1:80" x14ac:dyDescent="0.25">
      <c r="A120" s="1">
        <v>44</v>
      </c>
      <c r="B120" s="1" t="s">
        <v>101</v>
      </c>
      <c r="C120" s="1" t="s">
        <v>97</v>
      </c>
      <c r="D120" s="3">
        <v>-33.500366</v>
      </c>
      <c r="E120" s="3">
        <v>150.87597700000001</v>
      </c>
      <c r="F120" s="14" t="s">
        <v>131</v>
      </c>
      <c r="G120" s="3" t="s">
        <v>78</v>
      </c>
      <c r="H120" s="14" t="s">
        <v>78</v>
      </c>
      <c r="I120" s="14" t="s">
        <v>78</v>
      </c>
      <c r="J120" s="14" t="s">
        <v>78</v>
      </c>
      <c r="K120" s="14" t="s">
        <v>78</v>
      </c>
      <c r="L120" s="14" t="s">
        <v>78</v>
      </c>
      <c r="M120" s="14" t="s">
        <v>78</v>
      </c>
      <c r="N120" s="37">
        <v>10.532442531034294</v>
      </c>
      <c r="O120" s="38">
        <v>-30.077151435987936</v>
      </c>
      <c r="P120" s="18">
        <v>4.79</v>
      </c>
      <c r="Q120" s="18">
        <v>6.0271317829457356</v>
      </c>
      <c r="R120" s="18">
        <v>2.9238372093023184</v>
      </c>
      <c r="S120" s="18">
        <v>3.1032945736434172</v>
      </c>
      <c r="T120" s="14" t="s">
        <v>78</v>
      </c>
      <c r="U120" s="14" t="s">
        <v>78</v>
      </c>
      <c r="V120" s="3" t="s">
        <v>78</v>
      </c>
      <c r="W120" s="3" t="s">
        <v>78</v>
      </c>
      <c r="X120" s="3" t="s">
        <v>78</v>
      </c>
      <c r="Y120" s="3" t="s">
        <v>78</v>
      </c>
      <c r="Z120" s="3" t="s">
        <v>78</v>
      </c>
      <c r="AA120" s="3" t="s">
        <v>78</v>
      </c>
      <c r="AB120" s="3" t="s">
        <v>78</v>
      </c>
      <c r="AC120" s="3" t="s">
        <v>78</v>
      </c>
      <c r="AD120" s="20" t="s">
        <v>133</v>
      </c>
      <c r="AE120" s="20">
        <v>28.736166666666659</v>
      </c>
      <c r="AF120" s="20">
        <v>611.52833333333331</v>
      </c>
      <c r="AG120" s="20">
        <v>570.79499999999973</v>
      </c>
      <c r="AH120" s="20">
        <v>0.26999999999999968</v>
      </c>
      <c r="AI120" s="20">
        <v>105.56666666666663</v>
      </c>
      <c r="AJ120" s="20">
        <v>8.1443333333333339</v>
      </c>
      <c r="AK120" s="20">
        <v>7.793333333333333</v>
      </c>
      <c r="AL120" s="20">
        <v>1.2535166666666666</v>
      </c>
      <c r="AM120" s="20">
        <v>6.8114999999999997</v>
      </c>
      <c r="AN120" s="20">
        <v>4.4069999999999991</v>
      </c>
      <c r="AO120" s="20">
        <v>7.7311666666666659</v>
      </c>
      <c r="AP120" s="20">
        <v>-139.90866666666668</v>
      </c>
      <c r="AQ120" s="20">
        <v>10.011333333333335</v>
      </c>
      <c r="AR120" s="20">
        <v>11.662000000000003</v>
      </c>
      <c r="AS120" s="20">
        <v>36.949499999999993</v>
      </c>
      <c r="AT120" s="20">
        <v>752.83500000000083</v>
      </c>
      <c r="AU120" s="20">
        <v>0.12372990905791627</v>
      </c>
      <c r="AV120" s="20">
        <v>1.4614935089955643</v>
      </c>
      <c r="AW120" s="20">
        <v>0.17313167321776798</v>
      </c>
      <c r="AX120" s="20">
        <v>3.3587764842054218E-16</v>
      </c>
      <c r="AY120" s="20">
        <v>0.8462613024890091</v>
      </c>
      <c r="AZ120" s="20">
        <v>5.0501440377735456E-2</v>
      </c>
      <c r="BA120" s="20">
        <v>3.3782287338975564E-2</v>
      </c>
      <c r="BB120" s="20">
        <v>1.1257749645928157</v>
      </c>
      <c r="BC120" s="20">
        <v>7.8507591827646017</v>
      </c>
      <c r="BD120" s="20">
        <v>0.32039858650950404</v>
      </c>
      <c r="BE120" s="20">
        <v>1.5397381371757533</v>
      </c>
      <c r="BF120" s="20">
        <v>0.68664862024445816</v>
      </c>
      <c r="BG120" s="20">
        <v>1.9214361389747456</v>
      </c>
      <c r="BH120" s="20">
        <v>0.2982650396850175</v>
      </c>
      <c r="BI120" s="20">
        <v>0.91933916022620521</v>
      </c>
      <c r="BJ120" s="20">
        <v>7.3242110699111129E-2</v>
      </c>
      <c r="BK120" s="34">
        <v>14.389479547190462</v>
      </c>
      <c r="BL120" s="11">
        <v>44</v>
      </c>
      <c r="BM120" s="12">
        <v>2.0760000000000001</v>
      </c>
      <c r="BN120" s="12">
        <v>2.0609999999999999</v>
      </c>
      <c r="BO120" s="12">
        <v>0.29559999999999997</v>
      </c>
      <c r="BP120" s="12">
        <v>5.61</v>
      </c>
      <c r="BQ120" s="12">
        <v>266.79999999999995</v>
      </c>
      <c r="BR120" s="12">
        <v>27</v>
      </c>
      <c r="BS120" s="12">
        <v>411.6</v>
      </c>
      <c r="BT120" s="12"/>
      <c r="BU120" s="12"/>
      <c r="BW120" s="23">
        <f t="shared" si="5"/>
        <v>3.5490000000000004</v>
      </c>
      <c r="BX120" s="23">
        <f t="shared" si="6"/>
        <v>264.42839999999995</v>
      </c>
      <c r="BY120" s="23">
        <f t="shared" si="7"/>
        <v>21.39</v>
      </c>
      <c r="BZ120" s="23">
        <f t="shared" si="7"/>
        <v>144.80000000000007</v>
      </c>
      <c r="CA120" s="23">
        <f t="shared" si="8"/>
        <v>2.5479864143619606</v>
      </c>
      <c r="CB120" s="23">
        <f t="shared" si="9"/>
        <v>33.75555555555556</v>
      </c>
    </row>
    <row r="121" spans="1:80" x14ac:dyDescent="0.25">
      <c r="A121" s="1">
        <v>45</v>
      </c>
      <c r="B121" s="1" t="s">
        <v>102</v>
      </c>
      <c r="C121" s="1" t="s">
        <v>97</v>
      </c>
      <c r="D121" s="3">
        <v>-33.501083000000001</v>
      </c>
      <c r="E121" s="3">
        <v>150.91497799999999</v>
      </c>
      <c r="F121" s="14" t="s">
        <v>131</v>
      </c>
      <c r="G121" s="3" t="s">
        <v>78</v>
      </c>
      <c r="H121" s="14" t="s">
        <v>78</v>
      </c>
      <c r="I121" s="14" t="s">
        <v>78</v>
      </c>
      <c r="J121" s="14" t="s">
        <v>78</v>
      </c>
      <c r="K121" s="14" t="s">
        <v>78</v>
      </c>
      <c r="L121" s="14" t="s">
        <v>78</v>
      </c>
      <c r="M121" s="14" t="s">
        <v>78</v>
      </c>
      <c r="N121" s="37">
        <v>9.9709024075730159</v>
      </c>
      <c r="O121" s="38">
        <v>-30.110376029316519</v>
      </c>
      <c r="P121" s="18">
        <v>10.7</v>
      </c>
      <c r="Q121" s="18">
        <v>12.140839247571147</v>
      </c>
      <c r="R121" s="18">
        <v>7.8003169572107662</v>
      </c>
      <c r="S121" s="18">
        <v>4.3405222903603811</v>
      </c>
      <c r="T121" s="14" t="s">
        <v>78</v>
      </c>
      <c r="U121" s="14" t="s">
        <v>78</v>
      </c>
      <c r="V121" s="3" t="s">
        <v>78</v>
      </c>
      <c r="W121" s="3" t="s">
        <v>78</v>
      </c>
      <c r="X121" s="3" t="s">
        <v>78</v>
      </c>
      <c r="Y121" s="3" t="s">
        <v>78</v>
      </c>
      <c r="Z121" s="3" t="s">
        <v>78</v>
      </c>
      <c r="AA121" s="3" t="s">
        <v>78</v>
      </c>
      <c r="AB121" s="3" t="s">
        <v>78</v>
      </c>
      <c r="AC121" s="3" t="s">
        <v>78</v>
      </c>
      <c r="AD121" s="20" t="s">
        <v>133</v>
      </c>
      <c r="AE121" s="20">
        <v>28.437534482758611</v>
      </c>
      <c r="AF121" s="20">
        <v>523.41206896551671</v>
      </c>
      <c r="AG121" s="20">
        <v>491.16637931034552</v>
      </c>
      <c r="AH121" s="20">
        <v>0.2384482758620684</v>
      </c>
      <c r="AI121" s="20">
        <v>104.26465517241367</v>
      </c>
      <c r="AJ121" s="20">
        <v>8.0890517241379332</v>
      </c>
      <c r="AK121" s="20">
        <v>7.7570689655172327</v>
      </c>
      <c r="AL121" s="20">
        <v>1.214405172413793</v>
      </c>
      <c r="AM121" s="20">
        <v>8.9575862068965524</v>
      </c>
      <c r="AN121" s="20">
        <v>4.8083620689655167</v>
      </c>
      <c r="AO121" s="20">
        <v>9.6606034482758663</v>
      </c>
      <c r="AP121" s="20">
        <v>-139.29353448275867</v>
      </c>
      <c r="AQ121" s="20">
        <v>11.736465517241379</v>
      </c>
      <c r="AR121" s="20">
        <v>11.890517241379309</v>
      </c>
      <c r="AS121" s="20">
        <v>37.653362068965507</v>
      </c>
      <c r="AT121" s="20">
        <v>753.69655172413809</v>
      </c>
      <c r="AU121" s="20">
        <v>2.0228018035466866E-2</v>
      </c>
      <c r="AV121" s="20">
        <v>5.8872914739759725</v>
      </c>
      <c r="AW121" s="20">
        <v>5.638870438313857</v>
      </c>
      <c r="AX121" s="20">
        <v>5.3735986283765724E-3</v>
      </c>
      <c r="AY121" s="20">
        <v>0.39831259525431945</v>
      </c>
      <c r="AZ121" s="20">
        <v>2.9161572340141793E-2</v>
      </c>
      <c r="BA121" s="20">
        <v>3.4991110458149982E-2</v>
      </c>
      <c r="BB121" s="20">
        <v>1.3347370754177594</v>
      </c>
      <c r="BC121" s="20">
        <v>1.2591505906344325</v>
      </c>
      <c r="BD121" s="20">
        <v>0.20238982602680516</v>
      </c>
      <c r="BE121" s="20">
        <v>0.97209078909784741</v>
      </c>
      <c r="BF121" s="20">
        <v>0.48065761892087638</v>
      </c>
      <c r="BG121" s="20">
        <v>1.3455881237587424</v>
      </c>
      <c r="BH121" s="20">
        <v>0.24450782801583168</v>
      </c>
      <c r="BI121" s="20">
        <v>0.75509048575595217</v>
      </c>
      <c r="BJ121" s="20">
        <v>0.17640419717119019</v>
      </c>
      <c r="BK121" s="34">
        <v>19.616241464982394</v>
      </c>
      <c r="BL121" s="11">
        <v>45</v>
      </c>
      <c r="BM121" s="12">
        <v>1.575</v>
      </c>
      <c r="BN121" s="12">
        <v>0.29260000000000003</v>
      </c>
      <c r="BO121" s="12">
        <v>0.11069999999999999</v>
      </c>
      <c r="BP121" s="12">
        <v>5.1450000000000005</v>
      </c>
      <c r="BQ121" s="12">
        <v>272.60000000000002</v>
      </c>
      <c r="BR121" s="12">
        <v>38.269999999999996</v>
      </c>
      <c r="BS121" s="12">
        <v>446.7</v>
      </c>
      <c r="BT121" s="12"/>
      <c r="BU121" s="12"/>
      <c r="BW121" s="23">
        <f t="shared" si="5"/>
        <v>4.8524000000000003</v>
      </c>
      <c r="BX121" s="23">
        <f t="shared" si="6"/>
        <v>270.91430000000003</v>
      </c>
      <c r="BY121" s="23">
        <f t="shared" si="7"/>
        <v>33.124999999999993</v>
      </c>
      <c r="BZ121" s="23">
        <f t="shared" si="7"/>
        <v>174.09999999999997</v>
      </c>
      <c r="CA121" s="23">
        <f t="shared" si="8"/>
        <v>12.756737623278976</v>
      </c>
      <c r="CB121" s="23">
        <f t="shared" si="9"/>
        <v>25.84586957333234</v>
      </c>
    </row>
    <row r="122" spans="1:80" x14ac:dyDescent="0.25">
      <c r="A122" s="1">
        <v>46</v>
      </c>
      <c r="B122" s="1" t="s">
        <v>103</v>
      </c>
      <c r="C122" s="1" t="s">
        <v>97</v>
      </c>
      <c r="D122" s="3">
        <v>-33.511268999999999</v>
      </c>
      <c r="E122" s="3">
        <v>150.899811</v>
      </c>
      <c r="F122" s="14" t="s">
        <v>131</v>
      </c>
      <c r="G122" s="3" t="s">
        <v>78</v>
      </c>
      <c r="H122" s="14" t="s">
        <v>78</v>
      </c>
      <c r="I122" s="14" t="s">
        <v>78</v>
      </c>
      <c r="J122" s="14" t="s">
        <v>78</v>
      </c>
      <c r="K122" s="14" t="s">
        <v>78</v>
      </c>
      <c r="L122" s="14" t="s">
        <v>78</v>
      </c>
      <c r="M122" s="14" t="s">
        <v>78</v>
      </c>
      <c r="N122" s="37">
        <v>12.207349594836449</v>
      </c>
      <c r="O122" s="38">
        <v>-31.079201858153336</v>
      </c>
      <c r="P122" s="18">
        <v>10.3</v>
      </c>
      <c r="Q122" s="18">
        <v>13.115018551379274</v>
      </c>
      <c r="R122" s="18">
        <v>8.8030327472173084</v>
      </c>
      <c r="S122" s="18">
        <v>4.3119858041619654</v>
      </c>
      <c r="T122" s="14" t="s">
        <v>78</v>
      </c>
      <c r="U122" s="14" t="s">
        <v>78</v>
      </c>
      <c r="V122" s="14" t="s">
        <v>78</v>
      </c>
      <c r="W122" s="14" t="s">
        <v>78</v>
      </c>
      <c r="X122" s="14" t="s">
        <v>78</v>
      </c>
      <c r="Y122" s="14" t="s">
        <v>78</v>
      </c>
      <c r="Z122" s="14" t="s">
        <v>78</v>
      </c>
      <c r="AA122" s="14" t="s">
        <v>78</v>
      </c>
      <c r="AB122" s="14" t="s">
        <v>78</v>
      </c>
      <c r="AC122" s="14" t="s">
        <v>78</v>
      </c>
      <c r="AD122" s="20" t="s">
        <v>133</v>
      </c>
      <c r="AE122" s="20">
        <v>28.429301204819279</v>
      </c>
      <c r="AF122" s="20">
        <v>502.65421686746998</v>
      </c>
      <c r="AG122" s="20">
        <v>471.7590361445782</v>
      </c>
      <c r="AH122" s="20">
        <v>0.22048192771084352</v>
      </c>
      <c r="AI122" s="20">
        <v>104.94216867469882</v>
      </c>
      <c r="AJ122" s="20">
        <v>8.1432530120481985</v>
      </c>
      <c r="AK122" s="20">
        <v>7.7213253012048275</v>
      </c>
      <c r="AL122" s="20">
        <v>1.4792891566265058</v>
      </c>
      <c r="AM122" s="20">
        <v>22.280722891566263</v>
      </c>
      <c r="AN122" s="20">
        <v>5.3592771084337345</v>
      </c>
      <c r="AO122" s="20">
        <v>12.313132530120479</v>
      </c>
      <c r="AP122" s="20">
        <v>-138.06831325301206</v>
      </c>
      <c r="AQ122" s="20">
        <v>15.166867469879515</v>
      </c>
      <c r="AR122" s="20">
        <v>12.606385542168669</v>
      </c>
      <c r="AS122" s="20">
        <v>39.860000000000007</v>
      </c>
      <c r="AT122" s="20">
        <v>754.14939759036133</v>
      </c>
      <c r="AU122" s="20">
        <v>2.043415059956822E-2</v>
      </c>
      <c r="AV122" s="20">
        <v>0.55288626378996764</v>
      </c>
      <c r="AW122" s="20">
        <v>0.46329576092628877</v>
      </c>
      <c r="AX122" s="20">
        <v>2.1547533715651846E-3</v>
      </c>
      <c r="AY122" s="20">
        <v>0.76542997352639197</v>
      </c>
      <c r="AZ122" s="20">
        <v>5.7320418056594574E-2</v>
      </c>
      <c r="BA122" s="20">
        <v>2.1851554855508385E-2</v>
      </c>
      <c r="BB122" s="20">
        <v>1.6846261981709518</v>
      </c>
      <c r="BC122" s="20">
        <v>54.133436035707454</v>
      </c>
      <c r="BD122" s="20">
        <v>1.5334408806568294</v>
      </c>
      <c r="BE122" s="20">
        <v>7.3812304691236417</v>
      </c>
      <c r="BF122" s="20">
        <v>3.6180545976266831</v>
      </c>
      <c r="BG122" s="20">
        <v>10.131167188639857</v>
      </c>
      <c r="BH122" s="20">
        <v>1.6184323778705705</v>
      </c>
      <c r="BI122" s="20">
        <v>4.9878973036936989</v>
      </c>
      <c r="BJ122" s="20">
        <v>0.12033843938708617</v>
      </c>
      <c r="BK122" s="34">
        <v>22.084155921367838</v>
      </c>
      <c r="BL122" s="11">
        <v>46</v>
      </c>
      <c r="BM122" s="12">
        <v>2.1549999999999998</v>
      </c>
      <c r="BN122" s="12">
        <v>0.75319999999999998</v>
      </c>
      <c r="BO122" s="12">
        <v>0.15049999999999999</v>
      </c>
      <c r="BP122" s="12">
        <v>6.9599999999999991</v>
      </c>
      <c r="BQ122" s="12">
        <v>279.3</v>
      </c>
      <c r="BR122" s="12">
        <v>49.519999999999996</v>
      </c>
      <c r="BS122" s="12">
        <v>469</v>
      </c>
      <c r="BT122" s="12"/>
      <c r="BU122" s="12"/>
      <c r="BW122" s="23">
        <f t="shared" si="5"/>
        <v>6.2067999999999994</v>
      </c>
      <c r="BX122" s="23">
        <f t="shared" si="6"/>
        <v>276.99450000000002</v>
      </c>
      <c r="BY122" s="23">
        <f t="shared" si="7"/>
        <v>42.559999999999995</v>
      </c>
      <c r="BZ122" s="23">
        <f t="shared" si="7"/>
        <v>189.7</v>
      </c>
      <c r="CA122" s="23">
        <f t="shared" si="8"/>
        <v>6.7777956907670136</v>
      </c>
      <c r="CB122" s="23">
        <f t="shared" si="9"/>
        <v>20.971324717285949</v>
      </c>
    </row>
    <row r="123" spans="1:80" x14ac:dyDescent="0.25">
      <c r="A123" s="1">
        <v>47</v>
      </c>
      <c r="B123" s="1" t="s">
        <v>104</v>
      </c>
      <c r="C123" s="1" t="s">
        <v>97</v>
      </c>
      <c r="D123" s="3">
        <v>-33.535865999999999</v>
      </c>
      <c r="E123" s="3">
        <v>150.895004</v>
      </c>
      <c r="F123" s="14" t="s">
        <v>131</v>
      </c>
      <c r="G123" s="3" t="s">
        <v>78</v>
      </c>
      <c r="H123" s="14" t="s">
        <v>78</v>
      </c>
      <c r="I123" s="14" t="s">
        <v>78</v>
      </c>
      <c r="J123" s="14" t="s">
        <v>78</v>
      </c>
      <c r="K123" s="14" t="s">
        <v>78</v>
      </c>
      <c r="L123" s="14" t="s">
        <v>78</v>
      </c>
      <c r="M123" s="14" t="s">
        <v>78</v>
      </c>
      <c r="N123" s="37">
        <v>12.046822517046518</v>
      </c>
      <c r="O123" s="38">
        <v>-31.04565676013274</v>
      </c>
      <c r="P123" s="18">
        <v>8.94</v>
      </c>
      <c r="Q123" s="18">
        <v>10.967935271201693</v>
      </c>
      <c r="R123" s="18">
        <v>6.3915692737988383</v>
      </c>
      <c r="S123" s="18">
        <v>4.5763659974028545</v>
      </c>
      <c r="T123" s="14" t="s">
        <v>78</v>
      </c>
      <c r="U123" s="14" t="s">
        <v>78</v>
      </c>
      <c r="V123" s="3" t="s">
        <v>78</v>
      </c>
      <c r="W123" s="3" t="s">
        <v>78</v>
      </c>
      <c r="X123" s="3" t="s">
        <v>78</v>
      </c>
      <c r="Y123" s="3" t="s">
        <v>78</v>
      </c>
      <c r="Z123" s="3" t="s">
        <v>78</v>
      </c>
      <c r="AA123" s="3" t="s">
        <v>78</v>
      </c>
      <c r="AB123" s="3" t="s">
        <v>78</v>
      </c>
      <c r="AC123" s="3" t="s">
        <v>78</v>
      </c>
      <c r="AD123" s="20" t="s">
        <v>133</v>
      </c>
      <c r="AE123" s="20">
        <v>28.456180555555552</v>
      </c>
      <c r="AF123" s="20">
        <v>504.14444444444439</v>
      </c>
      <c r="AG123" s="20">
        <v>472.92500000000018</v>
      </c>
      <c r="AH123" s="20">
        <v>0.22916666666666696</v>
      </c>
      <c r="AI123" s="20">
        <v>103.9583333333333</v>
      </c>
      <c r="AJ123" s="20">
        <v>8.0627777777777716</v>
      </c>
      <c r="AK123" s="20">
        <v>7.6916666666666629</v>
      </c>
      <c r="AL123" s="20">
        <v>1.2197777777777778</v>
      </c>
      <c r="AM123" s="20">
        <v>273.39194444444445</v>
      </c>
      <c r="AN123" s="20">
        <v>5.4474999999999989</v>
      </c>
      <c r="AO123" s="20">
        <v>12.735277777777776</v>
      </c>
      <c r="AP123" s="20">
        <v>-137.75708333333336</v>
      </c>
      <c r="AQ123" s="20">
        <v>16.038611111111106</v>
      </c>
      <c r="AR123" s="20">
        <v>12.808055555555558</v>
      </c>
      <c r="AS123" s="20">
        <v>40.481250000000017</v>
      </c>
      <c r="AT123" s="20">
        <v>754.49722222222272</v>
      </c>
      <c r="AU123" s="20">
        <v>1.4688623928961052E-2</v>
      </c>
      <c r="AV123" s="20">
        <v>0.93656382574121055</v>
      </c>
      <c r="AW123" s="20">
        <v>0.77436934813042879</v>
      </c>
      <c r="AX123" s="20">
        <v>2.7832496965309187E-3</v>
      </c>
      <c r="AY123" s="20">
        <v>0.73690445039644414</v>
      </c>
      <c r="AZ123" s="20">
        <v>5.8048600866841042E-2</v>
      </c>
      <c r="BA123" s="20">
        <v>4.0801822660199584E-2</v>
      </c>
      <c r="BB123" s="20">
        <v>1.087441217089907</v>
      </c>
      <c r="BC123" s="20">
        <v>1265.3657424140417</v>
      </c>
      <c r="BD123" s="20">
        <v>0.77456530289622028</v>
      </c>
      <c r="BE123" s="20">
        <v>3.7247289237682253</v>
      </c>
      <c r="BF123" s="20">
        <v>1.9227331174255753</v>
      </c>
      <c r="BG123" s="20">
        <v>5.3836113607183123</v>
      </c>
      <c r="BH123" s="20">
        <v>3.6841253052082474</v>
      </c>
      <c r="BI123" s="20">
        <v>11.353700884187701</v>
      </c>
      <c r="BJ123" s="20">
        <v>0.1198264263715049</v>
      </c>
      <c r="BK123" s="34">
        <v>23.649174844929341</v>
      </c>
      <c r="BL123" s="11">
        <v>47</v>
      </c>
      <c r="BM123" s="12">
        <v>2.0449999999999999</v>
      </c>
      <c r="BN123" s="12">
        <v>0.73270000000000002</v>
      </c>
      <c r="BO123" s="12">
        <v>0.1951</v>
      </c>
      <c r="BP123" s="12">
        <v>7.379999999999999</v>
      </c>
      <c r="BQ123" s="12">
        <v>300.8</v>
      </c>
      <c r="BR123" s="12">
        <v>28.980000000000004</v>
      </c>
      <c r="BS123" s="12">
        <v>486.09999999999997</v>
      </c>
      <c r="BT123" s="12"/>
      <c r="BU123" s="12"/>
      <c r="BW123" s="23">
        <f t="shared" si="5"/>
        <v>6.6472999999999987</v>
      </c>
      <c r="BX123" s="23">
        <f t="shared" si="6"/>
        <v>298.55989999999997</v>
      </c>
      <c r="BY123" s="23">
        <f t="shared" si="7"/>
        <v>21.600000000000005</v>
      </c>
      <c r="BZ123" s="23">
        <f t="shared" si="7"/>
        <v>185.29999999999995</v>
      </c>
      <c r="CA123" s="23">
        <f t="shared" si="8"/>
        <v>6.7697849441400688</v>
      </c>
      <c r="CB123" s="23">
        <f t="shared" si="9"/>
        <v>37.141624765848363</v>
      </c>
    </row>
    <row r="124" spans="1:80" x14ac:dyDescent="0.25">
      <c r="A124" s="1">
        <v>48</v>
      </c>
      <c r="B124" s="1" t="s">
        <v>105</v>
      </c>
      <c r="C124" s="1" t="s">
        <v>97</v>
      </c>
      <c r="D124" s="3">
        <v>-33.559052000000001</v>
      </c>
      <c r="E124" s="3">
        <v>150.88870199999999</v>
      </c>
      <c r="F124" s="14" t="s">
        <v>131</v>
      </c>
      <c r="G124" s="3" t="s">
        <v>78</v>
      </c>
      <c r="H124" s="14" t="s">
        <v>78</v>
      </c>
      <c r="I124" s="14" t="s">
        <v>78</v>
      </c>
      <c r="J124" s="14" t="s">
        <v>78</v>
      </c>
      <c r="K124" s="14" t="s">
        <v>78</v>
      </c>
      <c r="L124" s="14" t="s">
        <v>78</v>
      </c>
      <c r="M124" s="14" t="s">
        <v>78</v>
      </c>
      <c r="N124" s="37">
        <v>13.186837085395542</v>
      </c>
      <c r="O124" s="38">
        <v>-30.994780577008598</v>
      </c>
      <c r="P124" s="18">
        <v>9.08</v>
      </c>
      <c r="Q124" s="18">
        <v>15.602390688895907</v>
      </c>
      <c r="R124" s="18">
        <v>10.568732305756548</v>
      </c>
      <c r="S124" s="18">
        <v>5.0336583831393593</v>
      </c>
      <c r="T124" s="14" t="s">
        <v>78</v>
      </c>
      <c r="U124" s="14" t="s">
        <v>78</v>
      </c>
      <c r="V124" s="3" t="s">
        <v>78</v>
      </c>
      <c r="W124" s="3" t="s">
        <v>78</v>
      </c>
      <c r="X124" s="3" t="s">
        <v>78</v>
      </c>
      <c r="Y124" s="3" t="s">
        <v>78</v>
      </c>
      <c r="Z124" s="3" t="s">
        <v>78</v>
      </c>
      <c r="AA124" s="3" t="s">
        <v>78</v>
      </c>
      <c r="AB124" s="3" t="s">
        <v>78</v>
      </c>
      <c r="AC124" s="3" t="s">
        <v>78</v>
      </c>
      <c r="AD124" s="20" t="s">
        <v>133</v>
      </c>
      <c r="AE124" s="20">
        <v>28.512678571428545</v>
      </c>
      <c r="AF124" s="20">
        <v>508.13571428571419</v>
      </c>
      <c r="AG124" s="20">
        <v>476.18035714285736</v>
      </c>
      <c r="AH124" s="20">
        <v>0.22964285714285745</v>
      </c>
      <c r="AI124" s="20">
        <v>100.58928571428574</v>
      </c>
      <c r="AJ124" s="20">
        <v>7.793928571428566</v>
      </c>
      <c r="AK124" s="20">
        <v>7.5324999999999971</v>
      </c>
      <c r="AL124" s="20">
        <v>1.3456964285714288</v>
      </c>
      <c r="AM124" s="20">
        <v>180.79625000000004</v>
      </c>
      <c r="AN124" s="20">
        <v>5.684107142857143</v>
      </c>
      <c r="AO124" s="20">
        <v>13.874464285714282</v>
      </c>
      <c r="AP124" s="20">
        <v>-137.53125</v>
      </c>
      <c r="AQ124" s="20">
        <v>16.670892857142857</v>
      </c>
      <c r="AR124" s="20">
        <v>13.661428571428571</v>
      </c>
      <c r="AS124" s="20">
        <v>43.108571428571437</v>
      </c>
      <c r="AT124" s="20">
        <v>754.98928571428564</v>
      </c>
      <c r="AU124" s="20">
        <v>1.6900895234876069E-2</v>
      </c>
      <c r="AV124" s="20">
        <v>1.2898806951777397</v>
      </c>
      <c r="AW124" s="20">
        <v>1.1757271858660154</v>
      </c>
      <c r="AX124" s="20">
        <v>1.8725633517970796E-3</v>
      </c>
      <c r="AY124" s="20">
        <v>0.35454378953988019</v>
      </c>
      <c r="AZ124" s="20">
        <v>2.6469781839851939E-2</v>
      </c>
      <c r="BA124" s="20">
        <v>2.1763188269101719E-2</v>
      </c>
      <c r="BB124" s="20">
        <v>0.8217270708064226</v>
      </c>
      <c r="BC124" s="20">
        <v>526.00489924286819</v>
      </c>
      <c r="BD124" s="20">
        <v>0.78919700682682159</v>
      </c>
      <c r="BE124" s="20">
        <v>3.8007419943732517</v>
      </c>
      <c r="BF124" s="20">
        <v>2.2621068719227218</v>
      </c>
      <c r="BG124" s="20">
        <v>6.3347742377181184</v>
      </c>
      <c r="BH124" s="20">
        <v>3.32052264701667</v>
      </c>
      <c r="BI124" s="20">
        <v>10.234068493130087</v>
      </c>
      <c r="BJ124" s="20">
        <v>8.6714938271810676E-2</v>
      </c>
      <c r="BK124" s="34">
        <v>23.926731619834477</v>
      </c>
      <c r="BL124" s="11">
        <v>48</v>
      </c>
      <c r="BM124" s="12">
        <v>2.911</v>
      </c>
      <c r="BN124" s="12">
        <v>0.65029999999999999</v>
      </c>
      <c r="BO124" s="12">
        <v>0.4829</v>
      </c>
      <c r="BP124" s="12">
        <v>7.36</v>
      </c>
      <c r="BQ124" s="12">
        <v>287.60000000000002</v>
      </c>
      <c r="BR124" s="12">
        <v>30.799999999999997</v>
      </c>
      <c r="BS124" s="12">
        <v>504.09999999999997</v>
      </c>
      <c r="BT124" s="12"/>
      <c r="BU124" s="12"/>
      <c r="BW124" s="23">
        <f t="shared" si="5"/>
        <v>6.7097000000000007</v>
      </c>
      <c r="BX124" s="23">
        <f t="shared" si="6"/>
        <v>284.20610000000005</v>
      </c>
      <c r="BY124" s="23">
        <f t="shared" si="7"/>
        <v>23.439999999999998</v>
      </c>
      <c r="BZ124" s="23">
        <f t="shared" si="7"/>
        <v>216.49999999999994</v>
      </c>
      <c r="CA124" s="23">
        <f t="shared" si="8"/>
        <v>11.556303684013972</v>
      </c>
      <c r="CB124" s="23">
        <f t="shared" si="9"/>
        <v>36.240955473098332</v>
      </c>
    </row>
    <row r="125" spans="1:80" x14ac:dyDescent="0.25">
      <c r="A125" s="1">
        <v>53</v>
      </c>
      <c r="B125" s="1" t="s">
        <v>106</v>
      </c>
      <c r="C125" s="1" t="s">
        <v>97</v>
      </c>
      <c r="D125" s="3">
        <v>-33.568030999999998</v>
      </c>
      <c r="E125" s="3">
        <v>150.88183599999999</v>
      </c>
      <c r="F125" s="14" t="s">
        <v>131</v>
      </c>
      <c r="G125" s="3" t="s">
        <v>78</v>
      </c>
      <c r="H125" s="14" t="s">
        <v>78</v>
      </c>
      <c r="I125" s="14" t="s">
        <v>78</v>
      </c>
      <c r="J125" s="14" t="s">
        <v>78</v>
      </c>
      <c r="K125" s="14" t="s">
        <v>78</v>
      </c>
      <c r="L125" s="14" t="s">
        <v>78</v>
      </c>
      <c r="M125" s="14" t="s">
        <v>78</v>
      </c>
      <c r="N125" s="39" t="s">
        <v>78</v>
      </c>
      <c r="O125" s="39" t="s">
        <v>78</v>
      </c>
      <c r="P125" s="18">
        <v>11.3</v>
      </c>
      <c r="Q125" s="18">
        <v>15.976110488988434</v>
      </c>
      <c r="R125" s="18">
        <v>10.943635684957083</v>
      </c>
      <c r="S125" s="18">
        <v>5.0324748040313505</v>
      </c>
      <c r="T125" s="14" t="s">
        <v>78</v>
      </c>
      <c r="U125" s="14" t="s">
        <v>78</v>
      </c>
      <c r="V125" s="3" t="s">
        <v>78</v>
      </c>
      <c r="W125" s="3" t="s">
        <v>78</v>
      </c>
      <c r="X125" s="3" t="s">
        <v>78</v>
      </c>
      <c r="Y125" s="3" t="s">
        <v>78</v>
      </c>
      <c r="Z125" s="3" t="s">
        <v>78</v>
      </c>
      <c r="AA125" s="3" t="s">
        <v>78</v>
      </c>
      <c r="AB125" s="3" t="s">
        <v>78</v>
      </c>
      <c r="AC125" s="3" t="s">
        <v>78</v>
      </c>
      <c r="AD125" s="20" t="s">
        <v>133</v>
      </c>
      <c r="AE125" s="20">
        <v>28.529504065040637</v>
      </c>
      <c r="AF125" s="20">
        <v>504.01626016260133</v>
      </c>
      <c r="AG125" s="20">
        <v>472.1861788617889</v>
      </c>
      <c r="AH125" s="20">
        <v>0.22821138211382128</v>
      </c>
      <c r="AI125" s="20">
        <v>97.356910569105608</v>
      </c>
      <c r="AJ125" s="20">
        <v>7.54121951219512</v>
      </c>
      <c r="AK125" s="20">
        <v>7.4663414634146283</v>
      </c>
      <c r="AL125" s="20">
        <v>2.6133577235772365</v>
      </c>
      <c r="AM125" s="20">
        <v>157.86211382113819</v>
      </c>
      <c r="AN125" s="20">
        <v>6.0103252032520356</v>
      </c>
      <c r="AO125" s="20">
        <v>15.445284552845537</v>
      </c>
      <c r="AP125" s="20">
        <v>-136.339430894309</v>
      </c>
      <c r="AQ125" s="20">
        <v>20.007073170731694</v>
      </c>
      <c r="AR125" s="20">
        <v>10.859349593495933</v>
      </c>
      <c r="AS125" s="20">
        <v>34.475121951219506</v>
      </c>
      <c r="AT125" s="20">
        <v>755.47642276422755</v>
      </c>
      <c r="AU125" s="20">
        <v>9.6982117531457281E-3</v>
      </c>
      <c r="AV125" s="20">
        <v>4.9555296814330463</v>
      </c>
      <c r="AW125" s="20">
        <v>4.62188885529467</v>
      </c>
      <c r="AX125" s="20">
        <v>3.848039808679956E-3</v>
      </c>
      <c r="AY125" s="20">
        <v>0.72745697870800852</v>
      </c>
      <c r="AZ125" s="20">
        <v>5.5583128792084671E-2</v>
      </c>
      <c r="BA125" s="20">
        <v>0.13275311914882634</v>
      </c>
      <c r="BB125" s="20">
        <v>1.3967657614275937</v>
      </c>
      <c r="BC125" s="20">
        <v>434.57957773841423</v>
      </c>
      <c r="BD125" s="20">
        <v>1.0757772142444086</v>
      </c>
      <c r="BE125" s="20">
        <v>5.1791625889987092</v>
      </c>
      <c r="BF125" s="20">
        <v>3.3509023254603258</v>
      </c>
      <c r="BG125" s="20">
        <v>9.3823144346339404</v>
      </c>
      <c r="BH125" s="20">
        <v>6.5387179447036283</v>
      </c>
      <c r="BI125" s="20">
        <v>20.154205124646232</v>
      </c>
      <c r="BJ125" s="20">
        <v>0.12936243456873373</v>
      </c>
      <c r="BK125" s="34">
        <v>29.293943953843467</v>
      </c>
      <c r="BL125" s="11">
        <v>53</v>
      </c>
      <c r="BM125" s="12">
        <v>2.254</v>
      </c>
      <c r="BN125" s="12">
        <v>0.70949999999999991</v>
      </c>
      <c r="BO125" s="12">
        <v>1.101</v>
      </c>
      <c r="BP125" s="12">
        <v>7.85</v>
      </c>
      <c r="BQ125" s="12">
        <v>310.2</v>
      </c>
      <c r="BR125" s="12">
        <v>38.830000000000005</v>
      </c>
      <c r="BS125" s="12">
        <v>547.6</v>
      </c>
      <c r="BT125" s="12"/>
      <c r="BU125" s="12"/>
      <c r="BW125" s="23">
        <f t="shared" si="5"/>
        <v>7.1404999999999994</v>
      </c>
      <c r="BX125" s="23">
        <f t="shared" si="6"/>
        <v>306.84499999999997</v>
      </c>
      <c r="BY125" s="23">
        <f t="shared" si="7"/>
        <v>30.980000000000004</v>
      </c>
      <c r="BZ125" s="23">
        <f t="shared" si="7"/>
        <v>237.40000000000003</v>
      </c>
      <c r="CA125" s="23">
        <f t="shared" si="8"/>
        <v>10.470653377630123</v>
      </c>
      <c r="CB125" s="23">
        <f t="shared" si="9"/>
        <v>31.226960008829696</v>
      </c>
    </row>
    <row r="126" spans="1:80" x14ac:dyDescent="0.25">
      <c r="A126" s="1">
        <v>54</v>
      </c>
      <c r="B126" s="1" t="s">
        <v>107</v>
      </c>
      <c r="C126" s="1" t="s">
        <v>97</v>
      </c>
      <c r="D126" s="3">
        <v>-33.570250999999999</v>
      </c>
      <c r="E126" s="3">
        <v>150.84019499999999</v>
      </c>
      <c r="F126" s="14" t="s">
        <v>131</v>
      </c>
      <c r="G126" s="3" t="s">
        <v>78</v>
      </c>
      <c r="H126" s="14" t="s">
        <v>78</v>
      </c>
      <c r="I126" s="14" t="s">
        <v>78</v>
      </c>
      <c r="J126" s="14" t="s">
        <v>78</v>
      </c>
      <c r="K126" s="14" t="s">
        <v>78</v>
      </c>
      <c r="L126" s="14" t="s">
        <v>78</v>
      </c>
      <c r="M126" s="14" t="s">
        <v>78</v>
      </c>
      <c r="N126" s="37">
        <v>12.878794357192533</v>
      </c>
      <c r="O126" s="38">
        <v>-31.10040733564211</v>
      </c>
      <c r="P126" s="18">
        <v>16.5</v>
      </c>
      <c r="Q126" s="18">
        <v>17.688528092287939</v>
      </c>
      <c r="R126" s="18">
        <v>12.114932706686597</v>
      </c>
      <c r="S126" s="18">
        <v>5.573595385601342</v>
      </c>
      <c r="T126" s="14" t="s">
        <v>78</v>
      </c>
      <c r="U126" s="14" t="s">
        <v>78</v>
      </c>
      <c r="V126" s="14" t="s">
        <v>78</v>
      </c>
      <c r="W126" s="14" t="s">
        <v>78</v>
      </c>
      <c r="X126" s="14" t="s">
        <v>78</v>
      </c>
      <c r="Y126" s="14" t="s">
        <v>78</v>
      </c>
      <c r="Z126" s="14" t="s">
        <v>78</v>
      </c>
      <c r="AA126" s="14" t="s">
        <v>78</v>
      </c>
      <c r="AB126" s="14" t="s">
        <v>78</v>
      </c>
      <c r="AC126" s="14" t="s">
        <v>78</v>
      </c>
      <c r="AD126" s="20" t="s">
        <v>133</v>
      </c>
      <c r="AE126" s="20">
        <v>28.351264367816086</v>
      </c>
      <c r="AF126" s="20">
        <v>453.63563218390806</v>
      </c>
      <c r="AG126" s="20">
        <v>426.34367816091958</v>
      </c>
      <c r="AH126" s="20">
        <v>0.19999999999999965</v>
      </c>
      <c r="AI126" s="20">
        <v>91.640229885057423</v>
      </c>
      <c r="AJ126" s="20">
        <v>7.1211494252873546</v>
      </c>
      <c r="AK126" s="20">
        <v>7.3433333333333337</v>
      </c>
      <c r="AL126" s="20">
        <v>3.3552643678160927</v>
      </c>
      <c r="AM126" s="20">
        <v>21.930344827586207</v>
      </c>
      <c r="AN126" s="20">
        <v>5.9027586206896556</v>
      </c>
      <c r="AO126" s="20">
        <v>14.929885057471262</v>
      </c>
      <c r="AP126" s="20">
        <v>-137.08999999999997</v>
      </c>
      <c r="AQ126" s="20">
        <v>17.905862068965511</v>
      </c>
      <c r="AR126" s="20">
        <v>14.074942528735637</v>
      </c>
      <c r="AS126" s="20">
        <v>44.385057471264361</v>
      </c>
      <c r="AT126" s="20">
        <v>755.84712643678222</v>
      </c>
      <c r="AU126" s="20">
        <v>6.8852045115208593E-3</v>
      </c>
      <c r="AV126" s="20">
        <v>0.28077012508135163</v>
      </c>
      <c r="AW126" s="20">
        <v>0.23511558237524471</v>
      </c>
      <c r="AX126" s="20">
        <v>3.6291422506565166E-16</v>
      </c>
      <c r="AY126" s="20">
        <v>0.59620110742252674</v>
      </c>
      <c r="AZ126" s="20">
        <v>4.5454431240895668E-2</v>
      </c>
      <c r="BA126" s="20">
        <v>1.9449796236552498E-2</v>
      </c>
      <c r="BB126" s="20">
        <v>1.7561436773064689</v>
      </c>
      <c r="BC126" s="20">
        <v>35.452585809463685</v>
      </c>
      <c r="BD126" s="20">
        <v>0.33479493777664271</v>
      </c>
      <c r="BE126" s="20">
        <v>1.6146837074197224</v>
      </c>
      <c r="BF126" s="20">
        <v>0.77969284351759816</v>
      </c>
      <c r="BG126" s="20">
        <v>2.1834581871821284</v>
      </c>
      <c r="BH126" s="20">
        <v>0.82630710204572599</v>
      </c>
      <c r="BI126" s="20">
        <v>2.5454294988995376</v>
      </c>
      <c r="BJ126" s="20">
        <v>0.10436862272373956</v>
      </c>
      <c r="BK126" s="34">
        <v>28.768926921793991</v>
      </c>
      <c r="BL126" s="11">
        <v>54</v>
      </c>
      <c r="BM126" s="12">
        <v>39.770000000000003</v>
      </c>
      <c r="BN126" s="12">
        <v>1.6520000000000001</v>
      </c>
      <c r="BO126" s="12">
        <v>36.619999999999997</v>
      </c>
      <c r="BP126" s="12">
        <v>7.36</v>
      </c>
      <c r="BQ126" s="12">
        <v>363.4</v>
      </c>
      <c r="BR126" s="12">
        <v>42.980000000000004</v>
      </c>
      <c r="BS126" s="12">
        <v>602.5</v>
      </c>
      <c r="BT126" s="12">
        <v>13.664316210216132</v>
      </c>
      <c r="BU126" s="12">
        <v>2.7331818972000002</v>
      </c>
      <c r="BW126" s="23">
        <f t="shared" si="5"/>
        <v>5.7080000000000002</v>
      </c>
      <c r="BX126" s="23">
        <f t="shared" si="6"/>
        <v>287.01</v>
      </c>
      <c r="BY126" s="23">
        <f t="shared" si="7"/>
        <v>35.620000000000005</v>
      </c>
      <c r="BZ126" s="23">
        <f t="shared" si="7"/>
        <v>239.10000000000002</v>
      </c>
      <c r="CA126" s="23">
        <f t="shared" si="8"/>
        <v>102.39060878588724</v>
      </c>
      <c r="CB126" s="23">
        <f t="shared" si="9"/>
        <v>31.040184803563118</v>
      </c>
    </row>
    <row r="127" spans="1:80" x14ac:dyDescent="0.25">
      <c r="A127" s="1">
        <v>55</v>
      </c>
      <c r="B127" s="1" t="s">
        <v>108</v>
      </c>
      <c r="C127" s="1" t="s">
        <v>97</v>
      </c>
      <c r="D127" s="3">
        <v>-33.592982999999997</v>
      </c>
      <c r="E127" s="3">
        <v>150.839462</v>
      </c>
      <c r="F127" s="14" t="s">
        <v>131</v>
      </c>
      <c r="G127" s="3" t="s">
        <v>78</v>
      </c>
      <c r="H127" s="14" t="s">
        <v>78</v>
      </c>
      <c r="I127" s="14" t="s">
        <v>78</v>
      </c>
      <c r="J127" s="14" t="s">
        <v>78</v>
      </c>
      <c r="K127" s="14" t="s">
        <v>78</v>
      </c>
      <c r="L127" s="14" t="s">
        <v>78</v>
      </c>
      <c r="M127" s="14" t="s">
        <v>78</v>
      </c>
      <c r="N127" s="37">
        <v>13.917237821223425</v>
      </c>
      <c r="O127" s="38">
        <v>-32.356105433513093</v>
      </c>
      <c r="P127" s="18">
        <v>16.7</v>
      </c>
      <c r="Q127" s="18">
        <v>17.110754414125243</v>
      </c>
      <c r="R127" s="18">
        <v>11.988121990369214</v>
      </c>
      <c r="S127" s="18">
        <v>5.1226324237560288</v>
      </c>
      <c r="T127" s="14" t="s">
        <v>78</v>
      </c>
      <c r="U127" s="14" t="s">
        <v>78</v>
      </c>
      <c r="V127" s="3" t="s">
        <v>78</v>
      </c>
      <c r="W127" s="3" t="s">
        <v>78</v>
      </c>
      <c r="X127" s="3" t="s">
        <v>78</v>
      </c>
      <c r="Y127" s="3" t="s">
        <v>78</v>
      </c>
      <c r="Z127" s="3" t="s">
        <v>78</v>
      </c>
      <c r="AA127" s="3" t="s">
        <v>78</v>
      </c>
      <c r="AB127" s="3" t="s">
        <v>78</v>
      </c>
      <c r="AC127" s="3" t="s">
        <v>78</v>
      </c>
      <c r="AD127" s="20" t="s">
        <v>133</v>
      </c>
      <c r="AE127" s="20">
        <v>28.801908256880729</v>
      </c>
      <c r="AF127" s="20">
        <v>430.74954128440362</v>
      </c>
      <c r="AG127" s="20">
        <v>401.58532110091727</v>
      </c>
      <c r="AH127" s="20">
        <v>0.19000000000000017</v>
      </c>
      <c r="AI127" s="20">
        <v>91.926605504587144</v>
      </c>
      <c r="AJ127" s="20">
        <v>7.0881651376146699</v>
      </c>
      <c r="AK127" s="20">
        <v>7.3622018348623941</v>
      </c>
      <c r="AL127" s="20">
        <v>5.3688990825688059</v>
      </c>
      <c r="AM127" s="20">
        <v>18.531651376146794</v>
      </c>
      <c r="AN127" s="20">
        <v>5.5157798165137626</v>
      </c>
      <c r="AO127" s="20">
        <v>13.063211009174307</v>
      </c>
      <c r="AP127" s="20">
        <v>-137.6024770642203</v>
      </c>
      <c r="AQ127" s="20">
        <v>16.471559633027532</v>
      </c>
      <c r="AR127" s="20">
        <v>13.264770642201833</v>
      </c>
      <c r="AS127" s="20">
        <v>41.888348623853226</v>
      </c>
      <c r="AT127" s="20">
        <v>756.03211009174368</v>
      </c>
      <c r="AU127" s="20">
        <v>1.6833906087287652E-2</v>
      </c>
      <c r="AV127" s="20">
        <v>0.39408211524705783</v>
      </c>
      <c r="AW127" s="20">
        <v>0.31145586693884392</v>
      </c>
      <c r="AX127" s="20">
        <v>1.6730266542535367E-16</v>
      </c>
      <c r="AY127" s="20">
        <v>0.59123884404710803</v>
      </c>
      <c r="AZ127" s="20">
        <v>4.4183228291393602E-2</v>
      </c>
      <c r="BA127" s="20">
        <v>7.1177657445788559E-3</v>
      </c>
      <c r="BB127" s="20">
        <v>1.9491057253546491</v>
      </c>
      <c r="BC127" s="20">
        <v>34.476314212690284</v>
      </c>
      <c r="BD127" s="20">
        <v>0.32903701688069042</v>
      </c>
      <c r="BE127" s="20">
        <v>1.5813841105383146</v>
      </c>
      <c r="BF127" s="20">
        <v>0.78954881157403334</v>
      </c>
      <c r="BG127" s="20">
        <v>2.2112017740953687</v>
      </c>
      <c r="BH127" s="20">
        <v>0.52039621004234404</v>
      </c>
      <c r="BI127" s="20">
        <v>1.6057255852460686</v>
      </c>
      <c r="BJ127" s="20">
        <v>0.11537437768778784</v>
      </c>
      <c r="BK127" s="34">
        <v>31.394012082041378</v>
      </c>
      <c r="BL127" s="11">
        <v>55</v>
      </c>
      <c r="BM127" s="12">
        <v>22.540000000000003</v>
      </c>
      <c r="BN127" s="12">
        <v>1.9650000000000001</v>
      </c>
      <c r="BO127" s="12">
        <v>43.66</v>
      </c>
      <c r="BP127" s="12">
        <v>6.8999999999999995</v>
      </c>
      <c r="BQ127" s="12">
        <v>361.09999999999997</v>
      </c>
      <c r="BR127" s="12">
        <v>40.380000000000003</v>
      </c>
      <c r="BS127" s="12">
        <v>586.30000000000007</v>
      </c>
      <c r="BT127" s="12"/>
      <c r="BU127" s="12"/>
      <c r="BW127" s="23">
        <f t="shared" si="5"/>
        <v>4.9349999999999996</v>
      </c>
      <c r="BX127" s="23">
        <f t="shared" si="6"/>
        <v>294.89999999999998</v>
      </c>
      <c r="BY127" s="23">
        <f t="shared" si="7"/>
        <v>33.480000000000004</v>
      </c>
      <c r="BZ127" s="23">
        <f t="shared" si="7"/>
        <v>225.2000000000001</v>
      </c>
      <c r="CA127" s="23">
        <f t="shared" si="8"/>
        <v>74.598327880770626</v>
      </c>
      <c r="CB127" s="23">
        <f t="shared" si="9"/>
        <v>32.150463454326754</v>
      </c>
    </row>
    <row r="128" spans="1:80" x14ac:dyDescent="0.25">
      <c r="A128" s="1">
        <v>56</v>
      </c>
      <c r="B128" s="1" t="s">
        <v>109</v>
      </c>
      <c r="C128" s="1" t="s">
        <v>97</v>
      </c>
      <c r="D128" s="3">
        <v>-33.603682999999997</v>
      </c>
      <c r="E128" s="3">
        <v>150.82119800000001</v>
      </c>
      <c r="F128" s="14" t="s">
        <v>131</v>
      </c>
      <c r="G128" s="3" t="s">
        <v>78</v>
      </c>
      <c r="H128" s="14" t="s">
        <v>78</v>
      </c>
      <c r="I128" s="14" t="s">
        <v>78</v>
      </c>
      <c r="J128" s="14" t="s">
        <v>78</v>
      </c>
      <c r="K128" s="14" t="s">
        <v>78</v>
      </c>
      <c r="L128" s="14" t="s">
        <v>78</v>
      </c>
      <c r="M128" s="14" t="s">
        <v>78</v>
      </c>
      <c r="N128" s="37">
        <v>13.745660975987407</v>
      </c>
      <c r="O128" s="37">
        <v>-31.499080835413558</v>
      </c>
      <c r="P128" s="18">
        <v>11.6</v>
      </c>
      <c r="Q128" s="18">
        <v>11.103158790645509</v>
      </c>
      <c r="R128" s="18">
        <v>7.6787821343598441</v>
      </c>
      <c r="S128" s="18">
        <v>3.4243766562856646</v>
      </c>
      <c r="T128" s="14" t="s">
        <v>78</v>
      </c>
      <c r="U128" s="14" t="s">
        <v>78</v>
      </c>
      <c r="V128" s="3" t="s">
        <v>78</v>
      </c>
      <c r="W128" s="3" t="s">
        <v>78</v>
      </c>
      <c r="X128" s="3" t="s">
        <v>78</v>
      </c>
      <c r="Y128" s="3" t="s">
        <v>78</v>
      </c>
      <c r="Z128" s="3" t="s">
        <v>78</v>
      </c>
      <c r="AA128" s="3" t="s">
        <v>78</v>
      </c>
      <c r="AB128" s="3" t="s">
        <v>78</v>
      </c>
      <c r="AC128" s="3" t="s">
        <v>78</v>
      </c>
      <c r="AD128" s="20" t="s">
        <v>132</v>
      </c>
      <c r="AE128" s="20">
        <v>28.700568862275492</v>
      </c>
      <c r="AF128" s="20">
        <v>389.81137724550894</v>
      </c>
      <c r="AG128" s="20">
        <v>364.07844311377221</v>
      </c>
      <c r="AH128" s="20">
        <v>0.17000000000000071</v>
      </c>
      <c r="AI128" s="20">
        <v>94.910179640718667</v>
      </c>
      <c r="AJ128" s="20">
        <v>7.331317365269463</v>
      </c>
      <c r="AK128" s="20">
        <v>7.4358083832335478</v>
      </c>
      <c r="AL128" s="20">
        <v>0.13526946107784441</v>
      </c>
      <c r="AM128" s="20">
        <v>6.8120359281437137</v>
      </c>
      <c r="AN128" s="20">
        <v>0.69089820359281373</v>
      </c>
      <c r="AO128" s="20">
        <v>10.234431137724556</v>
      </c>
      <c r="AP128" s="20">
        <v>-132.18167664670662</v>
      </c>
      <c r="AQ128" s="20">
        <v>12.260299401197603</v>
      </c>
      <c r="AR128" s="20">
        <v>10.966646706586838</v>
      </c>
      <c r="AS128" s="20">
        <v>31.66676646706587</v>
      </c>
      <c r="AT128" s="20">
        <v>752.30958083832365</v>
      </c>
      <c r="AU128" s="20">
        <v>1.4203121598987224E-2</v>
      </c>
      <c r="AV128" s="20">
        <v>0.32047012936693914</v>
      </c>
      <c r="AW128" s="20">
        <v>0.3376245438172964</v>
      </c>
      <c r="AX128" s="20">
        <v>6.9597628048735008E-16</v>
      </c>
      <c r="AY128" s="20">
        <v>0.13291664683059418</v>
      </c>
      <c r="AZ128" s="20">
        <v>1.0328980063924648E-2</v>
      </c>
      <c r="BA128" s="20">
        <v>2.5491064848871099E-2</v>
      </c>
      <c r="BB128" s="20">
        <v>1.6947273699694659E-2</v>
      </c>
      <c r="BC128" s="20">
        <v>0.1849634901197964</v>
      </c>
      <c r="BD128" s="20">
        <v>6.2129153734309245E-2</v>
      </c>
      <c r="BE128" s="20">
        <v>0.3003684580492208</v>
      </c>
      <c r="BF128" s="20">
        <v>0.12005848321171413</v>
      </c>
      <c r="BG128" s="20">
        <v>0.33706104904419276</v>
      </c>
      <c r="BH128" s="20">
        <v>3.1077260474600434E-2</v>
      </c>
      <c r="BI128" s="20">
        <v>8.9538774404056498E-2</v>
      </c>
      <c r="BJ128" s="20">
        <v>58.566216497939081</v>
      </c>
      <c r="BK128" s="34">
        <v>34.075946220281388</v>
      </c>
      <c r="BL128" s="11">
        <v>56</v>
      </c>
      <c r="BM128" s="12">
        <v>2.823</v>
      </c>
      <c r="BN128" s="12">
        <v>0.79619999999999991</v>
      </c>
      <c r="BO128" s="12">
        <v>1.0169999999999999</v>
      </c>
      <c r="BP128" s="12">
        <v>5.9330000000000007</v>
      </c>
      <c r="BQ128" s="12">
        <v>254.5</v>
      </c>
      <c r="BR128" s="12">
        <v>34.670000000000009</v>
      </c>
      <c r="BS128" s="12">
        <v>434.90000000000003</v>
      </c>
      <c r="BT128" s="12"/>
      <c r="BU128" s="12"/>
      <c r="BW128" s="23">
        <f t="shared" si="5"/>
        <v>5.1368000000000009</v>
      </c>
      <c r="BX128" s="23">
        <f t="shared" si="6"/>
        <v>250.66</v>
      </c>
      <c r="BY128" s="23">
        <f t="shared" si="7"/>
        <v>28.737000000000009</v>
      </c>
      <c r="BZ128" s="23">
        <f t="shared" si="7"/>
        <v>180.40000000000003</v>
      </c>
      <c r="CA128" s="23">
        <f t="shared" si="8"/>
        <v>10.679298094520401</v>
      </c>
      <c r="CB128" s="23">
        <f t="shared" si="9"/>
        <v>27.775969343607066</v>
      </c>
    </row>
    <row r="129" spans="1:80" x14ac:dyDescent="0.25">
      <c r="A129" s="1">
        <v>57</v>
      </c>
      <c r="B129" s="1" t="s">
        <v>110</v>
      </c>
      <c r="C129" s="1" t="s">
        <v>97</v>
      </c>
      <c r="D129" s="3">
        <v>-33.573300000000003</v>
      </c>
      <c r="E129" s="3">
        <v>150.78546</v>
      </c>
      <c r="F129" s="14" t="s">
        <v>131</v>
      </c>
      <c r="G129" s="3" t="s">
        <v>78</v>
      </c>
      <c r="H129" s="14" t="s">
        <v>78</v>
      </c>
      <c r="I129" s="14" t="s">
        <v>78</v>
      </c>
      <c r="J129" s="14" t="s">
        <v>78</v>
      </c>
      <c r="K129" s="14" t="s">
        <v>78</v>
      </c>
      <c r="L129" s="14" t="s">
        <v>78</v>
      </c>
      <c r="M129" s="14" t="s">
        <v>78</v>
      </c>
      <c r="N129" s="37">
        <v>13.858578936555741</v>
      </c>
      <c r="O129" s="38">
        <v>-31.08374361168341</v>
      </c>
      <c r="P129" s="18">
        <v>7.76</v>
      </c>
      <c r="Q129" s="18">
        <v>9.5084958023469817</v>
      </c>
      <c r="R129" s="18">
        <v>6.6338378762813353</v>
      </c>
      <c r="S129" s="18">
        <v>2.8746579260656464</v>
      </c>
      <c r="T129" s="14" t="s">
        <v>78</v>
      </c>
      <c r="U129" s="14" t="s">
        <v>78</v>
      </c>
      <c r="V129" s="3" t="s">
        <v>78</v>
      </c>
      <c r="W129" s="3" t="s">
        <v>78</v>
      </c>
      <c r="X129" s="3" t="s">
        <v>78</v>
      </c>
      <c r="Y129" s="3" t="s">
        <v>78</v>
      </c>
      <c r="Z129" s="3" t="s">
        <v>78</v>
      </c>
      <c r="AA129" s="3" t="s">
        <v>78</v>
      </c>
      <c r="AB129" s="3" t="s">
        <v>78</v>
      </c>
      <c r="AC129" s="3" t="s">
        <v>78</v>
      </c>
      <c r="AD129" s="20" t="s">
        <v>132</v>
      </c>
      <c r="AE129" s="20">
        <v>27.993437956204367</v>
      </c>
      <c r="AF129" s="20">
        <v>340.16569343065726</v>
      </c>
      <c r="AG129" s="20">
        <v>321.77883211678864</v>
      </c>
      <c r="AH129" s="20">
        <v>0.14999999999999988</v>
      </c>
      <c r="AI129" s="20">
        <v>90.609489051095025</v>
      </c>
      <c r="AJ129" s="20">
        <v>7.0870072992700868</v>
      </c>
      <c r="AK129" s="20">
        <v>7.4394890510949088</v>
      </c>
      <c r="AL129" s="20">
        <v>7.1744525547445287E-2</v>
      </c>
      <c r="AM129" s="20">
        <v>5.44401459854015</v>
      </c>
      <c r="AN129" s="20">
        <v>0.87525547445255492</v>
      </c>
      <c r="AO129" s="20">
        <v>11.125036496350365</v>
      </c>
      <c r="AP129" s="20">
        <v>-131.55795620437954</v>
      </c>
      <c r="AQ129" s="20">
        <v>14.00613138686132</v>
      </c>
      <c r="AR129" s="20">
        <v>9.9589051094890682</v>
      </c>
      <c r="AS129" s="20">
        <v>28.729489051094863</v>
      </c>
      <c r="AT129" s="20">
        <v>756.99489051094906</v>
      </c>
      <c r="AU129" s="20">
        <v>1.9140679391204594E-2</v>
      </c>
      <c r="AV129" s="20">
        <v>0.11970426561541278</v>
      </c>
      <c r="AW129" s="20">
        <v>8.6967418623890055E-2</v>
      </c>
      <c r="AX129" s="20">
        <v>1.1142972512512645E-16</v>
      </c>
      <c r="AY129" s="20">
        <v>5.8010155904494168E-2</v>
      </c>
      <c r="AZ129" s="20">
        <v>6.5714359053639414E-3</v>
      </c>
      <c r="BA129" s="20">
        <v>1.093571912447602E-2</v>
      </c>
      <c r="BB129" s="20">
        <v>1.511720348257339E-2</v>
      </c>
      <c r="BC129" s="20">
        <v>0.15513968968232267</v>
      </c>
      <c r="BD129" s="20">
        <v>0.11333241250183622</v>
      </c>
      <c r="BE129" s="20">
        <v>0.54737491733619903</v>
      </c>
      <c r="BF129" s="20">
        <v>0.20112601656282145</v>
      </c>
      <c r="BG129" s="20">
        <v>0.56259802828848571</v>
      </c>
      <c r="BH129" s="20">
        <v>2.3999964219237873E-2</v>
      </c>
      <c r="BI129" s="20">
        <v>6.9083508373851465E-2</v>
      </c>
      <c r="BJ129" s="20">
        <v>7.3084527898330129E-2</v>
      </c>
      <c r="BK129" s="34">
        <v>28.464617686657032</v>
      </c>
      <c r="BL129" s="11">
        <v>57</v>
      </c>
      <c r="BM129" s="12">
        <v>9.9249999999999989</v>
      </c>
      <c r="BN129" s="12">
        <v>0.98989999999999989</v>
      </c>
      <c r="BO129" s="12">
        <v>24.11</v>
      </c>
      <c r="BP129" s="12">
        <v>4.011000000000001</v>
      </c>
      <c r="BQ129" s="12">
        <v>263.2</v>
      </c>
      <c r="BR129" s="12">
        <v>26.919999999999998</v>
      </c>
      <c r="BS129" s="12">
        <v>413.6</v>
      </c>
      <c r="BT129" s="12">
        <v>17.246504918912553</v>
      </c>
      <c r="BU129" s="12">
        <v>3.3724724723000001</v>
      </c>
      <c r="BW129" s="23">
        <f t="shared" si="5"/>
        <v>3.021100000000001</v>
      </c>
      <c r="BX129" s="23">
        <f t="shared" si="6"/>
        <v>229.16499999999996</v>
      </c>
      <c r="BY129" s="23">
        <f t="shared" si="7"/>
        <v>22.908999999999999</v>
      </c>
      <c r="BZ129" s="23">
        <f t="shared" si="7"/>
        <v>150.40000000000003</v>
      </c>
      <c r="CA129" s="23">
        <f t="shared" si="8"/>
        <v>76.132148990518516</v>
      </c>
      <c r="CB129" s="23">
        <f t="shared" si="9"/>
        <v>34.020377839099986</v>
      </c>
    </row>
    <row r="130" spans="1:80" x14ac:dyDescent="0.25">
      <c r="A130" s="1">
        <v>58</v>
      </c>
      <c r="B130" s="1" t="s">
        <v>112</v>
      </c>
      <c r="C130" s="1" t="s">
        <v>97</v>
      </c>
      <c r="D130" s="3">
        <v>-33.585209999999996</v>
      </c>
      <c r="E130" s="3">
        <v>150.72307000000001</v>
      </c>
      <c r="F130" s="14" t="s">
        <v>131</v>
      </c>
      <c r="G130" s="3" t="s">
        <v>78</v>
      </c>
      <c r="H130" s="14" t="s">
        <v>78</v>
      </c>
      <c r="I130" s="14" t="s">
        <v>78</v>
      </c>
      <c r="J130" s="14" t="s">
        <v>78</v>
      </c>
      <c r="K130" s="14" t="s">
        <v>78</v>
      </c>
      <c r="L130" s="14" t="s">
        <v>78</v>
      </c>
      <c r="M130" s="14" t="s">
        <v>78</v>
      </c>
      <c r="N130" s="37">
        <v>12.330893607768324</v>
      </c>
      <c r="O130" s="38">
        <v>-27.701497994953215</v>
      </c>
      <c r="P130" s="18">
        <v>1.4</v>
      </c>
      <c r="Q130" s="18">
        <v>1.4752289811940447</v>
      </c>
      <c r="R130" s="18">
        <v>0.41178130692459264</v>
      </c>
      <c r="S130" s="18">
        <v>1.0634476742694521</v>
      </c>
      <c r="T130" s="14" t="s">
        <v>78</v>
      </c>
      <c r="U130" s="14" t="s">
        <v>78</v>
      </c>
      <c r="V130" s="14" t="s">
        <v>78</v>
      </c>
      <c r="W130" s="14" t="s">
        <v>78</v>
      </c>
      <c r="X130" s="14" t="s">
        <v>78</v>
      </c>
      <c r="Y130" s="14" t="s">
        <v>78</v>
      </c>
      <c r="Z130" s="14" t="s">
        <v>78</v>
      </c>
      <c r="AA130" s="14" t="s">
        <v>78</v>
      </c>
      <c r="AB130" s="14" t="s">
        <v>78</v>
      </c>
      <c r="AC130" s="14" t="s">
        <v>78</v>
      </c>
      <c r="AD130" s="20" t="s">
        <v>132</v>
      </c>
      <c r="AE130" s="20">
        <v>28.26046666666667</v>
      </c>
      <c r="AF130" s="20" t="s">
        <v>78</v>
      </c>
      <c r="AG130" s="20">
        <v>294.90666666666658</v>
      </c>
      <c r="AH130" s="20">
        <v>0.14000000000000007</v>
      </c>
      <c r="AI130" s="20">
        <v>92.92</v>
      </c>
      <c r="AJ130" s="20" t="s">
        <v>78</v>
      </c>
      <c r="AK130" s="20">
        <v>7.579666666666669</v>
      </c>
      <c r="AL130" s="20" t="s">
        <v>78</v>
      </c>
      <c r="AM130" s="20">
        <v>1.7629999999999995</v>
      </c>
      <c r="AN130" s="20">
        <v>0.7535666666666665</v>
      </c>
      <c r="AO130" s="20">
        <v>3.8246666666666669</v>
      </c>
      <c r="AP130" s="20">
        <v>0.23663333333333331</v>
      </c>
      <c r="AQ130" s="20">
        <v>6.8293333333333353</v>
      </c>
      <c r="AR130" s="20">
        <v>13.062399999999998</v>
      </c>
      <c r="AS130" s="20">
        <v>33.740000000000009</v>
      </c>
      <c r="AT130" s="20">
        <v>756.29333333333318</v>
      </c>
      <c r="AU130" s="20">
        <v>3.7547885135662498E-2</v>
      </c>
      <c r="AV130" s="20" t="s">
        <v>78</v>
      </c>
      <c r="AW130" s="20">
        <v>0.13628907749220748</v>
      </c>
      <c r="AX130" s="20">
        <v>5.6460128540837018E-17</v>
      </c>
      <c r="AY130" s="20">
        <v>0.90797235260962017</v>
      </c>
      <c r="AZ130" s="20" t="s">
        <v>78</v>
      </c>
      <c r="BA130" s="20">
        <v>1.401559066215889E-2</v>
      </c>
      <c r="BB130" s="20" t="s">
        <v>78</v>
      </c>
      <c r="BC130" s="20">
        <v>0.1232085420236203</v>
      </c>
      <c r="BD130" s="20">
        <v>8.2965586273751862E-2</v>
      </c>
      <c r="BE130" s="20">
        <v>0.35487475530674623</v>
      </c>
      <c r="BF130" s="20">
        <v>0.13524268947884488</v>
      </c>
      <c r="BG130" s="20">
        <v>0.37823485983632227</v>
      </c>
      <c r="BH130" s="20">
        <v>6.8035284963024953E-2</v>
      </c>
      <c r="BI130" s="20">
        <v>0.17506648983191805</v>
      </c>
      <c r="BJ130" s="20">
        <v>7.8491525276465635E-2</v>
      </c>
      <c r="BK130" s="34">
        <v>5.5678557857476454</v>
      </c>
      <c r="BL130" s="11">
        <v>58</v>
      </c>
      <c r="BM130" s="12">
        <v>11.860000000000001</v>
      </c>
      <c r="BN130" s="12">
        <v>1.198</v>
      </c>
      <c r="BO130" s="12">
        <v>108.10000000000001</v>
      </c>
      <c r="BP130" s="12">
        <v>4.4860000000000007</v>
      </c>
      <c r="BQ130" s="12">
        <v>391.29999999999995</v>
      </c>
      <c r="BR130" s="12">
        <v>11.75</v>
      </c>
      <c r="BS130" s="12">
        <v>413.2</v>
      </c>
      <c r="BT130" s="12"/>
      <c r="BU130" s="12"/>
      <c r="BW130" s="23">
        <f t="shared" si="5"/>
        <v>3.2880000000000007</v>
      </c>
      <c r="BX130" s="23">
        <f t="shared" si="6"/>
        <v>271.33999999999992</v>
      </c>
      <c r="BY130" s="23">
        <f t="shared" si="7"/>
        <v>7.2639999999999993</v>
      </c>
      <c r="BZ130" s="23">
        <f t="shared" si="7"/>
        <v>21.900000000000034</v>
      </c>
      <c r="CA130" s="23">
        <f t="shared" si="8"/>
        <v>221.72430240877659</v>
      </c>
      <c r="CB130" s="23">
        <f t="shared" si="9"/>
        <v>77.867477203647411</v>
      </c>
    </row>
    <row r="131" spans="1:80" x14ac:dyDescent="0.25">
      <c r="A131" s="1">
        <v>63</v>
      </c>
      <c r="B131" s="1" t="s">
        <v>113</v>
      </c>
      <c r="C131" s="1" t="s">
        <v>114</v>
      </c>
      <c r="D131" s="3">
        <v>-33.617603000000003</v>
      </c>
      <c r="E131" s="3">
        <v>150.692961</v>
      </c>
      <c r="F131" s="14" t="s">
        <v>131</v>
      </c>
      <c r="G131" s="3" t="s">
        <v>78</v>
      </c>
      <c r="H131" s="14" t="s">
        <v>78</v>
      </c>
      <c r="I131" s="14" t="s">
        <v>78</v>
      </c>
      <c r="J131" s="14" t="s">
        <v>78</v>
      </c>
      <c r="K131" s="14" t="s">
        <v>78</v>
      </c>
      <c r="L131" s="14" t="s">
        <v>78</v>
      </c>
      <c r="M131" s="14" t="s">
        <v>78</v>
      </c>
      <c r="N131" s="37">
        <v>16.692845548085607</v>
      </c>
      <c r="O131" s="38">
        <v>-27.994238924495686</v>
      </c>
      <c r="P131" s="18">
        <v>3.75</v>
      </c>
      <c r="Q131" s="18">
        <v>4.3712626318439147</v>
      </c>
      <c r="R131" s="18">
        <v>2.6408074557041359</v>
      </c>
      <c r="S131" s="18">
        <v>1.7304551761397788</v>
      </c>
      <c r="T131" s="14" t="s">
        <v>78</v>
      </c>
      <c r="U131" s="14" t="s">
        <v>78</v>
      </c>
      <c r="V131" s="3" t="s">
        <v>78</v>
      </c>
      <c r="W131" s="3" t="s">
        <v>78</v>
      </c>
      <c r="X131" s="3" t="s">
        <v>78</v>
      </c>
      <c r="Y131" s="3" t="s">
        <v>78</v>
      </c>
      <c r="Z131" s="3" t="s">
        <v>78</v>
      </c>
      <c r="AA131" s="3" t="s">
        <v>78</v>
      </c>
      <c r="AB131" s="3" t="s">
        <v>78</v>
      </c>
      <c r="AC131" s="3" t="s">
        <v>78</v>
      </c>
      <c r="AD131" s="20" t="s">
        <v>132</v>
      </c>
      <c r="AE131" s="20">
        <v>27.556838709677422</v>
      </c>
      <c r="AF131" s="20" t="s">
        <v>78</v>
      </c>
      <c r="AG131" s="20">
        <v>295.23870967741937</v>
      </c>
      <c r="AH131" s="20">
        <v>0.14000000000000004</v>
      </c>
      <c r="AI131" s="20">
        <v>95.970967741935553</v>
      </c>
      <c r="AJ131" s="20" t="s">
        <v>78</v>
      </c>
      <c r="AK131" s="20">
        <v>8.0200000000000031</v>
      </c>
      <c r="AL131" s="20" t="s">
        <v>78</v>
      </c>
      <c r="AM131" s="20">
        <v>2.1635483870967738</v>
      </c>
      <c r="AN131" s="20">
        <v>1.4386129032258068</v>
      </c>
      <c r="AO131" s="20">
        <v>6.7512903225806467</v>
      </c>
      <c r="AP131" s="20">
        <v>1.7629354838709681</v>
      </c>
      <c r="AQ131" s="20">
        <v>11.102580645161288</v>
      </c>
      <c r="AR131" s="20">
        <v>12.985612903225805</v>
      </c>
      <c r="AS131" s="20">
        <v>33.545161290322582</v>
      </c>
      <c r="AT131" s="20">
        <v>756.38064516129043</v>
      </c>
      <c r="AU131" s="20">
        <v>1.5987696882693716E-2</v>
      </c>
      <c r="AV131" s="20" t="s">
        <v>78</v>
      </c>
      <c r="AW131" s="20">
        <v>9.1932654172631037E-2</v>
      </c>
      <c r="AX131" s="20">
        <v>2.8214376542466034E-17</v>
      </c>
      <c r="AY131" s="20">
        <v>0.157466500960462</v>
      </c>
      <c r="AZ131" s="20" t="s">
        <v>78</v>
      </c>
      <c r="BA131" s="20">
        <v>3.6114401974356524E-15</v>
      </c>
      <c r="BB131" s="20" t="s">
        <v>78</v>
      </c>
      <c r="BC131" s="20">
        <v>1.7233375969665048E-2</v>
      </c>
      <c r="BD131" s="20">
        <v>9.8680542470973558E-3</v>
      </c>
      <c r="BE131" s="20">
        <v>4.2563046216475185E-2</v>
      </c>
      <c r="BF131" s="20">
        <v>2.9608484689213621E-2</v>
      </c>
      <c r="BG131" s="20">
        <v>8.3425325568658046E-2</v>
      </c>
      <c r="BH131" s="20">
        <v>0.10333204647134864</v>
      </c>
      <c r="BI131" s="20">
        <v>0.26546651976902791</v>
      </c>
      <c r="BJ131" s="20">
        <v>4.0160966445134068E-2</v>
      </c>
      <c r="BK131" s="34">
        <v>14.94124903947176</v>
      </c>
      <c r="BL131" s="11">
        <v>63</v>
      </c>
      <c r="BM131" s="12">
        <v>27.279999999999998</v>
      </c>
      <c r="BN131" s="12">
        <v>1.159</v>
      </c>
      <c r="BO131" s="12">
        <v>105.2</v>
      </c>
      <c r="BP131" s="12">
        <v>11.77</v>
      </c>
      <c r="BQ131" s="12">
        <v>426.3</v>
      </c>
      <c r="BR131" s="12">
        <v>19.220000000000002</v>
      </c>
      <c r="BS131" s="12">
        <v>514.70000000000005</v>
      </c>
      <c r="BT131" s="12">
        <v>27.064926421943582</v>
      </c>
      <c r="BU131" s="12">
        <v>3.3689606939000001</v>
      </c>
      <c r="BW131" s="23">
        <f t="shared" ref="BW131:BW145" si="10">BP131-BN131</f>
        <v>10.610999999999999</v>
      </c>
      <c r="BX131" s="23">
        <f t="shared" ref="BX131:BX145" si="11">BQ131-BM131-BO131</f>
        <v>293.82000000000005</v>
      </c>
      <c r="BY131" s="23">
        <f t="shared" ref="BY131:BZ145" si="12">BR131-BP131</f>
        <v>7.4500000000000028</v>
      </c>
      <c r="BZ131" s="23">
        <f t="shared" si="12"/>
        <v>88.400000000000034</v>
      </c>
      <c r="CA131" s="23">
        <f t="shared" ref="CA131:CA145" si="13">((BM131+BO131)/14)/(BN131/31)</f>
        <v>253.10489338099345</v>
      </c>
      <c r="CB131" s="23">
        <f t="shared" ref="CB131:CB145" si="14">((BS131)/14)/(BR131/31)</f>
        <v>59.297235023041473</v>
      </c>
    </row>
    <row r="132" spans="1:80" x14ac:dyDescent="0.25">
      <c r="A132" s="1">
        <v>64</v>
      </c>
      <c r="B132" s="1" t="s">
        <v>115</v>
      </c>
      <c r="C132" s="1" t="s">
        <v>114</v>
      </c>
      <c r="D132" s="3">
        <v>-33.653519000000003</v>
      </c>
      <c r="E132" s="3">
        <v>150.66864000000001</v>
      </c>
      <c r="F132" s="14" t="s">
        <v>131</v>
      </c>
      <c r="G132" s="3" t="s">
        <v>78</v>
      </c>
      <c r="H132" s="14" t="s">
        <v>78</v>
      </c>
      <c r="I132" s="14" t="s">
        <v>78</v>
      </c>
      <c r="J132" s="14" t="s">
        <v>78</v>
      </c>
      <c r="K132" s="14" t="s">
        <v>78</v>
      </c>
      <c r="L132" s="14" t="s">
        <v>78</v>
      </c>
      <c r="M132" s="14" t="s">
        <v>78</v>
      </c>
      <c r="N132" s="37">
        <v>13.097118199360875</v>
      </c>
      <c r="O132" s="38">
        <v>-23.662019497199438</v>
      </c>
      <c r="P132" s="18">
        <v>4.9400000000000004</v>
      </c>
      <c r="Q132" s="18">
        <v>4.2046250875963977</v>
      </c>
      <c r="R132" s="18">
        <v>2.0289377138381983</v>
      </c>
      <c r="S132" s="18">
        <v>2.1756873737581994</v>
      </c>
      <c r="T132" s="14" t="s">
        <v>78</v>
      </c>
      <c r="U132" s="14" t="s">
        <v>78</v>
      </c>
      <c r="V132" s="3" t="s">
        <v>78</v>
      </c>
      <c r="W132" s="3" t="s">
        <v>78</v>
      </c>
      <c r="X132" s="3" t="s">
        <v>78</v>
      </c>
      <c r="Y132" s="3" t="s">
        <v>78</v>
      </c>
      <c r="Z132" s="3" t="s">
        <v>78</v>
      </c>
      <c r="AA132" s="3" t="s">
        <v>78</v>
      </c>
      <c r="AB132" s="3" t="s">
        <v>78</v>
      </c>
      <c r="AC132" s="3" t="s">
        <v>78</v>
      </c>
      <c r="AD132" s="20" t="s">
        <v>133</v>
      </c>
      <c r="AE132" s="20">
        <v>31.266032407407405</v>
      </c>
      <c r="AF132" s="20" t="s">
        <v>78</v>
      </c>
      <c r="AG132" s="20">
        <v>293.38935185185187</v>
      </c>
      <c r="AH132" s="20">
        <v>0.14000000000000037</v>
      </c>
      <c r="AI132" s="20">
        <v>178.9712962962964</v>
      </c>
      <c r="AJ132" s="20" t="s">
        <v>78</v>
      </c>
      <c r="AK132" s="20">
        <v>9.6313888888888659</v>
      </c>
      <c r="AL132" s="20" t="s">
        <v>78</v>
      </c>
      <c r="AM132" s="20">
        <v>7.5188425925925957</v>
      </c>
      <c r="AN132" s="20">
        <v>1.167328703703703</v>
      </c>
      <c r="AO132" s="20">
        <v>5.5922222222222198</v>
      </c>
      <c r="AP132" s="20">
        <v>1.3248842592592596</v>
      </c>
      <c r="AQ132" s="20">
        <v>9.8765277777777705</v>
      </c>
      <c r="AR132" s="20">
        <v>13.106504629629615</v>
      </c>
      <c r="AS132" s="20">
        <v>33.853796296296302</v>
      </c>
      <c r="AT132" s="20">
        <v>748.93333333333123</v>
      </c>
      <c r="AU132" s="20">
        <v>0.23497171302439634</v>
      </c>
      <c r="AV132" s="20" t="s">
        <v>78</v>
      </c>
      <c r="AW132" s="20">
        <v>1.2315343224012738</v>
      </c>
      <c r="AX132" s="20">
        <v>3.6166063159590272E-16</v>
      </c>
      <c r="AY132" s="20">
        <v>2.4936216652641177</v>
      </c>
      <c r="AZ132" s="20" t="s">
        <v>78</v>
      </c>
      <c r="BA132" s="20">
        <v>3.1636256307886697E-2</v>
      </c>
      <c r="BB132" s="20" t="s">
        <v>78</v>
      </c>
      <c r="BC132" s="20">
        <v>1.3388162259008862</v>
      </c>
      <c r="BD132" s="20">
        <v>0.18390176424710358</v>
      </c>
      <c r="BE132" s="20">
        <v>0.78558386917242251</v>
      </c>
      <c r="BF132" s="20">
        <v>0.15622812935652408</v>
      </c>
      <c r="BG132" s="20">
        <v>0.43767406282680016</v>
      </c>
      <c r="BH132" s="20">
        <v>0.33385054444313633</v>
      </c>
      <c r="BI132" s="20">
        <v>0.85587134176851409</v>
      </c>
      <c r="BJ132" s="20">
        <v>5.1035783160365833E-2</v>
      </c>
      <c r="BK132" s="34">
        <v>6.9924242930920872</v>
      </c>
      <c r="BL132" s="11">
        <v>64</v>
      </c>
      <c r="BM132" s="12">
        <v>11.969999999999999</v>
      </c>
      <c r="BN132" s="12">
        <v>1.849</v>
      </c>
      <c r="BO132" s="12">
        <v>39.160000000000004</v>
      </c>
      <c r="BP132" s="12">
        <v>76.13000000000001</v>
      </c>
      <c r="BQ132" s="12">
        <v>326.79999999999995</v>
      </c>
      <c r="BR132" s="12">
        <v>49.25</v>
      </c>
      <c r="BS132" s="12">
        <v>485.09999999999997</v>
      </c>
      <c r="BT132" s="12">
        <v>27.0677988401129</v>
      </c>
      <c r="BU132" s="12">
        <v>2.1895852982999999</v>
      </c>
      <c r="BW132" s="23">
        <f t="shared" si="10"/>
        <v>74.281000000000006</v>
      </c>
      <c r="BX132" s="23">
        <f t="shared" si="11"/>
        <v>275.6699999999999</v>
      </c>
      <c r="BY132" s="23">
        <f t="shared" si="12"/>
        <v>-26.88000000000001</v>
      </c>
      <c r="BZ132" s="23">
        <f t="shared" si="12"/>
        <v>158.30000000000001</v>
      </c>
      <c r="CA132" s="23">
        <f t="shared" si="13"/>
        <v>61.231167426408099</v>
      </c>
      <c r="CB132" s="23">
        <f t="shared" si="14"/>
        <v>21.81015228426396</v>
      </c>
    </row>
    <row r="133" spans="1:80" x14ac:dyDescent="0.25">
      <c r="A133" s="1">
        <v>65</v>
      </c>
      <c r="B133" s="1" t="s">
        <v>116</v>
      </c>
      <c r="C133" s="1" t="s">
        <v>114</v>
      </c>
      <c r="D133" s="3">
        <v>-33.662334000000001</v>
      </c>
      <c r="E133" s="3">
        <v>150.668655</v>
      </c>
      <c r="F133" s="14" t="s">
        <v>131</v>
      </c>
      <c r="G133" s="3" t="s">
        <v>78</v>
      </c>
      <c r="H133" s="14" t="s">
        <v>78</v>
      </c>
      <c r="I133" s="14" t="s">
        <v>78</v>
      </c>
      <c r="J133" s="14" t="s">
        <v>78</v>
      </c>
      <c r="K133" s="14" t="s">
        <v>78</v>
      </c>
      <c r="L133" s="14" t="s">
        <v>78</v>
      </c>
      <c r="M133" s="14" t="s">
        <v>78</v>
      </c>
      <c r="N133" s="37">
        <v>14.075042148603407</v>
      </c>
      <c r="O133" s="38">
        <v>-28.204802625304669</v>
      </c>
      <c r="P133" s="18">
        <v>2.54</v>
      </c>
      <c r="Q133" s="18">
        <v>2.75006170010225</v>
      </c>
      <c r="R133" s="18">
        <v>1.5215832833856415</v>
      </c>
      <c r="S133" s="18">
        <v>1.2284784167166085</v>
      </c>
      <c r="T133" s="14" t="s">
        <v>78</v>
      </c>
      <c r="U133" s="14" t="s">
        <v>78</v>
      </c>
      <c r="V133" s="3" t="s">
        <v>78</v>
      </c>
      <c r="W133" s="3" t="s">
        <v>78</v>
      </c>
      <c r="X133" s="3" t="s">
        <v>78</v>
      </c>
      <c r="Y133" s="3" t="s">
        <v>78</v>
      </c>
      <c r="Z133" s="3" t="s">
        <v>78</v>
      </c>
      <c r="AA133" s="3" t="s">
        <v>78</v>
      </c>
      <c r="AB133" s="3" t="s">
        <v>78</v>
      </c>
      <c r="AC133" s="3" t="s">
        <v>78</v>
      </c>
      <c r="AD133" s="20" t="s">
        <v>132</v>
      </c>
      <c r="AE133" s="20">
        <v>26.982121212121218</v>
      </c>
      <c r="AF133" s="20" t="s">
        <v>78</v>
      </c>
      <c r="AG133" s="20">
        <v>289.40303030303011</v>
      </c>
      <c r="AH133" s="20">
        <v>0.14000000000000004</v>
      </c>
      <c r="AI133" s="20">
        <v>91.342424242424215</v>
      </c>
      <c r="AJ133" s="20" t="s">
        <v>78</v>
      </c>
      <c r="AK133" s="20">
        <v>7.6854545454545482</v>
      </c>
      <c r="AL133" s="20" t="s">
        <v>78</v>
      </c>
      <c r="AM133" s="20">
        <v>1.4860606060606063</v>
      </c>
      <c r="AN133" s="20">
        <v>1.0934545454545455</v>
      </c>
      <c r="AO133" s="20">
        <v>5.2751515151515163</v>
      </c>
      <c r="AP133" s="20">
        <v>1.1189090909090911</v>
      </c>
      <c r="AQ133" s="20">
        <v>9.2990909090909071</v>
      </c>
      <c r="AR133" s="20">
        <v>14.550757575757579</v>
      </c>
      <c r="AS133" s="20">
        <v>37.55484848484847</v>
      </c>
      <c r="AT133" s="20">
        <v>756.24848484848485</v>
      </c>
      <c r="AU133" s="20">
        <v>1.385134825512839E-2</v>
      </c>
      <c r="AV133" s="20" t="s">
        <v>78</v>
      </c>
      <c r="AW133" s="20">
        <v>7.2821908125438331E-2</v>
      </c>
      <c r="AX133" s="20">
        <v>2.8185920280518337E-17</v>
      </c>
      <c r="AY133" s="20">
        <v>0.20921027554577576</v>
      </c>
      <c r="AZ133" s="20" t="s">
        <v>78</v>
      </c>
      <c r="BA133" s="20">
        <v>5.0564989684746568E-3</v>
      </c>
      <c r="BB133" s="20" t="s">
        <v>78</v>
      </c>
      <c r="BC133" s="20">
        <v>3.0917166948496642E-2</v>
      </c>
      <c r="BD133" s="20">
        <v>9.9721202268214706E-3</v>
      </c>
      <c r="BE133" s="20">
        <v>4.1767302711062992E-2</v>
      </c>
      <c r="BF133" s="20">
        <v>2.0369038447426175E-2</v>
      </c>
      <c r="BG133" s="20">
        <v>5.8060509188886188E-2</v>
      </c>
      <c r="BH133" s="20">
        <v>2.2398423916414226E-2</v>
      </c>
      <c r="BI133" s="20">
        <v>5.826240276333966E-2</v>
      </c>
      <c r="BJ133" s="20">
        <v>6.6713998349317113E-2</v>
      </c>
      <c r="BK133" s="34">
        <v>12.148961002775492</v>
      </c>
      <c r="BL133" s="11">
        <v>65</v>
      </c>
      <c r="BM133" s="12">
        <v>6.4870000000000001</v>
      </c>
      <c r="BN133" s="12">
        <v>5.09</v>
      </c>
      <c r="BO133" s="12">
        <v>401.69999999999993</v>
      </c>
      <c r="BP133" s="12">
        <v>35.530000000000008</v>
      </c>
      <c r="BQ133" s="12">
        <v>693.6</v>
      </c>
      <c r="BR133" s="12">
        <v>27.59</v>
      </c>
      <c r="BS133" s="12">
        <v>752.9</v>
      </c>
      <c r="BT133" s="12">
        <v>15.046052420517375</v>
      </c>
      <c r="BU133" s="12">
        <v>3.6002190649000001</v>
      </c>
      <c r="BW133" s="23">
        <f t="shared" si="10"/>
        <v>30.440000000000008</v>
      </c>
      <c r="BX133" s="23">
        <f t="shared" si="11"/>
        <v>285.41300000000012</v>
      </c>
      <c r="BY133" s="23">
        <f t="shared" si="12"/>
        <v>-7.9400000000000084</v>
      </c>
      <c r="BZ133" s="23">
        <f t="shared" si="12"/>
        <v>59.299999999999955</v>
      </c>
      <c r="CA133" s="23">
        <f t="shared" si="13"/>
        <v>177.5722284591636</v>
      </c>
      <c r="CB133" s="23">
        <f t="shared" si="14"/>
        <v>60.425361155698226</v>
      </c>
    </row>
    <row r="134" spans="1:80" x14ac:dyDescent="0.25">
      <c r="A134" s="1">
        <v>66</v>
      </c>
      <c r="B134" s="1" t="s">
        <v>117</v>
      </c>
      <c r="C134" s="1" t="s">
        <v>114</v>
      </c>
      <c r="D134" s="3">
        <v>-33.733378999999999</v>
      </c>
      <c r="E134" s="3">
        <v>150.66104300000001</v>
      </c>
      <c r="F134" s="14" t="s">
        <v>131</v>
      </c>
      <c r="G134" s="3" t="s">
        <v>78</v>
      </c>
      <c r="H134" s="14" t="s">
        <v>78</v>
      </c>
      <c r="I134" s="14" t="s">
        <v>78</v>
      </c>
      <c r="J134" s="14" t="s">
        <v>78</v>
      </c>
      <c r="K134" s="14" t="s">
        <v>78</v>
      </c>
      <c r="L134" s="14" t="s">
        <v>78</v>
      </c>
      <c r="M134" s="14" t="s">
        <v>78</v>
      </c>
      <c r="N134" s="37">
        <v>12.138084831661009</v>
      </c>
      <c r="O134" s="38">
        <v>-26.184843189269916</v>
      </c>
      <c r="P134" s="18">
        <v>3.72</v>
      </c>
      <c r="Q134" s="18">
        <v>8.1075050207026571</v>
      </c>
      <c r="R134" s="18">
        <v>6.3669947685518027</v>
      </c>
      <c r="S134" s="18">
        <v>1.7405102521508544</v>
      </c>
      <c r="T134" s="14" t="s">
        <v>78</v>
      </c>
      <c r="U134" s="14" t="s">
        <v>78</v>
      </c>
      <c r="V134" s="14" t="s">
        <v>78</v>
      </c>
      <c r="W134" s="14" t="s">
        <v>78</v>
      </c>
      <c r="X134" s="14" t="s">
        <v>78</v>
      </c>
      <c r="Y134" s="14" t="s">
        <v>78</v>
      </c>
      <c r="Z134" s="14" t="s">
        <v>78</v>
      </c>
      <c r="AA134" s="14" t="s">
        <v>78</v>
      </c>
      <c r="AB134" s="14" t="s">
        <v>78</v>
      </c>
      <c r="AC134" s="14" t="s">
        <v>78</v>
      </c>
      <c r="AD134" s="20" t="s">
        <v>132</v>
      </c>
      <c r="AE134" s="20">
        <v>26.750136363636365</v>
      </c>
      <c r="AF134" s="20" t="s">
        <v>78</v>
      </c>
      <c r="AG134" s="20">
        <v>287.62272727272722</v>
      </c>
      <c r="AH134" s="20">
        <v>0.1365909090909091</v>
      </c>
      <c r="AI134" s="20">
        <v>97.450000000000045</v>
      </c>
      <c r="AJ134" s="20" t="s">
        <v>78</v>
      </c>
      <c r="AK134" s="20">
        <v>7.8886363636363654</v>
      </c>
      <c r="AL134" s="20" t="s">
        <v>78</v>
      </c>
      <c r="AM134" s="20">
        <v>2.0690909090909093</v>
      </c>
      <c r="AN134" s="20">
        <v>1.0436363636363639</v>
      </c>
      <c r="AO134" s="20">
        <v>5.0643181818181837</v>
      </c>
      <c r="AP134" s="20">
        <v>0.95822727272727282</v>
      </c>
      <c r="AQ134" s="20">
        <v>8.85</v>
      </c>
      <c r="AR134" s="20">
        <v>12.556704545454545</v>
      </c>
      <c r="AS134" s="20">
        <v>32.445681818181818</v>
      </c>
      <c r="AT134" s="20">
        <v>756.08636363636367</v>
      </c>
      <c r="AU134" s="20">
        <v>1.147849203914</v>
      </c>
      <c r="AV134" s="20" t="s">
        <v>78</v>
      </c>
      <c r="AW134" s="20">
        <v>10.723325231331618</v>
      </c>
      <c r="AX134" s="20">
        <v>4.7949497745420214E-3</v>
      </c>
      <c r="AY134" s="20">
        <v>2.2279931526762145</v>
      </c>
      <c r="AZ134" s="20" t="s">
        <v>78</v>
      </c>
      <c r="BA134" s="20">
        <v>0.18492727557498256</v>
      </c>
      <c r="BB134" s="20" t="s">
        <v>78</v>
      </c>
      <c r="BC134" s="20">
        <v>0.14087464627087812</v>
      </c>
      <c r="BD134" s="20">
        <v>0.55548818214917783</v>
      </c>
      <c r="BE134" s="20">
        <v>2.3724654997636327</v>
      </c>
      <c r="BF134" s="20">
        <v>1.1337575283950219</v>
      </c>
      <c r="BG134" s="20">
        <v>3.1735813530853694</v>
      </c>
      <c r="BH134" s="20">
        <v>0.59257767931754746</v>
      </c>
      <c r="BI134" s="20">
        <v>1.5191757216168595</v>
      </c>
      <c r="BJ134" s="20">
        <v>0.4140502773037289</v>
      </c>
      <c r="BK134" s="34">
        <v>9.5640045328758365</v>
      </c>
      <c r="BL134" s="11">
        <v>66</v>
      </c>
      <c r="BM134" s="12">
        <v>12.72</v>
      </c>
      <c r="BN134" s="12">
        <v>1.7390000000000001</v>
      </c>
      <c r="BO134" s="12">
        <v>47.239999999999995</v>
      </c>
      <c r="BP134" s="12">
        <v>5.5569999999999995</v>
      </c>
      <c r="BQ134" s="12">
        <v>314.7</v>
      </c>
      <c r="BR134" s="12">
        <v>16.96</v>
      </c>
      <c r="BS134" s="12">
        <v>387.1</v>
      </c>
      <c r="BT134" s="12">
        <v>21.029045237481057</v>
      </c>
      <c r="BU134" s="12">
        <v>1.7999153974</v>
      </c>
      <c r="BW134" s="23">
        <f t="shared" si="10"/>
        <v>3.8179999999999996</v>
      </c>
      <c r="BX134" s="23">
        <f t="shared" si="11"/>
        <v>254.73999999999995</v>
      </c>
      <c r="BY134" s="23">
        <f t="shared" si="12"/>
        <v>11.403000000000002</v>
      </c>
      <c r="BZ134" s="23">
        <f t="shared" si="12"/>
        <v>72.400000000000034</v>
      </c>
      <c r="CA134" s="23">
        <f t="shared" si="13"/>
        <v>76.347654645526973</v>
      </c>
      <c r="CB134" s="23">
        <f t="shared" si="14"/>
        <v>50.539504716981135</v>
      </c>
    </row>
    <row r="135" spans="1:80" x14ac:dyDescent="0.25">
      <c r="A135" s="1">
        <v>67</v>
      </c>
      <c r="B135" s="1" t="s">
        <v>118</v>
      </c>
      <c r="C135" s="1" t="s">
        <v>114</v>
      </c>
      <c r="D135" s="3">
        <v>-33.734530999999997</v>
      </c>
      <c r="E135" s="3">
        <v>150.68272400000001</v>
      </c>
      <c r="F135" s="14" t="s">
        <v>131</v>
      </c>
      <c r="G135" s="3" t="s">
        <v>78</v>
      </c>
      <c r="H135" s="14" t="s">
        <v>78</v>
      </c>
      <c r="I135" s="14" t="s">
        <v>78</v>
      </c>
      <c r="J135" s="14" t="s">
        <v>78</v>
      </c>
      <c r="K135" s="14" t="s">
        <v>78</v>
      </c>
      <c r="L135" s="14" t="s">
        <v>78</v>
      </c>
      <c r="M135" s="14" t="s">
        <v>78</v>
      </c>
      <c r="N135" s="37">
        <v>9.5913346224055243</v>
      </c>
      <c r="O135" s="38">
        <v>-27.43825288500938</v>
      </c>
      <c r="P135" s="18">
        <v>3.34</v>
      </c>
      <c r="Q135" s="18">
        <v>3.4012396155532532</v>
      </c>
      <c r="R135" s="18">
        <v>2.2064208767376483</v>
      </c>
      <c r="S135" s="18">
        <v>1.1948187388156049</v>
      </c>
      <c r="T135" s="14" t="s">
        <v>78</v>
      </c>
      <c r="U135" s="14" t="s">
        <v>78</v>
      </c>
      <c r="V135" s="3" t="s">
        <v>78</v>
      </c>
      <c r="W135" s="3" t="s">
        <v>78</v>
      </c>
      <c r="X135" s="3" t="s">
        <v>78</v>
      </c>
      <c r="Y135" s="3" t="s">
        <v>78</v>
      </c>
      <c r="Z135" s="3" t="s">
        <v>78</v>
      </c>
      <c r="AA135" s="3" t="s">
        <v>78</v>
      </c>
      <c r="AB135" s="3" t="s">
        <v>78</v>
      </c>
      <c r="AC135" s="3" t="s">
        <v>78</v>
      </c>
      <c r="AD135" s="20" t="s">
        <v>133</v>
      </c>
      <c r="AE135" s="20">
        <v>30.635606382978725</v>
      </c>
      <c r="AF135" s="20" t="s">
        <v>78</v>
      </c>
      <c r="AG135" s="20">
        <v>259.1276595744684</v>
      </c>
      <c r="AH135" s="20">
        <v>0.11999999999999984</v>
      </c>
      <c r="AI135" s="20">
        <v>125.80957446808515</v>
      </c>
      <c r="AJ135" s="20" t="s">
        <v>78</v>
      </c>
      <c r="AK135" s="20">
        <v>8.0682978723404286</v>
      </c>
      <c r="AL135" s="20" t="s">
        <v>78</v>
      </c>
      <c r="AM135" s="20">
        <v>4.4752127659574485</v>
      </c>
      <c r="AN135" s="20">
        <v>0.27158510638297878</v>
      </c>
      <c r="AO135" s="20">
        <v>1.765531914893617</v>
      </c>
      <c r="AP135" s="20">
        <v>-0.63634042553191494</v>
      </c>
      <c r="AQ135" s="20">
        <v>4.3845744680851055</v>
      </c>
      <c r="AR135" s="20">
        <v>10.453457446808509</v>
      </c>
      <c r="AS135" s="20">
        <v>27.053829787234058</v>
      </c>
      <c r="AT135" s="20">
        <v>748.35425531914973</v>
      </c>
      <c r="AU135" s="20">
        <v>3.6135116237341149E-2</v>
      </c>
      <c r="AV135" s="20" t="s">
        <v>78</v>
      </c>
      <c r="AW135" s="20">
        <v>0.71201731513909161</v>
      </c>
      <c r="AX135" s="20">
        <v>1.5347420079315358E-16</v>
      </c>
      <c r="AY135" s="20">
        <v>1.2063513948859443</v>
      </c>
      <c r="AZ135" s="20" t="s">
        <v>78</v>
      </c>
      <c r="BA135" s="20">
        <v>6.5264363934121647E-2</v>
      </c>
      <c r="BB135" s="20" t="s">
        <v>78</v>
      </c>
      <c r="BC135" s="20">
        <v>3.6461919238627187</v>
      </c>
      <c r="BD135" s="20">
        <v>4.521047779748319E-2</v>
      </c>
      <c r="BE135" s="20">
        <v>0.193321933412196</v>
      </c>
      <c r="BF135" s="20">
        <v>0.10219773719603141</v>
      </c>
      <c r="BG135" s="20">
        <v>0.28591172746190674</v>
      </c>
      <c r="BH135" s="20">
        <v>0.20716533654156247</v>
      </c>
      <c r="BI135" s="20">
        <v>0.53139723792989757</v>
      </c>
      <c r="BJ135" s="20">
        <v>5.9865249433069471E-2</v>
      </c>
      <c r="BK135" s="34">
        <v>6.7248996907738832</v>
      </c>
      <c r="BL135" s="11">
        <v>67</v>
      </c>
      <c r="BM135" s="12">
        <v>21.97</v>
      </c>
      <c r="BN135" s="12">
        <v>2.6749999999999998</v>
      </c>
      <c r="BO135" s="12">
        <v>80.31</v>
      </c>
      <c r="BP135" s="12">
        <v>6.17</v>
      </c>
      <c r="BQ135" s="12">
        <v>435.8</v>
      </c>
      <c r="BR135" s="12">
        <v>14.939999999999998</v>
      </c>
      <c r="BS135" s="12">
        <v>477.8</v>
      </c>
      <c r="BT135" s="12">
        <v>16.03136813840478</v>
      </c>
      <c r="BU135" s="12">
        <v>3.2782006477999999</v>
      </c>
      <c r="BW135" s="23">
        <f t="shared" si="10"/>
        <v>3.4950000000000001</v>
      </c>
      <c r="BX135" s="23">
        <f t="shared" si="11"/>
        <v>333.52000000000004</v>
      </c>
      <c r="BY135" s="23">
        <f t="shared" si="12"/>
        <v>8.7699999999999978</v>
      </c>
      <c r="BZ135" s="23">
        <f t="shared" si="12"/>
        <v>42</v>
      </c>
      <c r="CA135" s="23">
        <f t="shared" si="13"/>
        <v>84.664352469959951</v>
      </c>
      <c r="CB135" s="23">
        <f t="shared" si="14"/>
        <v>70.815643526486909</v>
      </c>
    </row>
    <row r="136" spans="1:80" x14ac:dyDescent="0.25">
      <c r="A136" s="1">
        <v>68</v>
      </c>
      <c r="B136" s="1" t="s">
        <v>119</v>
      </c>
      <c r="C136" s="1" t="s">
        <v>114</v>
      </c>
      <c r="D136" s="3">
        <v>-33.745018000000002</v>
      </c>
      <c r="E136" s="3">
        <v>150.68244899999999</v>
      </c>
      <c r="F136" s="14" t="s">
        <v>131</v>
      </c>
      <c r="G136" s="3" t="s">
        <v>78</v>
      </c>
      <c r="H136" s="14" t="s">
        <v>78</v>
      </c>
      <c r="I136" s="14" t="s">
        <v>78</v>
      </c>
      <c r="J136" s="14" t="s">
        <v>78</v>
      </c>
      <c r="K136" s="14" t="s">
        <v>78</v>
      </c>
      <c r="L136" s="14" t="s">
        <v>78</v>
      </c>
      <c r="M136" s="14" t="s">
        <v>78</v>
      </c>
      <c r="N136" s="37">
        <v>12.145911459714643</v>
      </c>
      <c r="O136" s="37">
        <v>-29.493342551437877</v>
      </c>
      <c r="P136" s="18">
        <v>3.02</v>
      </c>
      <c r="Q136" s="18">
        <v>2.8757621386783812</v>
      </c>
      <c r="R136" s="18">
        <v>1.2810100960233008</v>
      </c>
      <c r="S136" s="18">
        <v>1.5947520426550803</v>
      </c>
      <c r="T136" s="14" t="s">
        <v>78</v>
      </c>
      <c r="U136" s="14" t="s">
        <v>78</v>
      </c>
      <c r="V136" s="3" t="s">
        <v>78</v>
      </c>
      <c r="W136" s="3" t="s">
        <v>78</v>
      </c>
      <c r="X136" s="3" t="s">
        <v>78</v>
      </c>
      <c r="Y136" s="3" t="s">
        <v>78</v>
      </c>
      <c r="Z136" s="3" t="s">
        <v>78</v>
      </c>
      <c r="AA136" s="3" t="s">
        <v>78</v>
      </c>
      <c r="AB136" s="3" t="s">
        <v>78</v>
      </c>
      <c r="AC136" s="3" t="s">
        <v>78</v>
      </c>
      <c r="AD136" s="20" t="s">
        <v>133</v>
      </c>
      <c r="AE136" s="20">
        <v>28.153488372093015</v>
      </c>
      <c r="AF136" s="20">
        <v>323.37093023255801</v>
      </c>
      <c r="AG136" s="20">
        <v>305.00290697674433</v>
      </c>
      <c r="AH136" s="20">
        <v>0.14000000000000035</v>
      </c>
      <c r="AI136" s="20">
        <v>101.39476744186049</v>
      </c>
      <c r="AJ136" s="20">
        <v>7.9096511627906949</v>
      </c>
      <c r="AK136" s="20">
        <v>7.7019767441860667</v>
      </c>
      <c r="AL136" s="20">
        <v>2.6581395348837203E-2</v>
      </c>
      <c r="AM136" s="20">
        <v>1.851453488372093</v>
      </c>
      <c r="AN136" s="20">
        <v>-0.40813953488372129</v>
      </c>
      <c r="AO136" s="20">
        <v>4.9227906976744205</v>
      </c>
      <c r="AP136" s="20">
        <v>-133.97831395348834</v>
      </c>
      <c r="AQ136" s="20">
        <v>7.22848837209302</v>
      </c>
      <c r="AR136" s="20">
        <v>9.0155813953488249</v>
      </c>
      <c r="AS136" s="20">
        <v>25.981511627906976</v>
      </c>
      <c r="AT136" s="20">
        <v>753.49593023255795</v>
      </c>
      <c r="AU136" s="20">
        <v>6.559725500355236E-2</v>
      </c>
      <c r="AV136" s="20">
        <v>0.50305877932396281</v>
      </c>
      <c r="AW136" s="20">
        <v>0.16019992099836883</v>
      </c>
      <c r="AX136" s="20">
        <v>3.3403936758077114E-16</v>
      </c>
      <c r="AY136" s="20">
        <v>1.0311671996110292</v>
      </c>
      <c r="AZ136" s="20">
        <v>8.0334791781455639E-2</v>
      </c>
      <c r="BA136" s="20">
        <v>2.6636815197027718E-2</v>
      </c>
      <c r="BB136" s="20">
        <v>6.8394019285789989E-2</v>
      </c>
      <c r="BC136" s="20">
        <v>0.28931595699203849</v>
      </c>
      <c r="BD136" s="20">
        <v>0.14384861786128081</v>
      </c>
      <c r="BE136" s="20">
        <v>0.69521026507199757</v>
      </c>
      <c r="BF136" s="20">
        <v>0.42917717443454839</v>
      </c>
      <c r="BG136" s="20">
        <v>1.2015973943504019</v>
      </c>
      <c r="BH136" s="20">
        <v>8.9881073486808308E-2</v>
      </c>
      <c r="BI136" s="20">
        <v>0.26156531702173252</v>
      </c>
      <c r="BJ136" s="20">
        <v>0.14803095856842791</v>
      </c>
      <c r="BK136" s="34">
        <v>12.436549950267562</v>
      </c>
      <c r="BL136" s="11">
        <v>68</v>
      </c>
      <c r="BM136" s="12">
        <v>2.7450000000000001</v>
      </c>
      <c r="BN136" s="12">
        <v>0.76619999999999999</v>
      </c>
      <c r="BO136" s="12">
        <v>-0.84719999999999995</v>
      </c>
      <c r="BP136" s="12">
        <v>4.769000000000001</v>
      </c>
      <c r="BQ136" s="12">
        <v>246.3</v>
      </c>
      <c r="BR136" s="12">
        <v>16.45</v>
      </c>
      <c r="BS136" s="12">
        <v>333</v>
      </c>
      <c r="BT136" s="12"/>
      <c r="BU136" s="12"/>
      <c r="BW136" s="23">
        <f t="shared" si="10"/>
        <v>4.0028000000000006</v>
      </c>
      <c r="BX136" s="23">
        <f t="shared" si="11"/>
        <v>244.40219999999999</v>
      </c>
      <c r="BY136" s="23">
        <f t="shared" si="12"/>
        <v>11.680999999999997</v>
      </c>
      <c r="BZ136" s="23">
        <f t="shared" si="12"/>
        <v>86.699999999999989</v>
      </c>
      <c r="CA136" s="23">
        <f t="shared" si="13"/>
        <v>5.4845620315471537</v>
      </c>
      <c r="CB136" s="23">
        <f t="shared" si="14"/>
        <v>44.824142422926613</v>
      </c>
    </row>
    <row r="137" spans="1:80" x14ac:dyDescent="0.25">
      <c r="A137" s="1">
        <v>69</v>
      </c>
      <c r="B137" s="1" t="s">
        <v>120</v>
      </c>
      <c r="C137" s="1" t="s">
        <v>114</v>
      </c>
      <c r="D137" s="3">
        <v>-33.779834999999999</v>
      </c>
      <c r="E137" s="3">
        <v>150.64317299999999</v>
      </c>
      <c r="F137" s="14" t="s">
        <v>131</v>
      </c>
      <c r="G137" s="3" t="s">
        <v>78</v>
      </c>
      <c r="H137" s="14" t="s">
        <v>78</v>
      </c>
      <c r="I137" s="14" t="s">
        <v>78</v>
      </c>
      <c r="J137" s="14" t="s">
        <v>78</v>
      </c>
      <c r="K137" s="14" t="s">
        <v>78</v>
      </c>
      <c r="L137" s="14" t="s">
        <v>78</v>
      </c>
      <c r="M137" s="14" t="s">
        <v>78</v>
      </c>
      <c r="N137" s="37">
        <v>13.661296095387501</v>
      </c>
      <c r="O137" s="37">
        <v>-30.821204667679446</v>
      </c>
      <c r="P137" s="18">
        <v>2.6</v>
      </c>
      <c r="Q137" s="18">
        <v>2.9055632641927907</v>
      </c>
      <c r="R137" s="18">
        <v>1.3070290912109692</v>
      </c>
      <c r="S137" s="18">
        <v>1.5985341729818214</v>
      </c>
      <c r="T137" s="14" t="s">
        <v>78</v>
      </c>
      <c r="U137" s="14" t="s">
        <v>78</v>
      </c>
      <c r="V137" s="3" t="s">
        <v>78</v>
      </c>
      <c r="W137" s="3" t="s">
        <v>78</v>
      </c>
      <c r="X137" s="3" t="s">
        <v>78</v>
      </c>
      <c r="Y137" s="3" t="s">
        <v>78</v>
      </c>
      <c r="Z137" s="3" t="s">
        <v>78</v>
      </c>
      <c r="AA137" s="3" t="s">
        <v>78</v>
      </c>
      <c r="AB137" s="3" t="s">
        <v>78</v>
      </c>
      <c r="AC137" s="3" t="s">
        <v>78</v>
      </c>
      <c r="AD137" s="20" t="s">
        <v>133</v>
      </c>
      <c r="AE137" s="20">
        <v>27.211873563218376</v>
      </c>
      <c r="AF137" s="20">
        <v>317.398275862069</v>
      </c>
      <c r="AG137" s="20">
        <v>304.53045977011493</v>
      </c>
      <c r="AH137" s="20">
        <v>0.14000000000000035</v>
      </c>
      <c r="AI137" s="20">
        <v>109.63850574712656</v>
      </c>
      <c r="AJ137" s="20">
        <v>8.6975287356321651</v>
      </c>
      <c r="AK137" s="20">
        <v>7.9087931034482741</v>
      </c>
      <c r="AL137" s="20">
        <v>3.2988505747126575E-3</v>
      </c>
      <c r="AM137" s="20">
        <v>1.6110919540229893</v>
      </c>
      <c r="AN137" s="20">
        <v>-0.56500000000000006</v>
      </c>
      <c r="AO137" s="20">
        <v>4.165574712643676</v>
      </c>
      <c r="AP137" s="20">
        <v>-134.30114942528741</v>
      </c>
      <c r="AQ137" s="20">
        <v>6.3261494252873591</v>
      </c>
      <c r="AR137" s="20">
        <v>9.5247126436781731</v>
      </c>
      <c r="AS137" s="20">
        <v>27.464712643678169</v>
      </c>
      <c r="AT137" s="20">
        <v>754.1097701149431</v>
      </c>
      <c r="AU137" s="20">
        <v>6.1704274141632209E-2</v>
      </c>
      <c r="AV137" s="20">
        <v>0.5271226440229394</v>
      </c>
      <c r="AW137" s="20">
        <v>0.23121397664604559</v>
      </c>
      <c r="AX137" s="20">
        <v>3.3402814144215223E-16</v>
      </c>
      <c r="AY137" s="20">
        <v>2.6479482857949175</v>
      </c>
      <c r="AZ137" s="20">
        <v>0.20068722042314177</v>
      </c>
      <c r="BA137" s="20">
        <v>0.11348516115278519</v>
      </c>
      <c r="BB137" s="20">
        <v>5.0972647077783512E-2</v>
      </c>
      <c r="BC137" s="20">
        <v>4.3349135688567575E-2</v>
      </c>
      <c r="BD137" s="20">
        <v>6.7940385292973651E-2</v>
      </c>
      <c r="BE137" s="20">
        <v>0.32794060974314099</v>
      </c>
      <c r="BF137" s="20">
        <v>9.8155536445622582E-2</v>
      </c>
      <c r="BG137" s="20">
        <v>0.2752289652695864</v>
      </c>
      <c r="BH137" s="20">
        <v>8.6282759789550106E-2</v>
      </c>
      <c r="BI137" s="20">
        <v>0.25201540956858692</v>
      </c>
      <c r="BJ137" s="20">
        <v>0.47060034714372101</v>
      </c>
      <c r="BK137" s="34">
        <v>7.9020079409739861</v>
      </c>
      <c r="BL137" s="11">
        <v>69</v>
      </c>
      <c r="BM137" s="12">
        <v>2.3420000000000001</v>
      </c>
      <c r="BN137" s="12">
        <v>0.57609999999999995</v>
      </c>
      <c r="BO137" s="12">
        <v>31.28</v>
      </c>
      <c r="BP137" s="12">
        <v>3.9640000000000004</v>
      </c>
      <c r="BQ137" s="12">
        <v>270.5</v>
      </c>
      <c r="BR137" s="12">
        <v>11.98</v>
      </c>
      <c r="BS137" s="12">
        <v>347.7</v>
      </c>
      <c r="BT137" s="12">
        <v>16.368475850377486</v>
      </c>
      <c r="BU137" s="12">
        <v>3.4258023927000001</v>
      </c>
      <c r="BW137" s="23">
        <f t="shared" si="10"/>
        <v>3.3879000000000006</v>
      </c>
      <c r="BX137" s="23">
        <f t="shared" si="11"/>
        <v>236.87800000000001</v>
      </c>
      <c r="BY137" s="23">
        <f t="shared" si="12"/>
        <v>8.016</v>
      </c>
      <c r="BZ137" s="23">
        <f t="shared" si="12"/>
        <v>77.199999999999989</v>
      </c>
      <c r="CA137" s="23">
        <f t="shared" si="13"/>
        <v>129.22880452302428</v>
      </c>
      <c r="CB137" s="23">
        <f t="shared" si="14"/>
        <v>64.266038635821602</v>
      </c>
    </row>
    <row r="138" spans="1:80" x14ac:dyDescent="0.25">
      <c r="A138" s="1">
        <v>70</v>
      </c>
      <c r="B138" s="1" t="s">
        <v>121</v>
      </c>
      <c r="C138" s="1" t="s">
        <v>114</v>
      </c>
      <c r="D138" s="3">
        <v>-33.842866999999998</v>
      </c>
      <c r="E138" s="3">
        <v>150.58882700000001</v>
      </c>
      <c r="F138" s="14" t="s">
        <v>131</v>
      </c>
      <c r="G138" s="3" t="s">
        <v>78</v>
      </c>
      <c r="H138" s="14" t="s">
        <v>78</v>
      </c>
      <c r="I138" s="14" t="s">
        <v>78</v>
      </c>
      <c r="J138" s="14" t="s">
        <v>78</v>
      </c>
      <c r="K138" s="14" t="s">
        <v>78</v>
      </c>
      <c r="L138" s="14" t="s">
        <v>78</v>
      </c>
      <c r="M138" s="14" t="s">
        <v>78</v>
      </c>
      <c r="N138" s="38">
        <v>14.616510123253843</v>
      </c>
      <c r="O138" s="37">
        <v>-30.435130675214602</v>
      </c>
      <c r="P138" s="18">
        <v>1.85</v>
      </c>
      <c r="Q138" s="18">
        <v>2.0269706327725414</v>
      </c>
      <c r="R138" s="18">
        <v>0.85478543919684491</v>
      </c>
      <c r="S138" s="18">
        <v>1.1721851935756966</v>
      </c>
      <c r="T138" s="14" t="s">
        <v>78</v>
      </c>
      <c r="U138" s="14" t="s">
        <v>78</v>
      </c>
      <c r="V138" s="14" t="s">
        <v>78</v>
      </c>
      <c r="W138" s="14" t="s">
        <v>78</v>
      </c>
      <c r="X138" s="14" t="s">
        <v>78</v>
      </c>
      <c r="Y138" s="14" t="s">
        <v>78</v>
      </c>
      <c r="Z138" s="14" t="s">
        <v>78</v>
      </c>
      <c r="AA138" s="14" t="s">
        <v>78</v>
      </c>
      <c r="AB138" s="14" t="s">
        <v>78</v>
      </c>
      <c r="AC138" s="14" t="s">
        <v>78</v>
      </c>
      <c r="AD138" s="20" t="s">
        <v>133</v>
      </c>
      <c r="AE138" s="20">
        <v>27.922611510791359</v>
      </c>
      <c r="AF138" s="20">
        <v>336.05971223021544</v>
      </c>
      <c r="AG138" s="20">
        <v>318.28992805755445</v>
      </c>
      <c r="AH138" s="20">
        <v>0.14999999999999986</v>
      </c>
      <c r="AI138" s="20">
        <v>110.54100719424451</v>
      </c>
      <c r="AJ138" s="20">
        <v>8.6585611510791374</v>
      </c>
      <c r="AK138" s="20">
        <v>8.1621582733812943</v>
      </c>
      <c r="AL138" s="20">
        <v>0.10497841726618705</v>
      </c>
      <c r="AM138" s="20">
        <v>0.67165467625899289</v>
      </c>
      <c r="AN138" s="20">
        <v>-0.85884892086330999</v>
      </c>
      <c r="AO138" s="20">
        <v>2.744676258992806</v>
      </c>
      <c r="AP138" s="20">
        <v>-134.86992805755386</v>
      </c>
      <c r="AQ138" s="20">
        <v>4.7328776978417268</v>
      </c>
      <c r="AR138" s="20">
        <v>9.9246043165467768</v>
      </c>
      <c r="AS138" s="20">
        <v>28.629856115107916</v>
      </c>
      <c r="AT138" s="20">
        <v>753.68201438848916</v>
      </c>
      <c r="AU138" s="20">
        <v>1.9207679167596445E-2</v>
      </c>
      <c r="AV138" s="20">
        <v>0.24575215052368946</v>
      </c>
      <c r="AW138" s="20">
        <v>0.13038124922356201</v>
      </c>
      <c r="AX138" s="20">
        <v>1.3927978885958287E-16</v>
      </c>
      <c r="AY138" s="20">
        <v>0.15917038070192363</v>
      </c>
      <c r="AZ138" s="20">
        <v>1.411963126541213E-2</v>
      </c>
      <c r="BA138" s="20">
        <v>1.7099986860239412E-2</v>
      </c>
      <c r="BB138" s="20">
        <v>1.6377550747632794E-2</v>
      </c>
      <c r="BC138" s="20">
        <v>2.1318737838967056E-2</v>
      </c>
      <c r="BD138" s="20">
        <v>2.3377157706834559E-2</v>
      </c>
      <c r="BE138" s="20">
        <v>0.11059982806728111</v>
      </c>
      <c r="BF138" s="20">
        <v>7.5118229544948178E-2</v>
      </c>
      <c r="BG138" s="20">
        <v>0.21055222287352018</v>
      </c>
      <c r="BH138" s="20">
        <v>3.3885275051124812E-2</v>
      </c>
      <c r="BI138" s="20">
        <v>9.8628167269807623E-2</v>
      </c>
      <c r="BJ138" s="20">
        <v>0.20296776304366659</v>
      </c>
      <c r="BK138" s="34">
        <v>4.8823239923072448</v>
      </c>
      <c r="BL138" s="11">
        <v>70</v>
      </c>
      <c r="BM138" s="12">
        <v>3.4420000000000002</v>
      </c>
      <c r="BN138" s="12">
        <v>0.92549999999999999</v>
      </c>
      <c r="BO138" s="12">
        <v>234.3</v>
      </c>
      <c r="BP138" s="12">
        <v>5.1360000000000001</v>
      </c>
      <c r="BQ138" s="12">
        <v>481.2</v>
      </c>
      <c r="BR138" s="12">
        <v>35.9</v>
      </c>
      <c r="BS138" s="12">
        <v>555</v>
      </c>
      <c r="BT138" s="12">
        <v>17.079242406257798</v>
      </c>
      <c r="BU138" s="12">
        <v>3.6060400741</v>
      </c>
      <c r="BW138" s="23">
        <f t="shared" si="10"/>
        <v>4.2104999999999997</v>
      </c>
      <c r="BX138" s="23">
        <f t="shared" si="11"/>
        <v>243.45799999999997</v>
      </c>
      <c r="BY138" s="23">
        <f t="shared" si="12"/>
        <v>30.763999999999999</v>
      </c>
      <c r="BZ138" s="23">
        <f t="shared" si="12"/>
        <v>73.800000000000011</v>
      </c>
      <c r="CA138" s="23">
        <f t="shared" si="13"/>
        <v>568.80466157289504</v>
      </c>
      <c r="CB138" s="23">
        <f t="shared" si="14"/>
        <v>34.231993633107848</v>
      </c>
    </row>
    <row r="139" spans="1:80" x14ac:dyDescent="0.25">
      <c r="A139" s="1">
        <v>71</v>
      </c>
      <c r="B139" s="1" t="s">
        <v>122</v>
      </c>
      <c r="C139" s="1" t="s">
        <v>114</v>
      </c>
      <c r="D139" s="3">
        <v>-33.865952</v>
      </c>
      <c r="E139" s="3">
        <v>150.636978</v>
      </c>
      <c r="F139" s="14" t="s">
        <v>131</v>
      </c>
      <c r="G139" s="3" t="s">
        <v>78</v>
      </c>
      <c r="H139" s="14" t="s">
        <v>78</v>
      </c>
      <c r="I139" s="14" t="s">
        <v>78</v>
      </c>
      <c r="J139" s="14" t="s">
        <v>78</v>
      </c>
      <c r="K139" s="14" t="s">
        <v>78</v>
      </c>
      <c r="L139" s="14" t="s">
        <v>78</v>
      </c>
      <c r="M139" s="14" t="s">
        <v>78</v>
      </c>
      <c r="N139" s="38">
        <v>8.2708447141504688</v>
      </c>
      <c r="O139" s="37">
        <v>-28.400890136957294</v>
      </c>
      <c r="P139" s="18">
        <v>5.18</v>
      </c>
      <c r="Q139" s="18">
        <v>7.4245615668385216</v>
      </c>
      <c r="R139" s="18">
        <v>5.9644365828397294</v>
      </c>
      <c r="S139" s="18">
        <v>1.4601249839987922</v>
      </c>
      <c r="T139" s="14" t="s">
        <v>78</v>
      </c>
      <c r="U139" s="14" t="s">
        <v>78</v>
      </c>
      <c r="V139" s="3" t="s">
        <v>78</v>
      </c>
      <c r="W139" s="3" t="s">
        <v>78</v>
      </c>
      <c r="X139" s="3" t="s">
        <v>78</v>
      </c>
      <c r="Y139" s="3" t="s">
        <v>78</v>
      </c>
      <c r="Z139" s="3" t="s">
        <v>78</v>
      </c>
      <c r="AA139" s="3" t="s">
        <v>78</v>
      </c>
      <c r="AB139" s="3" t="s">
        <v>78</v>
      </c>
      <c r="AC139" s="3" t="s">
        <v>78</v>
      </c>
      <c r="AD139" s="20" t="s">
        <v>133</v>
      </c>
      <c r="AE139" s="20">
        <v>30.237772727272723</v>
      </c>
      <c r="AF139" s="20" t="s">
        <v>78</v>
      </c>
      <c r="AG139" s="20">
        <v>339.94090909090914</v>
      </c>
      <c r="AH139" s="20">
        <v>0.16000000000000011</v>
      </c>
      <c r="AI139" s="20">
        <v>110.54431818181818</v>
      </c>
      <c r="AJ139" s="20" t="s">
        <v>78</v>
      </c>
      <c r="AK139" s="20">
        <v>7.6427272727272735</v>
      </c>
      <c r="AL139" s="20" t="s">
        <v>78</v>
      </c>
      <c r="AM139" s="20">
        <v>5.5363636363636353</v>
      </c>
      <c r="AN139" s="20">
        <v>0.70830681818181784</v>
      </c>
      <c r="AO139" s="20">
        <v>3.6304545454545423</v>
      </c>
      <c r="AP139" s="20">
        <v>0.31853409090909096</v>
      </c>
      <c r="AQ139" s="20">
        <v>7.0588636363636343</v>
      </c>
      <c r="AR139" s="20">
        <v>13.980749999999999</v>
      </c>
      <c r="AS139" s="20">
        <v>36.094204545454552</v>
      </c>
      <c r="AT139" s="20">
        <v>748.05568181818137</v>
      </c>
      <c r="AU139" s="20">
        <v>0.25638184199124048</v>
      </c>
      <c r="AV139" s="20" t="s">
        <v>78</v>
      </c>
      <c r="AW139" s="20">
        <v>0.76693693841320021</v>
      </c>
      <c r="AX139" s="20">
        <v>1.1165853863087524E-16</v>
      </c>
      <c r="AY139" s="20">
        <v>0.89144825399496974</v>
      </c>
      <c r="AZ139" s="20" t="s">
        <v>78</v>
      </c>
      <c r="BA139" s="20">
        <v>2.8069178610689464E-2</v>
      </c>
      <c r="BB139" s="20" t="s">
        <v>78</v>
      </c>
      <c r="BC139" s="20">
        <v>0.55662608803475755</v>
      </c>
      <c r="BD139" s="20">
        <v>7.0081456375354401E-2</v>
      </c>
      <c r="BE139" s="20">
        <v>0.29993067816287039</v>
      </c>
      <c r="BF139" s="20">
        <v>0.11181069272819763</v>
      </c>
      <c r="BG139" s="20">
        <v>0.31293358635193608</v>
      </c>
      <c r="BH139" s="20">
        <v>0.20516442802965534</v>
      </c>
      <c r="BI139" s="20">
        <v>0.52587250233752758</v>
      </c>
      <c r="BJ139" s="20">
        <v>5.4367744294260258E-2</v>
      </c>
      <c r="BK139" s="34">
        <v>5.1699129397993158</v>
      </c>
      <c r="BL139" s="11">
        <v>71</v>
      </c>
      <c r="BM139" s="12">
        <v>6.4809999999999999</v>
      </c>
      <c r="BN139" s="12">
        <v>1.1019999999999999</v>
      </c>
      <c r="BO139" s="12">
        <v>433.8</v>
      </c>
      <c r="BP139" s="12">
        <v>4.3689999999999998</v>
      </c>
      <c r="BQ139" s="12">
        <v>707.7</v>
      </c>
      <c r="BR139" s="12">
        <v>15.290000000000001</v>
      </c>
      <c r="BS139" s="12">
        <v>918.2</v>
      </c>
      <c r="BT139" s="12">
        <v>17.16017456379193</v>
      </c>
      <c r="BU139" s="12">
        <v>3.1035183638000001</v>
      </c>
      <c r="BW139" s="23">
        <f t="shared" si="10"/>
        <v>3.2669999999999999</v>
      </c>
      <c r="BX139" s="23">
        <f t="shared" si="11"/>
        <v>267.41900000000004</v>
      </c>
      <c r="BY139" s="23">
        <f t="shared" si="12"/>
        <v>10.921000000000001</v>
      </c>
      <c r="BZ139" s="23">
        <f t="shared" si="12"/>
        <v>210.5</v>
      </c>
      <c r="CA139" s="23">
        <f t="shared" si="13"/>
        <v>884.67144153487186</v>
      </c>
      <c r="CB139" s="23">
        <f t="shared" si="14"/>
        <v>132.97299822479678</v>
      </c>
    </row>
    <row r="140" spans="1:80" x14ac:dyDescent="0.25">
      <c r="A140" s="1">
        <v>72</v>
      </c>
      <c r="B140" s="1" t="s">
        <v>123</v>
      </c>
      <c r="C140" s="1" t="s">
        <v>114</v>
      </c>
      <c r="D140" s="3">
        <v>-33.958849999999998</v>
      </c>
      <c r="E140" s="3">
        <v>150.620316</v>
      </c>
      <c r="F140" s="14" t="s">
        <v>131</v>
      </c>
      <c r="G140" s="3" t="s">
        <v>78</v>
      </c>
      <c r="H140" s="14" t="s">
        <v>78</v>
      </c>
      <c r="I140" s="14" t="s">
        <v>78</v>
      </c>
      <c r="J140" s="14" t="s">
        <v>78</v>
      </c>
      <c r="K140" s="14" t="s">
        <v>78</v>
      </c>
      <c r="L140" s="14" t="s">
        <v>78</v>
      </c>
      <c r="M140" s="14" t="s">
        <v>78</v>
      </c>
      <c r="N140" s="37">
        <v>9.9896667938735373</v>
      </c>
      <c r="O140" s="37">
        <v>-26.309397169102013</v>
      </c>
      <c r="P140" s="18">
        <v>5.05</v>
      </c>
      <c r="Q140" s="18">
        <v>4.8815154833748844</v>
      </c>
      <c r="R140" s="18">
        <v>2.8796281193932329</v>
      </c>
      <c r="S140" s="18">
        <v>2.0018873639816515</v>
      </c>
      <c r="T140" s="14" t="s">
        <v>78</v>
      </c>
      <c r="U140" s="14" t="s">
        <v>78</v>
      </c>
      <c r="V140" s="3" t="s">
        <v>78</v>
      </c>
      <c r="W140" s="3" t="s">
        <v>78</v>
      </c>
      <c r="X140" s="3" t="s">
        <v>78</v>
      </c>
      <c r="Y140" s="3" t="s">
        <v>78</v>
      </c>
      <c r="Z140" s="3" t="s">
        <v>78</v>
      </c>
      <c r="AA140" s="3" t="s">
        <v>78</v>
      </c>
      <c r="AB140" s="3" t="s">
        <v>78</v>
      </c>
      <c r="AC140" s="3" t="s">
        <v>78</v>
      </c>
      <c r="AD140" s="20" t="s">
        <v>133</v>
      </c>
      <c r="AE140" s="20">
        <v>29.474577060931903</v>
      </c>
      <c r="AF140" s="20" t="s">
        <v>78</v>
      </c>
      <c r="AG140" s="20">
        <v>297.22508960573458</v>
      </c>
      <c r="AH140" s="20">
        <v>0.1400000000000004</v>
      </c>
      <c r="AI140" s="20">
        <v>119.27526881720446</v>
      </c>
      <c r="AJ140" s="20" t="s">
        <v>78</v>
      </c>
      <c r="AK140" s="20">
        <v>7.8948745519713643</v>
      </c>
      <c r="AL140" s="20" t="s">
        <v>78</v>
      </c>
      <c r="AM140" s="20">
        <v>4.6092473118279562</v>
      </c>
      <c r="AN140" s="20">
        <v>1.1757168458781353</v>
      </c>
      <c r="AO140" s="20">
        <v>5.6280286738351233</v>
      </c>
      <c r="AP140" s="20">
        <v>2.0157383512544822</v>
      </c>
      <c r="AQ140" s="20">
        <v>11.810824372759853</v>
      </c>
      <c r="AR140" s="20">
        <v>13.943279569892477</v>
      </c>
      <c r="AS140" s="20">
        <v>35.998422939068107</v>
      </c>
      <c r="AT140" s="20">
        <v>747.50179211469447</v>
      </c>
      <c r="AU140" s="20">
        <v>5.7911806340615594E-2</v>
      </c>
      <c r="AV140" s="20" t="s">
        <v>78</v>
      </c>
      <c r="AW140" s="20">
        <v>0.20271868695966203</v>
      </c>
      <c r="AX140" s="20">
        <v>3.8927631265657396E-16</v>
      </c>
      <c r="AY140" s="20">
        <v>0.56332566848346077</v>
      </c>
      <c r="AZ140" s="20" t="s">
        <v>78</v>
      </c>
      <c r="BA140" s="20">
        <v>1.5121880059805847E-2</v>
      </c>
      <c r="BB140" s="20" t="s">
        <v>78</v>
      </c>
      <c r="BC140" s="20">
        <v>2.3703919643206932</v>
      </c>
      <c r="BD140" s="20">
        <v>0.36979394724661885</v>
      </c>
      <c r="BE140" s="20">
        <v>1.5801891970442843</v>
      </c>
      <c r="BF140" s="20">
        <v>0.91020771978937054</v>
      </c>
      <c r="BG140" s="20">
        <v>2.5487066196549435</v>
      </c>
      <c r="BH140" s="20">
        <v>0.18268753244041269</v>
      </c>
      <c r="BI140" s="20">
        <v>0.46832975106317914</v>
      </c>
      <c r="BJ140" s="20">
        <v>6.966270078059375E-2</v>
      </c>
      <c r="BK140" s="34">
        <v>16.068196426737195</v>
      </c>
      <c r="BL140" s="11">
        <v>72</v>
      </c>
      <c r="BM140" s="12">
        <v>9.093</v>
      </c>
      <c r="BN140" s="12">
        <v>1.603</v>
      </c>
      <c r="BO140" s="12">
        <v>350.9</v>
      </c>
      <c r="BP140" s="12">
        <v>5.7979999999999992</v>
      </c>
      <c r="BQ140" s="12">
        <v>704.9</v>
      </c>
      <c r="BR140" s="12">
        <v>22.91</v>
      </c>
      <c r="BS140" s="12">
        <v>863.9</v>
      </c>
      <c r="BT140" s="12">
        <v>19.709343047396686</v>
      </c>
      <c r="BU140" s="12">
        <v>3.7762179607999999</v>
      </c>
      <c r="BW140" s="23">
        <f t="shared" si="10"/>
        <v>4.1949999999999994</v>
      </c>
      <c r="BX140" s="23">
        <f t="shared" si="11"/>
        <v>344.90700000000004</v>
      </c>
      <c r="BY140" s="23">
        <f t="shared" si="12"/>
        <v>17.112000000000002</v>
      </c>
      <c r="BZ140" s="23">
        <f t="shared" si="12"/>
        <v>159</v>
      </c>
      <c r="CA140" s="23">
        <f t="shared" si="13"/>
        <v>497.27221281525709</v>
      </c>
      <c r="CB140" s="23">
        <f t="shared" si="14"/>
        <v>83.497225166801769</v>
      </c>
    </row>
    <row r="141" spans="1:80" x14ac:dyDescent="0.25">
      <c r="A141" s="1">
        <v>73</v>
      </c>
      <c r="B141" s="1" t="s">
        <v>124</v>
      </c>
      <c r="C141" s="1" t="s">
        <v>114</v>
      </c>
      <c r="D141" s="3">
        <v>-34.038952000000002</v>
      </c>
      <c r="E141" s="3">
        <v>150.67868000000001</v>
      </c>
      <c r="F141" s="14" t="s">
        <v>131</v>
      </c>
      <c r="G141" s="3" t="s">
        <v>78</v>
      </c>
      <c r="H141" s="14" t="s">
        <v>78</v>
      </c>
      <c r="I141" s="14" t="s">
        <v>78</v>
      </c>
      <c r="J141" s="14" t="s">
        <v>78</v>
      </c>
      <c r="K141" s="14" t="s">
        <v>78</v>
      </c>
      <c r="L141" s="14" t="s">
        <v>78</v>
      </c>
      <c r="M141" s="14" t="s">
        <v>78</v>
      </c>
      <c r="N141" s="37">
        <v>4.2611891951476668</v>
      </c>
      <c r="O141" s="38">
        <v>-27.373075259748106</v>
      </c>
      <c r="P141" s="18">
        <v>3.79</v>
      </c>
      <c r="Q141" s="18">
        <v>3.7525036801081102</v>
      </c>
      <c r="R141" s="18">
        <v>2.4013610367045533</v>
      </c>
      <c r="S141" s="18">
        <v>1.3511426434035569</v>
      </c>
      <c r="T141" s="14" t="s">
        <v>78</v>
      </c>
      <c r="U141" s="14" t="s">
        <v>78</v>
      </c>
      <c r="V141" s="3" t="s">
        <v>78</v>
      </c>
      <c r="W141" s="3" t="s">
        <v>78</v>
      </c>
      <c r="X141" s="3" t="s">
        <v>78</v>
      </c>
      <c r="Y141" s="3" t="s">
        <v>78</v>
      </c>
      <c r="Z141" s="3" t="s">
        <v>78</v>
      </c>
      <c r="AA141" s="3" t="s">
        <v>78</v>
      </c>
      <c r="AB141" s="3" t="s">
        <v>78</v>
      </c>
      <c r="AC141" s="3" t="s">
        <v>78</v>
      </c>
      <c r="AD141" s="20" t="s">
        <v>133</v>
      </c>
      <c r="AE141" s="20">
        <v>28.298538775510202</v>
      </c>
      <c r="AF141" s="20" t="s">
        <v>78</v>
      </c>
      <c r="AG141" s="20">
        <v>209.25918367346938</v>
      </c>
      <c r="AH141" s="20">
        <v>0.10000000000000032</v>
      </c>
      <c r="AI141" s="20">
        <v>97.830204081632786</v>
      </c>
      <c r="AJ141" s="20" t="s">
        <v>78</v>
      </c>
      <c r="AK141" s="20">
        <v>7.3871020408163339</v>
      </c>
      <c r="AL141" s="20" t="s">
        <v>78</v>
      </c>
      <c r="AM141" s="20">
        <v>1.9853877551020427</v>
      </c>
      <c r="AN141" s="20">
        <v>0.56177959183673498</v>
      </c>
      <c r="AO141" s="20">
        <v>3.0053469387755101</v>
      </c>
      <c r="AP141" s="20">
        <v>-2.482448979591834E-2</v>
      </c>
      <c r="AQ141" s="20">
        <v>6.0974285714285692</v>
      </c>
      <c r="AR141" s="20">
        <v>14.336167346938769</v>
      </c>
      <c r="AS141" s="20">
        <v>37.005673469387766</v>
      </c>
      <c r="AT141" s="20">
        <v>747.99551020408137</v>
      </c>
      <c r="AU141" s="20">
        <v>4.3980289998254013E-2</v>
      </c>
      <c r="AV141" s="20" t="s">
        <v>78</v>
      </c>
      <c r="AW141" s="20">
        <v>0.82935842459919829</v>
      </c>
      <c r="AX141" s="20">
        <v>3.1984252685431363E-16</v>
      </c>
      <c r="AY141" s="20">
        <v>0.17029975737011852</v>
      </c>
      <c r="AZ141" s="20" t="s">
        <v>78</v>
      </c>
      <c r="BA141" s="20">
        <v>1.5894432598280463E-2</v>
      </c>
      <c r="BB141" s="20" t="s">
        <v>78</v>
      </c>
      <c r="BC141" s="20">
        <v>0.14412949782931303</v>
      </c>
      <c r="BD141" s="20">
        <v>5.2223985521665663E-2</v>
      </c>
      <c r="BE141" s="20">
        <v>0.22320408501281996</v>
      </c>
      <c r="BF141" s="20">
        <v>0.10766526475078894</v>
      </c>
      <c r="BG141" s="20">
        <v>0.30156205353317839</v>
      </c>
      <c r="BH141" s="20">
        <v>0.41977004896892667</v>
      </c>
      <c r="BI141" s="20">
        <v>1.075922429020165</v>
      </c>
      <c r="BJ141" s="20">
        <v>4.0744165049914363E-2</v>
      </c>
      <c r="BK141" s="34">
        <v>6.2701078668329338</v>
      </c>
      <c r="BL141" s="11">
        <v>73</v>
      </c>
      <c r="BM141" s="12">
        <v>7.5090000000000003</v>
      </c>
      <c r="BN141" s="12">
        <v>1.018</v>
      </c>
      <c r="BO141" s="12">
        <v>248.9</v>
      </c>
      <c r="BP141" s="12">
        <v>5.9499999999999993</v>
      </c>
      <c r="BQ141" s="12">
        <v>492.7</v>
      </c>
      <c r="BR141" s="12">
        <v>12.209999999999999</v>
      </c>
      <c r="BS141" s="12">
        <v>572.6</v>
      </c>
      <c r="BT141" s="12">
        <v>19.604592953660351</v>
      </c>
      <c r="BU141" s="12">
        <v>9.1024273154913793</v>
      </c>
      <c r="BW141" s="23">
        <f t="shared" si="10"/>
        <v>4.9319999999999995</v>
      </c>
      <c r="BX141" s="23">
        <f t="shared" si="11"/>
        <v>236.29099999999997</v>
      </c>
      <c r="BY141" s="23">
        <f t="shared" si="12"/>
        <v>6.26</v>
      </c>
      <c r="BZ141" s="23">
        <f t="shared" si="12"/>
        <v>79.900000000000034</v>
      </c>
      <c r="CA141" s="23">
        <f t="shared" si="13"/>
        <v>557.7237580690429</v>
      </c>
      <c r="CB141" s="23">
        <f t="shared" si="14"/>
        <v>103.84111384111384</v>
      </c>
    </row>
    <row r="142" spans="1:80" x14ac:dyDescent="0.25">
      <c r="A142" s="1">
        <v>74</v>
      </c>
      <c r="B142" s="1" t="s">
        <v>125</v>
      </c>
      <c r="C142" s="1" t="s">
        <v>114</v>
      </c>
      <c r="D142" s="3">
        <v>-34.076904999999996</v>
      </c>
      <c r="E142" s="3">
        <v>150.70291800000001</v>
      </c>
      <c r="F142" s="14" t="s">
        <v>131</v>
      </c>
      <c r="G142" s="3" t="s">
        <v>78</v>
      </c>
      <c r="H142" s="14" t="s">
        <v>78</v>
      </c>
      <c r="I142" s="14" t="s">
        <v>78</v>
      </c>
      <c r="J142" s="14" t="s">
        <v>78</v>
      </c>
      <c r="K142" s="14" t="s">
        <v>78</v>
      </c>
      <c r="L142" s="14" t="s">
        <v>78</v>
      </c>
      <c r="M142" s="14" t="s">
        <v>78</v>
      </c>
      <c r="N142" s="37">
        <v>4.3622790963264588</v>
      </c>
      <c r="O142" s="38">
        <v>-28.501247991499042</v>
      </c>
      <c r="P142" s="18">
        <v>3.66</v>
      </c>
      <c r="Q142" s="18">
        <v>4.4943820224719104</v>
      </c>
      <c r="R142" s="18">
        <v>3.4986029368051841</v>
      </c>
      <c r="S142" s="18">
        <v>0.99577908566672635</v>
      </c>
      <c r="T142" s="14" t="s">
        <v>78</v>
      </c>
      <c r="U142" s="14" t="s">
        <v>78</v>
      </c>
      <c r="V142" s="14" t="s">
        <v>78</v>
      </c>
      <c r="W142" s="14" t="s">
        <v>78</v>
      </c>
      <c r="X142" s="14" t="s">
        <v>78</v>
      </c>
      <c r="Y142" s="14" t="s">
        <v>78</v>
      </c>
      <c r="Z142" s="14" t="s">
        <v>78</v>
      </c>
      <c r="AA142" s="14" t="s">
        <v>78</v>
      </c>
      <c r="AB142" s="14" t="s">
        <v>78</v>
      </c>
      <c r="AC142" s="14" t="s">
        <v>78</v>
      </c>
      <c r="AD142" s="20" t="s">
        <v>133</v>
      </c>
      <c r="AE142" s="20">
        <v>27.979231441048022</v>
      </c>
      <c r="AF142" s="20" t="s">
        <v>78</v>
      </c>
      <c r="AG142" s="20">
        <v>147.35021834061195</v>
      </c>
      <c r="AH142" s="20">
        <v>7.0000000000000187E-2</v>
      </c>
      <c r="AI142" s="20">
        <v>89.868122270742447</v>
      </c>
      <c r="AJ142" s="20" t="s">
        <v>78</v>
      </c>
      <c r="AK142" s="20">
        <v>7.1275545851528781</v>
      </c>
      <c r="AL142" s="20" t="s">
        <v>78</v>
      </c>
      <c r="AM142" s="20">
        <v>3.3336244541484725</v>
      </c>
      <c r="AN142" s="20">
        <v>0.24582096069869008</v>
      </c>
      <c r="AO142" s="20">
        <v>1.6550655021834066</v>
      </c>
      <c r="AP142" s="20">
        <v>-0.74001746724890827</v>
      </c>
      <c r="AQ142" s="20">
        <v>4.0947598253275093</v>
      </c>
      <c r="AR142" s="20">
        <v>11.062593886462885</v>
      </c>
      <c r="AS142" s="20">
        <v>28.614934497816609</v>
      </c>
      <c r="AT142" s="20">
        <v>748.87598253274848</v>
      </c>
      <c r="AU142" s="20">
        <v>1.2480640029495742E-2</v>
      </c>
      <c r="AV142" s="20" t="s">
        <v>78</v>
      </c>
      <c r="AW142" s="20">
        <v>8.9650615279772278E-2</v>
      </c>
      <c r="AX142" s="20">
        <v>1.8080644732348847E-16</v>
      </c>
      <c r="AY142" s="20">
        <v>0.26222138577875931</v>
      </c>
      <c r="AZ142" s="20" t="s">
        <v>78</v>
      </c>
      <c r="BA142" s="20">
        <v>5.6314310938574983E-3</v>
      </c>
      <c r="BB142" s="20" t="s">
        <v>78</v>
      </c>
      <c r="BC142" s="20">
        <v>0.5263832725066323</v>
      </c>
      <c r="BD142" s="20">
        <v>7.8448599201112773E-2</v>
      </c>
      <c r="BE142" s="20">
        <v>0.33499622947253904</v>
      </c>
      <c r="BF142" s="20">
        <v>0.29526999189658615</v>
      </c>
      <c r="BG142" s="20">
        <v>0.82722616126890569</v>
      </c>
      <c r="BH142" s="20">
        <v>8.5003850053184407E-2</v>
      </c>
      <c r="BI142" s="20">
        <v>0.21746469785565833</v>
      </c>
      <c r="BJ142" s="20">
        <v>4.4814624518683392E-2</v>
      </c>
      <c r="BK142" s="34">
        <v>3.7319682023389626</v>
      </c>
      <c r="BL142" s="11">
        <v>74</v>
      </c>
      <c r="BM142" s="12">
        <v>8.0750000000000011</v>
      </c>
      <c r="BN142" s="12">
        <v>0.73229999999999995</v>
      </c>
      <c r="BO142" s="12">
        <v>18.190000000000001</v>
      </c>
      <c r="BP142" s="12">
        <v>5.2270000000000003</v>
      </c>
      <c r="BQ142" s="12">
        <v>222</v>
      </c>
      <c r="BR142" s="12">
        <v>13.510000000000002</v>
      </c>
      <c r="BS142" s="12">
        <v>235</v>
      </c>
      <c r="BT142" s="12">
        <v>3.518481172806398</v>
      </c>
      <c r="BU142" s="12">
        <v>3.0139023917999999</v>
      </c>
      <c r="BW142" s="23">
        <f t="shared" si="10"/>
        <v>4.4946999999999999</v>
      </c>
      <c r="BX142" s="23">
        <f t="shared" si="11"/>
        <v>195.73500000000001</v>
      </c>
      <c r="BY142" s="23">
        <f t="shared" si="12"/>
        <v>8.2830000000000013</v>
      </c>
      <c r="BZ142" s="23">
        <f t="shared" si="12"/>
        <v>13</v>
      </c>
      <c r="CA142" s="23">
        <f t="shared" si="13"/>
        <v>79.418563820448298</v>
      </c>
      <c r="CB142" s="23">
        <f t="shared" si="14"/>
        <v>38.516442846568673</v>
      </c>
    </row>
    <row r="143" spans="1:80" x14ac:dyDescent="0.25">
      <c r="A143" s="1">
        <v>75</v>
      </c>
      <c r="B143" s="1" t="s">
        <v>126</v>
      </c>
      <c r="C143" s="1" t="s">
        <v>114</v>
      </c>
      <c r="D143" s="3">
        <v>-34.186487</v>
      </c>
      <c r="E143" s="3">
        <v>150.724582</v>
      </c>
      <c r="F143" s="14" t="s">
        <v>131</v>
      </c>
      <c r="G143" s="3" t="s">
        <v>78</v>
      </c>
      <c r="H143" s="14" t="s">
        <v>78</v>
      </c>
      <c r="I143" s="14" t="s">
        <v>78</v>
      </c>
      <c r="J143" s="14" t="s">
        <v>78</v>
      </c>
      <c r="K143" s="14" t="s">
        <v>78</v>
      </c>
      <c r="L143" s="14" t="s">
        <v>78</v>
      </c>
      <c r="M143" s="14" t="s">
        <v>78</v>
      </c>
      <c r="N143" s="37">
        <v>3.0278232096117859</v>
      </c>
      <c r="O143" s="38">
        <v>-29.571239565363555</v>
      </c>
      <c r="P143" s="18">
        <v>1.35</v>
      </c>
      <c r="Q143" s="18">
        <v>1.6100405679513314</v>
      </c>
      <c r="R143" s="18">
        <v>0.84102434077079735</v>
      </c>
      <c r="S143" s="18">
        <v>0.76901622718053408</v>
      </c>
      <c r="T143" s="14" t="s">
        <v>78</v>
      </c>
      <c r="U143" s="14" t="s">
        <v>78</v>
      </c>
      <c r="V143" s="3" t="s">
        <v>78</v>
      </c>
      <c r="W143" s="3" t="s">
        <v>78</v>
      </c>
      <c r="X143" s="3" t="s">
        <v>78</v>
      </c>
      <c r="Y143" s="3" t="s">
        <v>78</v>
      </c>
      <c r="Z143" s="3" t="s">
        <v>78</v>
      </c>
      <c r="AA143" s="3" t="s">
        <v>78</v>
      </c>
      <c r="AB143" s="3" t="s">
        <v>78</v>
      </c>
      <c r="AC143" s="3" t="s">
        <v>78</v>
      </c>
      <c r="AD143" s="20" t="s">
        <v>133</v>
      </c>
      <c r="AE143" s="20">
        <v>23.619350180505382</v>
      </c>
      <c r="AF143" s="20" t="s">
        <v>78</v>
      </c>
      <c r="AG143" s="20">
        <v>135.51335740072173</v>
      </c>
      <c r="AH143" s="20">
        <v>6.0000000000000109E-2</v>
      </c>
      <c r="AI143" s="20">
        <v>94.211552346570201</v>
      </c>
      <c r="AJ143" s="20" t="s">
        <v>78</v>
      </c>
      <c r="AK143" s="20">
        <v>7.5485198555956519</v>
      </c>
      <c r="AL143" s="20" t="s">
        <v>78</v>
      </c>
      <c r="AM143" s="20">
        <v>1.6112274368231045</v>
      </c>
      <c r="AN143" s="20">
        <v>-7.7880866425992748E-2</v>
      </c>
      <c r="AO143" s="20">
        <v>0.27238267148014439</v>
      </c>
      <c r="AP143" s="20">
        <v>-1.6310685920577621</v>
      </c>
      <c r="AQ143" s="20">
        <v>1.5995667870036103</v>
      </c>
      <c r="AR143" s="20">
        <v>11.617025270758134</v>
      </c>
      <c r="AS143" s="20">
        <v>30.036317689530676</v>
      </c>
      <c r="AT143" s="20">
        <v>749.87797833934712</v>
      </c>
      <c r="AU143" s="20">
        <v>3.6070746161039747E-3</v>
      </c>
      <c r="AV143" s="20" t="s">
        <v>78</v>
      </c>
      <c r="AW143" s="20">
        <v>0.40869435807661525</v>
      </c>
      <c r="AX143" s="20">
        <v>1.1122324797076171E-16</v>
      </c>
      <c r="AY143" s="20">
        <v>0.10291111422518162</v>
      </c>
      <c r="AZ143" s="20" t="s">
        <v>78</v>
      </c>
      <c r="BA143" s="20">
        <v>3.4488663375497067E-2</v>
      </c>
      <c r="BB143" s="20" t="s">
        <v>78</v>
      </c>
      <c r="BC143" s="20">
        <v>1.5356950730875456</v>
      </c>
      <c r="BD143" s="20">
        <v>5.1666750885581036E-2</v>
      </c>
      <c r="BE143" s="20">
        <v>0.22101730731645661</v>
      </c>
      <c r="BF143" s="20">
        <v>0.1826157335709187</v>
      </c>
      <c r="BG143" s="20">
        <v>0.51098281266098167</v>
      </c>
      <c r="BH143" s="20">
        <v>0.13410077358097908</v>
      </c>
      <c r="BI143" s="20">
        <v>0.34366020062016855</v>
      </c>
      <c r="BJ143" s="20">
        <v>6.5266118283415456E-2</v>
      </c>
      <c r="BK143" s="34">
        <v>3.3574337590934746</v>
      </c>
      <c r="BL143" s="11">
        <v>75</v>
      </c>
      <c r="BM143" s="12">
        <v>10.16</v>
      </c>
      <c r="BN143" s="12">
        <v>0.86680000000000001</v>
      </c>
      <c r="BO143" s="12">
        <v>55.849999999999994</v>
      </c>
      <c r="BP143" s="12">
        <v>20.52</v>
      </c>
      <c r="BQ143" s="12">
        <v>234.9</v>
      </c>
      <c r="BR143" s="12">
        <v>24.91</v>
      </c>
      <c r="BS143" s="12">
        <v>254.2</v>
      </c>
      <c r="BT143" s="12">
        <v>2.7962458341659335</v>
      </c>
      <c r="BU143" s="12">
        <v>3.7281301419999999</v>
      </c>
      <c r="BW143" s="23">
        <f t="shared" si="10"/>
        <v>19.653199999999998</v>
      </c>
      <c r="BX143" s="23">
        <f t="shared" si="11"/>
        <v>168.89000000000001</v>
      </c>
      <c r="BY143" s="23">
        <f t="shared" si="12"/>
        <v>4.3900000000000006</v>
      </c>
      <c r="BZ143" s="23">
        <f t="shared" si="12"/>
        <v>19.299999999999983</v>
      </c>
      <c r="CA143" s="23">
        <f t="shared" si="13"/>
        <v>168.62598061836636</v>
      </c>
      <c r="CB143" s="23">
        <f t="shared" si="14"/>
        <v>22.596203475368466</v>
      </c>
    </row>
    <row r="144" spans="1:80" x14ac:dyDescent="0.25">
      <c r="A144" s="1">
        <v>77</v>
      </c>
      <c r="B144" s="1" t="s">
        <v>127</v>
      </c>
      <c r="C144" s="1" t="s">
        <v>114</v>
      </c>
      <c r="D144" s="3">
        <v>-34.191884000000002</v>
      </c>
      <c r="E144" s="3">
        <v>150.70898199999999</v>
      </c>
      <c r="F144" s="14" t="s">
        <v>131</v>
      </c>
      <c r="G144" s="3" t="s">
        <v>78</v>
      </c>
      <c r="H144" s="14" t="s">
        <v>78</v>
      </c>
      <c r="I144" s="14" t="s">
        <v>78</v>
      </c>
      <c r="J144" s="14" t="s">
        <v>78</v>
      </c>
      <c r="K144" s="14" t="s">
        <v>78</v>
      </c>
      <c r="L144" s="14" t="s">
        <v>78</v>
      </c>
      <c r="M144" s="14" t="s">
        <v>78</v>
      </c>
      <c r="N144" s="37">
        <v>5.3047884340277447</v>
      </c>
      <c r="O144" s="38">
        <v>-28.055596992536731</v>
      </c>
      <c r="P144" s="18">
        <v>2.83</v>
      </c>
      <c r="Q144" s="18">
        <v>4.2361923526876399</v>
      </c>
      <c r="R144" s="18">
        <v>3.136013792254166</v>
      </c>
      <c r="S144" s="18">
        <v>1.100178560433474</v>
      </c>
      <c r="T144" s="14" t="s">
        <v>78</v>
      </c>
      <c r="U144" s="14" t="s">
        <v>78</v>
      </c>
      <c r="V144" s="3" t="s">
        <v>78</v>
      </c>
      <c r="W144" s="3" t="s">
        <v>78</v>
      </c>
      <c r="X144" s="3" t="s">
        <v>78</v>
      </c>
      <c r="Y144" s="3" t="s">
        <v>78</v>
      </c>
      <c r="Z144" s="3" t="s">
        <v>78</v>
      </c>
      <c r="AA144" s="3" t="s">
        <v>78</v>
      </c>
      <c r="AB144" s="3" t="s">
        <v>78</v>
      </c>
      <c r="AC144" s="3" t="s">
        <v>78</v>
      </c>
      <c r="AD144" s="20" t="s">
        <v>133</v>
      </c>
      <c r="AE144" s="20">
        <v>27.694496598639461</v>
      </c>
      <c r="AF144" s="20" t="s">
        <v>78</v>
      </c>
      <c r="AG144" s="20">
        <v>465.94149659863973</v>
      </c>
      <c r="AH144" s="20">
        <v>0.21999999999999958</v>
      </c>
      <c r="AI144" s="20">
        <v>84.085034013605622</v>
      </c>
      <c r="AJ144" s="20" t="s">
        <v>78</v>
      </c>
      <c r="AK144" s="20">
        <v>8.0843537414966029</v>
      </c>
      <c r="AL144" s="20" t="s">
        <v>78</v>
      </c>
      <c r="AM144" s="20">
        <v>0.94877551020408157</v>
      </c>
      <c r="AN144" s="20">
        <v>1.8850340136054407E-2</v>
      </c>
      <c r="AO144" s="20">
        <v>0.68544217687074838</v>
      </c>
      <c r="AP144" s="20">
        <v>-1.3191632653061227</v>
      </c>
      <c r="AQ144" s="20">
        <v>2.472721088435375</v>
      </c>
      <c r="AR144" s="20">
        <v>11.53265306122449</v>
      </c>
      <c r="AS144" s="20">
        <v>29.819863945578234</v>
      </c>
      <c r="AT144" s="20">
        <v>749.99727891156442</v>
      </c>
      <c r="AU144" s="20">
        <v>3.3359473023510049E-2</v>
      </c>
      <c r="AV144" s="20" t="s">
        <v>78</v>
      </c>
      <c r="AW144" s="20">
        <v>0.26787942938378767</v>
      </c>
      <c r="AX144" s="20">
        <v>4.1775700123858731E-16</v>
      </c>
      <c r="AY144" s="20">
        <v>0.4454263374822186</v>
      </c>
      <c r="AZ144" s="20" t="s">
        <v>78</v>
      </c>
      <c r="BA144" s="20">
        <v>9.071106260100225E-3</v>
      </c>
      <c r="BB144" s="20" t="s">
        <v>78</v>
      </c>
      <c r="BC144" s="20">
        <v>0.26135290254771121</v>
      </c>
      <c r="BD144" s="20">
        <v>1.8687536591432217E-2</v>
      </c>
      <c r="BE144" s="20">
        <v>8.0078996036337072E-2</v>
      </c>
      <c r="BF144" s="20">
        <v>6.7915443077718574E-2</v>
      </c>
      <c r="BG144" s="20">
        <v>0.19028658207912383</v>
      </c>
      <c r="BH144" s="20">
        <v>9.1274510917914234E-2</v>
      </c>
      <c r="BI144" s="20">
        <v>0.23398274844075037</v>
      </c>
      <c r="BJ144" s="20">
        <v>5.8456843033462616E-2</v>
      </c>
      <c r="BK144" s="34">
        <v>1.5583308085035452</v>
      </c>
      <c r="BL144" s="11">
        <v>77</v>
      </c>
      <c r="BM144" s="12">
        <v>8.266</v>
      </c>
      <c r="BN144" s="12">
        <v>0.65149999999999997</v>
      </c>
      <c r="BO144" s="12">
        <v>8.4909999999999997</v>
      </c>
      <c r="BP144" s="12">
        <v>6.27</v>
      </c>
      <c r="BQ144" s="12">
        <v>238.29999999999998</v>
      </c>
      <c r="BR144" s="12">
        <v>9.4</v>
      </c>
      <c r="BS144" s="12">
        <v>256.29999999999995</v>
      </c>
      <c r="BT144" s="12"/>
      <c r="BU144" s="12"/>
      <c r="BW144" s="23">
        <f t="shared" si="10"/>
        <v>5.6184999999999992</v>
      </c>
      <c r="BX144" s="23">
        <f t="shared" si="11"/>
        <v>221.54300000000001</v>
      </c>
      <c r="BY144" s="23">
        <f t="shared" si="12"/>
        <v>3.1300000000000008</v>
      </c>
      <c r="BZ144" s="23">
        <f t="shared" si="12"/>
        <v>17.999999999999972</v>
      </c>
      <c r="CA144" s="23">
        <f t="shared" si="13"/>
        <v>56.952856046486133</v>
      </c>
      <c r="CB144" s="23">
        <f t="shared" si="14"/>
        <v>60.374620060790264</v>
      </c>
    </row>
    <row r="145" spans="1:80" x14ac:dyDescent="0.25">
      <c r="A145" s="1">
        <v>78</v>
      </c>
      <c r="B145" s="1" t="s">
        <v>128</v>
      </c>
      <c r="C145" s="1" t="s">
        <v>114</v>
      </c>
      <c r="D145" s="3">
        <v>-34.204253999999999</v>
      </c>
      <c r="E145" s="3">
        <v>150.62992499999999</v>
      </c>
      <c r="F145" s="14" t="s">
        <v>131</v>
      </c>
      <c r="G145" s="3" t="s">
        <v>78</v>
      </c>
      <c r="H145" s="14" t="s">
        <v>78</v>
      </c>
      <c r="I145" s="14" t="s">
        <v>78</v>
      </c>
      <c r="J145" s="14" t="s">
        <v>78</v>
      </c>
      <c r="K145" s="14" t="s">
        <v>78</v>
      </c>
      <c r="L145" s="14" t="s">
        <v>78</v>
      </c>
      <c r="M145" s="14" t="s">
        <v>78</v>
      </c>
      <c r="N145" s="37">
        <v>7.6824541082501474</v>
      </c>
      <c r="O145" s="37">
        <v>-24.165447617927548</v>
      </c>
      <c r="P145" s="18">
        <v>0.96</v>
      </c>
      <c r="Q145" s="18">
        <v>0.59979581419091232</v>
      </c>
      <c r="R145" s="18">
        <v>4.0964777947934176E-2</v>
      </c>
      <c r="S145" s="18">
        <v>0.55883103624297814</v>
      </c>
      <c r="T145" s="14" t="s">
        <v>78</v>
      </c>
      <c r="U145" s="14" t="s">
        <v>78</v>
      </c>
      <c r="V145" s="14" t="s">
        <v>78</v>
      </c>
      <c r="W145" s="14" t="s">
        <v>78</v>
      </c>
      <c r="X145" s="14" t="s">
        <v>78</v>
      </c>
      <c r="Y145" s="14" t="s">
        <v>78</v>
      </c>
      <c r="Z145" s="14" t="s">
        <v>78</v>
      </c>
      <c r="AA145" s="14" t="s">
        <v>78</v>
      </c>
      <c r="AB145" s="14" t="s">
        <v>78</v>
      </c>
      <c r="AC145" s="14" t="s">
        <v>78</v>
      </c>
      <c r="AD145" s="20" t="s">
        <v>133</v>
      </c>
      <c r="AE145" s="20">
        <v>26.608917085427137</v>
      </c>
      <c r="AF145" s="20" t="s">
        <v>78</v>
      </c>
      <c r="AG145" s="20">
        <v>364.33592964824209</v>
      </c>
      <c r="AH145" s="20">
        <v>0.17000000000000129</v>
      </c>
      <c r="AI145" s="20">
        <v>98.001507537689008</v>
      </c>
      <c r="AJ145" s="20" t="s">
        <v>78</v>
      </c>
      <c r="AK145" s="20">
        <v>8.5592462311557327</v>
      </c>
      <c r="AL145" s="20" t="s">
        <v>78</v>
      </c>
      <c r="AM145" s="20">
        <v>7.3316582914572784E-2</v>
      </c>
      <c r="AN145" s="20">
        <v>4.2266331658291412E-2</v>
      </c>
      <c r="AO145" s="20">
        <v>0.78567839195979938</v>
      </c>
      <c r="AP145" s="20">
        <v>-1.1658542713567834</v>
      </c>
      <c r="AQ145" s="20">
        <v>2.9023366834170852</v>
      </c>
      <c r="AR145" s="20">
        <v>8.975806532663313</v>
      </c>
      <c r="AS145" s="20">
        <v>23.266758793969849</v>
      </c>
      <c r="AT145" s="20">
        <v>748.78819095477331</v>
      </c>
      <c r="AU145" s="20">
        <v>9.1338029991314164E-3</v>
      </c>
      <c r="AV145" s="20" t="s">
        <v>78</v>
      </c>
      <c r="AW145" s="20">
        <v>6.0978710207869061E-2</v>
      </c>
      <c r="AX145" s="20">
        <v>1.2783634726344281E-15</v>
      </c>
      <c r="AY145" s="20">
        <v>9.3613378736993144E-2</v>
      </c>
      <c r="AZ145" s="20" t="s">
        <v>78</v>
      </c>
      <c r="BA145" s="20">
        <v>2.6433078595076544E-3</v>
      </c>
      <c r="BB145" s="20" t="s">
        <v>78</v>
      </c>
      <c r="BC145" s="20">
        <v>1.9900388624027616E-2</v>
      </c>
      <c r="BD145" s="20">
        <v>1.4468916465589834E-2</v>
      </c>
      <c r="BE145" s="20">
        <v>6.1814845701052966E-2</v>
      </c>
      <c r="BF145" s="20">
        <v>2.7550711097201197E-2</v>
      </c>
      <c r="BG145" s="20">
        <v>7.701167572217088E-2</v>
      </c>
      <c r="BH145" s="20">
        <v>6.3466528654746918E-2</v>
      </c>
      <c r="BI145" s="20">
        <v>0.1627527590082232</v>
      </c>
      <c r="BJ145" s="20">
        <v>8.5974887778657375E-2</v>
      </c>
      <c r="BK145" s="34">
        <v>4.7385295185612097</v>
      </c>
      <c r="BL145" s="11">
        <v>78</v>
      </c>
      <c r="BM145" s="12">
        <v>8.3870000000000005</v>
      </c>
      <c r="BN145" s="12">
        <v>1.3699999999999999</v>
      </c>
      <c r="BO145" s="12">
        <v>5.2560000000000002</v>
      </c>
      <c r="BP145" s="12">
        <v>4.9339999999999993</v>
      </c>
      <c r="BQ145" s="12">
        <v>198.6</v>
      </c>
      <c r="BR145" s="12">
        <v>7.46</v>
      </c>
      <c r="BS145" s="12">
        <v>229.4</v>
      </c>
      <c r="BT145" s="12">
        <v>14.899740142043649</v>
      </c>
      <c r="BU145" s="12">
        <v>3.9738919250000002</v>
      </c>
      <c r="BW145" s="23">
        <f t="shared" si="10"/>
        <v>3.5639999999999992</v>
      </c>
      <c r="BX145" s="23">
        <f t="shared" si="11"/>
        <v>184.95699999999999</v>
      </c>
      <c r="BY145" s="23">
        <f t="shared" si="12"/>
        <v>2.5260000000000007</v>
      </c>
      <c r="BZ145" s="23">
        <f t="shared" si="12"/>
        <v>30.800000000000011</v>
      </c>
      <c r="CA145" s="23">
        <f t="shared" si="13"/>
        <v>22.050729927007303</v>
      </c>
      <c r="CB145" s="23">
        <f t="shared" si="14"/>
        <v>68.090769819992346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Ferguson</dc:creator>
  <cp:lastModifiedBy>sysadmin</cp:lastModifiedBy>
  <dcterms:created xsi:type="dcterms:W3CDTF">2019-11-29T21:56:08Z</dcterms:created>
  <dcterms:modified xsi:type="dcterms:W3CDTF">2020-02-27T08:08:36Z</dcterms:modified>
</cp:coreProperties>
</file>