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Lake-Erie-2019\matlab\Data Conversion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7" i="1"/>
  <c r="C31" i="1"/>
  <c r="C26" i="1"/>
  <c r="C25" i="1"/>
  <c r="C17" i="1"/>
  <c r="C18" i="1"/>
  <c r="C4" i="1"/>
  <c r="C5" i="1"/>
  <c r="C16" i="1"/>
  <c r="C24" i="1"/>
  <c r="C23" i="1"/>
  <c r="C15" i="1"/>
  <c r="C20" i="1"/>
  <c r="C38" i="1"/>
  <c r="C30" i="1"/>
  <c r="C34" i="1"/>
  <c r="C35" i="1"/>
  <c r="C3" i="1"/>
</calcChain>
</file>

<file path=xl/sharedStrings.xml><?xml version="1.0" encoding="utf-8"?>
<sst xmlns="http://schemas.openxmlformats.org/spreadsheetml/2006/main" count="81" uniqueCount="61">
  <si>
    <t>ACIDITY</t>
  </si>
  <si>
    <t>AMMONIA_NITROGEN_SOLUBLE</t>
  </si>
  <si>
    <t>CARBON_DISSOLVED_ORGANIC</t>
  </si>
  <si>
    <t>CARBON_PARTICULATE_ORGANIC</t>
  </si>
  <si>
    <t>CARBON_PARTICULATE_ORGANIC_INTEGRATED</t>
  </si>
  <si>
    <t>CHLORIDE</t>
  </si>
  <si>
    <t>CHLOROPHYLL_A</t>
  </si>
  <si>
    <t>CHLOROPHYLL_A_CORRECTED_INTEGRATED</t>
  </si>
  <si>
    <t>CHLOROPHYLL_A_CORRECTED_PHAEOPHYTIN</t>
  </si>
  <si>
    <t>CHLOROPHYLL_A_UNCORRECTED</t>
  </si>
  <si>
    <t>CHLOROPHYLL_A_UNCORRECTED_INTEGRATED</t>
  </si>
  <si>
    <t>CLADOPHORA_DRY_BIOMASS</t>
  </si>
  <si>
    <t>CLADOPHORA_TISSUE_P</t>
  </si>
  <si>
    <t>DISSOLVED_INORGANIC_CARBON</t>
  </si>
  <si>
    <t>NITRATE_NITRITE_NITROGEN_FILTERED</t>
  </si>
  <si>
    <t>NITRITE_FILTERED</t>
  </si>
  <si>
    <t>NITROGEN_TOTAL_PARTICULATE</t>
  </si>
  <si>
    <t>NITROGEN_TOTAL_PARTICULATE_INTEGRATED</t>
  </si>
  <si>
    <t>OXYGEN_CONCENTRATION_DISSOLVED</t>
  </si>
  <si>
    <t>PAR</t>
  </si>
  <si>
    <t>PAR_SD</t>
  </si>
  <si>
    <t>PHOSPHORUS_SOLUBLE_REACTIVE_FILTERED</t>
  </si>
  <si>
    <t>PHOSPHORUS_TOTAL</t>
  </si>
  <si>
    <t>PHOSPHORUS_TOTAL_FILTERED</t>
  </si>
  <si>
    <t>PHOSPHORUS_TOTAL_PARTICULATE</t>
  </si>
  <si>
    <t>RESIDUE_NON_FILTERED</t>
  </si>
  <si>
    <t>SECCHI_DISC_DEPTH</t>
  </si>
  <si>
    <t>SILICA</t>
  </si>
  <si>
    <t>SILICA_SOLUBLE_REACTIVE</t>
  </si>
  <si>
    <t>SOLUBLE_REACTIVE_PHOSPHORUS</t>
  </si>
  <si>
    <t>SPECIFIC_CONDUCTANCE_25_DEG_C</t>
  </si>
  <si>
    <t>TEMPERATURE_EBT</t>
  </si>
  <si>
    <t>TOTAL_KJELDAHL_NITROGEN_FILTERED</t>
  </si>
  <si>
    <t>TOTAL_NITROGEN</t>
  </si>
  <si>
    <t>TOTAL_NITROGEN_DISSOLVED</t>
  </si>
  <si>
    <t>TOTAL_PARTICULATE_PHOSPHORUS</t>
  </si>
  <si>
    <t>TOTAL_PHOSPHORUS</t>
  </si>
  <si>
    <t>TOTAL_PHOSPHORUS_FILTERED</t>
  </si>
  <si>
    <t>TURBIDITY</t>
  </si>
  <si>
    <t>Old Name</t>
  </si>
  <si>
    <t>New Name</t>
  </si>
  <si>
    <t>Conv</t>
  </si>
  <si>
    <t>WQ_DIAG_TOT_TURBIDITY</t>
  </si>
  <si>
    <t>Ignore</t>
  </si>
  <si>
    <t>WQ_NIT_AMM</t>
  </si>
  <si>
    <t>WQ_NIT_NIT</t>
  </si>
  <si>
    <t>WQ_OGM_DOC</t>
  </si>
  <si>
    <t>WQ_DIAG_PHY_TCHLA</t>
  </si>
  <si>
    <t>WQ_OGM_DIC</t>
  </si>
  <si>
    <t>WQ_OXY_OXY</t>
  </si>
  <si>
    <t>WQ_PHS_FRP</t>
  </si>
  <si>
    <t>WQ_SIL_RSI</t>
  </si>
  <si>
    <t>COND</t>
  </si>
  <si>
    <t>TEMP</t>
  </si>
  <si>
    <t>WQ_DIAG_TOT_TN</t>
  </si>
  <si>
    <t>WQ_DIAG_TOT_TP</t>
  </si>
  <si>
    <t>WQ_DIAG_TOT_TKN</t>
  </si>
  <si>
    <t>WQ_OGM_POC</t>
  </si>
  <si>
    <t>WQ_OGM_PON</t>
  </si>
  <si>
    <t>WQ_NIT_NITRITE</t>
  </si>
  <si>
    <t>WQ_OGM_POP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</si>
</sst>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F20" sqref="F20"/>
    </sheetView>
  </sheetViews>
  <sheetFormatPr defaultRowHeight="14.5" x14ac:dyDescent="0.35"/>
  <cols>
    <col min="1" max="1" width="41.1796875" bestFit="1" customWidth="1"/>
    <col min="2" max="2" width="23.7265625" bestFit="1" customWidth="1"/>
  </cols>
  <sheetData>
    <row r="1" spans="1:3" x14ac:dyDescent="0.35">
      <c r="A1" t="s">
        <v>39</v>
      </c>
      <c r="B1" t="s">
        <v>40</v>
      </c>
      <c r="C1" t="s">
        <v>41</v>
      </c>
    </row>
    <row r="2" spans="1:3" x14ac:dyDescent="0.35">
      <c r="A2" t="s">
        <v>0</v>
      </c>
      <c r="B2" t="s">
        <v>43</v>
      </c>
      <c r="C2">
        <v>1</v>
      </c>
    </row>
    <row r="3" spans="1:3" x14ac:dyDescent="0.35">
      <c r="A3" t="s">
        <v>1</v>
      </c>
      <c r="B3" t="s">
        <v>44</v>
      </c>
      <c r="C3" s="1">
        <f>1000/14</f>
        <v>71.428571428571431</v>
      </c>
    </row>
    <row r="4" spans="1:3" x14ac:dyDescent="0.35">
      <c r="A4" t="s">
        <v>2</v>
      </c>
      <c r="B4" t="s">
        <v>46</v>
      </c>
      <c r="C4" s="1">
        <f>1000/12</f>
        <v>83.333333333333329</v>
      </c>
    </row>
    <row r="5" spans="1:3" x14ac:dyDescent="0.35">
      <c r="A5" t="s">
        <v>3</v>
      </c>
      <c r="B5" t="s">
        <v>57</v>
      </c>
      <c r="C5" s="1">
        <f>1000/12</f>
        <v>83.333333333333329</v>
      </c>
    </row>
    <row r="6" spans="1:3" x14ac:dyDescent="0.35">
      <c r="A6" t="s">
        <v>4</v>
      </c>
      <c r="B6" t="s">
        <v>43</v>
      </c>
      <c r="C6">
        <v>1</v>
      </c>
    </row>
    <row r="7" spans="1:3" x14ac:dyDescent="0.35">
      <c r="A7" t="s">
        <v>5</v>
      </c>
      <c r="B7" t="s">
        <v>43</v>
      </c>
      <c r="C7">
        <v>1</v>
      </c>
    </row>
    <row r="8" spans="1:3" x14ac:dyDescent="0.35">
      <c r="A8" t="s">
        <v>6</v>
      </c>
      <c r="B8" t="s">
        <v>47</v>
      </c>
      <c r="C8" s="1">
        <v>1</v>
      </c>
    </row>
    <row r="9" spans="1:3" x14ac:dyDescent="0.35">
      <c r="A9" t="s">
        <v>7</v>
      </c>
      <c r="B9" t="s">
        <v>43</v>
      </c>
      <c r="C9">
        <v>1</v>
      </c>
    </row>
    <row r="10" spans="1:3" x14ac:dyDescent="0.35">
      <c r="A10" t="s">
        <v>8</v>
      </c>
      <c r="B10" t="s">
        <v>43</v>
      </c>
      <c r="C10">
        <v>1</v>
      </c>
    </row>
    <row r="11" spans="1:3" x14ac:dyDescent="0.35">
      <c r="A11" t="s">
        <v>9</v>
      </c>
      <c r="B11" t="s">
        <v>43</v>
      </c>
      <c r="C11">
        <v>1</v>
      </c>
    </row>
    <row r="12" spans="1:3" x14ac:dyDescent="0.35">
      <c r="A12" t="s">
        <v>10</v>
      </c>
      <c r="B12" t="s">
        <v>43</v>
      </c>
      <c r="C12">
        <v>1</v>
      </c>
    </row>
    <row r="13" spans="1:3" x14ac:dyDescent="0.35">
      <c r="A13" t="s">
        <v>11</v>
      </c>
      <c r="B13" t="s">
        <v>43</v>
      </c>
      <c r="C13">
        <v>1</v>
      </c>
    </row>
    <row r="14" spans="1:3" x14ac:dyDescent="0.35">
      <c r="A14" t="s">
        <v>12</v>
      </c>
      <c r="B14" t="s">
        <v>43</v>
      </c>
      <c r="C14">
        <v>1</v>
      </c>
    </row>
    <row r="15" spans="1:3" x14ac:dyDescent="0.35">
      <c r="A15" t="s">
        <v>13</v>
      </c>
      <c r="B15" t="s">
        <v>48</v>
      </c>
      <c r="C15" s="1">
        <f>1000/12</f>
        <v>83.333333333333329</v>
      </c>
    </row>
    <row r="16" spans="1:3" x14ac:dyDescent="0.35">
      <c r="A16" t="s">
        <v>14</v>
      </c>
      <c r="B16" t="s">
        <v>45</v>
      </c>
      <c r="C16" s="1">
        <f>1000/14</f>
        <v>71.428571428571431</v>
      </c>
    </row>
    <row r="17" spans="1:3" x14ac:dyDescent="0.35">
      <c r="A17" t="s">
        <v>15</v>
      </c>
      <c r="B17" t="s">
        <v>59</v>
      </c>
      <c r="C17" s="1">
        <f>1000/14</f>
        <v>71.428571428571431</v>
      </c>
    </row>
    <row r="18" spans="1:3" x14ac:dyDescent="0.35">
      <c r="A18" t="s">
        <v>16</v>
      </c>
      <c r="B18" t="s">
        <v>58</v>
      </c>
      <c r="C18" s="1">
        <f>1000/14</f>
        <v>71.428571428571431</v>
      </c>
    </row>
    <row r="19" spans="1:3" x14ac:dyDescent="0.35">
      <c r="A19" t="s">
        <v>17</v>
      </c>
      <c r="B19" t="s">
        <v>43</v>
      </c>
      <c r="C19">
        <v>1</v>
      </c>
    </row>
    <row r="20" spans="1:3" x14ac:dyDescent="0.35">
      <c r="A20" t="s">
        <v>18</v>
      </c>
      <c r="B20" t="s">
        <v>49</v>
      </c>
      <c r="C20" s="1">
        <f>1000/32</f>
        <v>31.25</v>
      </c>
    </row>
    <row r="21" spans="1:3" x14ac:dyDescent="0.35">
      <c r="A21" t="s">
        <v>19</v>
      </c>
      <c r="B21" t="s">
        <v>19</v>
      </c>
      <c r="C21">
        <v>1</v>
      </c>
    </row>
    <row r="22" spans="1:3" x14ac:dyDescent="0.35">
      <c r="A22" t="s">
        <v>20</v>
      </c>
      <c r="B22" t="s">
        <v>43</v>
      </c>
      <c r="C22">
        <v>1</v>
      </c>
    </row>
    <row r="23" spans="1:3" x14ac:dyDescent="0.35">
      <c r="A23" t="s">
        <v>21</v>
      </c>
      <c r="B23" t="s">
        <v>50</v>
      </c>
      <c r="C23" s="1">
        <f>1000/31</f>
        <v>32.258064516129032</v>
      </c>
    </row>
    <row r="24" spans="1:3" x14ac:dyDescent="0.35">
      <c r="A24" t="s">
        <v>22</v>
      </c>
      <c r="B24" t="s">
        <v>55</v>
      </c>
      <c r="C24" s="1">
        <f>1000/31</f>
        <v>32.258064516129032</v>
      </c>
    </row>
    <row r="25" spans="1:3" x14ac:dyDescent="0.35">
      <c r="A25" t="s">
        <v>23</v>
      </c>
      <c r="B25" t="s">
        <v>43</v>
      </c>
      <c r="C25" s="1">
        <f>1000/31</f>
        <v>32.258064516129032</v>
      </c>
    </row>
    <row r="26" spans="1:3" x14ac:dyDescent="0.35">
      <c r="A26" t="s">
        <v>24</v>
      </c>
      <c r="B26" t="s">
        <v>60</v>
      </c>
      <c r="C26" s="1">
        <f>1000/31</f>
        <v>32.258064516129032</v>
      </c>
    </row>
    <row r="27" spans="1:3" x14ac:dyDescent="0.35">
      <c r="A27" t="s">
        <v>25</v>
      </c>
      <c r="B27" t="s">
        <v>43</v>
      </c>
      <c r="C27">
        <v>1</v>
      </c>
    </row>
    <row r="28" spans="1:3" x14ac:dyDescent="0.35">
      <c r="A28" t="s">
        <v>26</v>
      </c>
      <c r="B28" t="s">
        <v>43</v>
      </c>
      <c r="C28">
        <v>1</v>
      </c>
    </row>
    <row r="29" spans="1:3" x14ac:dyDescent="0.35">
      <c r="A29" t="s">
        <v>27</v>
      </c>
      <c r="B29" t="s">
        <v>43</v>
      </c>
      <c r="C29">
        <v>1</v>
      </c>
    </row>
    <row r="30" spans="1:3" x14ac:dyDescent="0.35">
      <c r="A30" t="s">
        <v>28</v>
      </c>
      <c r="B30" t="s">
        <v>51</v>
      </c>
      <c r="C30" s="1">
        <f>1000/28.1</f>
        <v>35.587188612099645</v>
      </c>
    </row>
    <row r="31" spans="1:3" x14ac:dyDescent="0.35">
      <c r="A31" t="s">
        <v>29</v>
      </c>
      <c r="B31" t="s">
        <v>50</v>
      </c>
      <c r="C31" s="1">
        <f>1000/31</f>
        <v>32.258064516129032</v>
      </c>
    </row>
    <row r="32" spans="1:3" x14ac:dyDescent="0.35">
      <c r="A32" t="s">
        <v>30</v>
      </c>
      <c r="B32" t="s">
        <v>52</v>
      </c>
      <c r="C32">
        <v>1</v>
      </c>
    </row>
    <row r="33" spans="1:3" x14ac:dyDescent="0.35">
      <c r="A33" t="s">
        <v>31</v>
      </c>
      <c r="B33" t="s">
        <v>53</v>
      </c>
      <c r="C33">
        <v>1</v>
      </c>
    </row>
    <row r="34" spans="1:3" x14ac:dyDescent="0.35">
      <c r="A34" t="s">
        <v>32</v>
      </c>
      <c r="B34" t="s">
        <v>56</v>
      </c>
      <c r="C34" s="1">
        <f>1000/14</f>
        <v>71.428571428571431</v>
      </c>
    </row>
    <row r="35" spans="1:3" x14ac:dyDescent="0.35">
      <c r="A35" t="s">
        <v>33</v>
      </c>
      <c r="B35" t="s">
        <v>54</v>
      </c>
      <c r="C35" s="1">
        <f>1000/14</f>
        <v>71.428571428571431</v>
      </c>
    </row>
    <row r="36" spans="1:3" x14ac:dyDescent="0.35">
      <c r="A36" t="s">
        <v>34</v>
      </c>
      <c r="B36" t="s">
        <v>43</v>
      </c>
      <c r="C36">
        <v>1</v>
      </c>
    </row>
    <row r="37" spans="1:3" x14ac:dyDescent="0.35">
      <c r="A37" t="s">
        <v>35</v>
      </c>
      <c r="B37" t="s">
        <v>60</v>
      </c>
      <c r="C37" s="1">
        <f>1000/31</f>
        <v>32.258064516129032</v>
      </c>
    </row>
    <row r="38" spans="1:3" x14ac:dyDescent="0.35">
      <c r="A38" t="s">
        <v>36</v>
      </c>
      <c r="B38" t="s">
        <v>55</v>
      </c>
      <c r="C38" s="1">
        <f>1000/31</f>
        <v>32.258064516129032</v>
      </c>
    </row>
    <row r="39" spans="1:3" x14ac:dyDescent="0.35">
      <c r="A39" t="s">
        <v>37</v>
      </c>
      <c r="B39" t="s">
        <v>50</v>
      </c>
      <c r="C39" s="1">
        <f>1000/31</f>
        <v>32.258064516129032</v>
      </c>
    </row>
    <row r="40" spans="1:3" x14ac:dyDescent="0.35">
      <c r="A40" t="s">
        <v>38</v>
      </c>
      <c r="B40" t="s">
        <v>42</v>
      </c>
      <c r="C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2020-02-10T03:09:23Z</dcterms:created>
  <dcterms:modified xsi:type="dcterms:W3CDTF">2020-02-10T04:32:56Z</dcterms:modified>
</cp:coreProperties>
</file>