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 2018\Lake-Erie-2019\matlab\Compiled_Data_Import\"/>
    </mc:Choice>
  </mc:AlternateContent>
  <bookViews>
    <workbookView xWindow="-48080" yWindow="3460" windowWidth="28080" windowHeight="235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1" l="1"/>
  <c r="C43" i="1" l="1"/>
  <c r="C52" i="1"/>
  <c r="C35" i="1"/>
  <c r="C32" i="1"/>
  <c r="C31" i="1"/>
  <c r="C28" i="1"/>
  <c r="C27" i="1"/>
  <c r="C25" i="1"/>
  <c r="C23" i="1"/>
  <c r="C21" i="1"/>
  <c r="C19" i="1"/>
  <c r="C17" i="1"/>
  <c r="C15" i="1"/>
  <c r="C14" i="1"/>
  <c r="C12" i="1"/>
  <c r="C10" i="1"/>
</calcChain>
</file>

<file path=xl/sharedStrings.xml><?xml version="1.0" encoding="utf-8"?>
<sst xmlns="http://schemas.openxmlformats.org/spreadsheetml/2006/main" count="160" uniqueCount="104">
  <si>
    <t>TOTAL ALKALINITY</t>
  </si>
  <si>
    <t>SECCHI DISC DEPTH</t>
  </si>
  <si>
    <t xml:space="preserve">TEMPERATURE EBT </t>
  </si>
  <si>
    <t>TURBIDITY</t>
  </si>
  <si>
    <t>SPECIFIC CONDUCTANCE 25 DEG. C</t>
  </si>
  <si>
    <t>PH FROM INTEG. SAMPLE</t>
  </si>
  <si>
    <t>PH</t>
  </si>
  <si>
    <t>CARBON, PARTICULATE ORGANIC, INTEGRATED</t>
  </si>
  <si>
    <t>CARBON,PARTICULATE ORGANIC</t>
  </si>
  <si>
    <t>DISSOLVED INORGANIC CARBON - INTEGRATED</t>
  </si>
  <si>
    <t>DISSOLVED INORGANIC CARBON</t>
  </si>
  <si>
    <t>DISSOLVED ORGANIC CARBON - INTEGRATED</t>
  </si>
  <si>
    <t>CARBON, DISSOLVED ORGANIC</t>
  </si>
  <si>
    <t>OXYGEN, CONCENTRATION DISSOLVED</t>
  </si>
  <si>
    <t>TOTAL KJELDAHL NITROGEN FILT.-INTEG.</t>
  </si>
  <si>
    <t>TOTAL KJELDAHL NITROGEN,FILTERED</t>
  </si>
  <si>
    <t>PHOSPHORUS SOL. REACT. F.-INTEGRATED</t>
  </si>
  <si>
    <t>SOLUBLE REACTIVE PHOSPHORUS</t>
  </si>
  <si>
    <t>PHOSPHORUS, TOTAL INTEGRATED SAMPLE</t>
  </si>
  <si>
    <t>TOTAL PHOSPHORUS</t>
  </si>
  <si>
    <t>PHOSPHORUS,TOTAL FILTERED-INTEGRATED</t>
  </si>
  <si>
    <t>TOTAL PHOSPHORUS FILTERED</t>
  </si>
  <si>
    <t>PHOSPHORUS, TOTAL, PARTICULATE - INT.</t>
  </si>
  <si>
    <t>TOTAL PARTICULATE PHOSPHORUS</t>
  </si>
  <si>
    <t>NITROGEN, TOTAL PARTICULATE - INTEGRATED</t>
  </si>
  <si>
    <t>NITROGEN, TOTAL PARTICULATE</t>
  </si>
  <si>
    <t>TOTAL NITROGEN</t>
  </si>
  <si>
    <t>TOTAL NITROGEN DISSOLVED</t>
  </si>
  <si>
    <t>AMMONIA FIL. INTEGRATED</t>
  </si>
  <si>
    <t>AMMONIA NITROGEN, SOLUBLE</t>
  </si>
  <si>
    <t>NITRITE FILTERED</t>
  </si>
  <si>
    <t>NITRATE + NITRITE NITROGEN,N.F.</t>
  </si>
  <si>
    <t>NITRATE + NITRITE FIL. INTEG.</t>
  </si>
  <si>
    <t>NITRATE + NITRITE NITROGEN, FILTERED</t>
  </si>
  <si>
    <t>CHLORIDE,NON-FILTERED</t>
  </si>
  <si>
    <t>CHLORIDE - INT.</t>
  </si>
  <si>
    <t>CHLORIDE</t>
  </si>
  <si>
    <t>FLUORIDE</t>
  </si>
  <si>
    <t>SULPHATE</t>
  </si>
  <si>
    <t>SILICA UNFILTERED</t>
  </si>
  <si>
    <t xml:space="preserve">SILICA-FILTERED-INT.  </t>
  </si>
  <si>
    <t>SILICA</t>
  </si>
  <si>
    <t>CALCIUM</t>
  </si>
  <si>
    <t>MAGNESIUM</t>
  </si>
  <si>
    <t>POTASSIUM</t>
  </si>
  <si>
    <t>SODIUM</t>
  </si>
  <si>
    <t>CHLOROPHYLL A UNCORRECTED INTEGRATED</t>
  </si>
  <si>
    <t>CHLOROPHYLL A, UNCORRECTED</t>
  </si>
  <si>
    <t>CHLOROPHYLL A CORRECTED INTEGRATED</t>
  </si>
  <si>
    <t xml:space="preserve">CHLOROPHYLL A, CORRECTED </t>
  </si>
  <si>
    <t>SILICA, SOLUBLE REACTIVE</t>
  </si>
  <si>
    <t>RESIDUE, NON-FILTERED (TOTAL SUSPENDED SOLIDS)</t>
  </si>
  <si>
    <t>Column Headers</t>
  </si>
  <si>
    <t>TEMP</t>
  </si>
  <si>
    <t>COND</t>
  </si>
  <si>
    <t>WQ_DIAG_TOT_TURBIDITY</t>
  </si>
  <si>
    <t>WQ_OGM_POC</t>
  </si>
  <si>
    <t>WQ_OGM_DIC</t>
  </si>
  <si>
    <t>WQ_OGM_DOC</t>
  </si>
  <si>
    <t>WQ_OXY_OXY</t>
  </si>
  <si>
    <t>WQ_DIAG_TOT_TKN</t>
  </si>
  <si>
    <t>WQ_PHS_FRP</t>
  </si>
  <si>
    <t>WQ_DIAG_TOT_TP</t>
  </si>
  <si>
    <t>WQ_OGM_POP</t>
  </si>
  <si>
    <t>WQ_OGM_PON</t>
  </si>
  <si>
    <t>WQ_DIAG_TOT_TN</t>
  </si>
  <si>
    <t>WQ_NIT_AMM</t>
  </si>
  <si>
    <t>WQ_NIT_NITRITE</t>
  </si>
  <si>
    <t>WQ_NIT_NIT</t>
  </si>
  <si>
    <t>WQ_SIL_RSI</t>
  </si>
  <si>
    <t>WQ_DIAG_PHY_TCHLA</t>
  </si>
  <si>
    <t>WQ_DIAG_TOT_TSS</t>
  </si>
  <si>
    <t>AED Names</t>
  </si>
  <si>
    <t>Conversion</t>
  </si>
  <si>
    <t>Ignore</t>
  </si>
  <si>
    <t>WQ_DIAG_CAR_TALK</t>
  </si>
  <si>
    <t>WQ_DIAG_TOT_SECCHI</t>
  </si>
  <si>
    <t>WQ_CAR_PH</t>
  </si>
  <si>
    <t>WQ_DIAG_TOT_TDN</t>
  </si>
  <si>
    <t>WQ_GEO_CL</t>
  </si>
  <si>
    <t>WQ_GEO_SO4</t>
  </si>
  <si>
    <t>WQ_GEO_CA</t>
  </si>
  <si>
    <t>WQ_GEO_MG</t>
  </si>
  <si>
    <t>WQ_GEO_K</t>
  </si>
  <si>
    <t>WQ_GEO_NA</t>
  </si>
  <si>
    <t>Units</t>
  </si>
  <si>
    <t>mg CaCO3/L</t>
  </si>
  <si>
    <t>m</t>
  </si>
  <si>
    <t>C</t>
  </si>
  <si>
    <t>NTU</t>
  </si>
  <si>
    <t>uS/cm</t>
  </si>
  <si>
    <t>-</t>
  </si>
  <si>
    <t>mg C/L</t>
  </si>
  <si>
    <t>mmol C/m3</t>
  </si>
  <si>
    <t>mmol O/m3</t>
  </si>
  <si>
    <t>mg N/L</t>
  </si>
  <si>
    <t>mmol N/m3</t>
  </si>
  <si>
    <t>mg P/L</t>
  </si>
  <si>
    <t>mmol P/m3</t>
  </si>
  <si>
    <t>mmol Si/m3</t>
  </si>
  <si>
    <t>ug chla/L</t>
  </si>
  <si>
    <t>WQ_DIAG_SIL_TSI</t>
  </si>
  <si>
    <t>mg SS/L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</si>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</sst>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ndara"/>
      <family val="2"/>
    </font>
    <font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1" fillId="0" borderId="0" xfId="0" applyNumberFormat="1" applyFont="1" applyFill="1" applyAlignment="1">
      <alignment horizontal="left" vertical="top" wrapText="1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0" fontId="4" fillId="0" borderId="0" xfId="0" applyFont="1"/>
    <xf numFmtId="0" fontId="5" fillId="0" borderId="0" xfId="0" applyNumberFormat="1" applyFont="1" applyAlignment="1">
      <alignment horizontal="left" vertical="top" wrapText="1"/>
    </xf>
    <xf numFmtId="0" fontId="6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tabSelected="1" topLeftCell="A10" zoomScale="115" zoomScaleNormal="115" workbookViewId="0">
      <selection activeCell="H32" sqref="H32"/>
    </sheetView>
  </sheetViews>
  <sheetFormatPr defaultColWidth="8.6328125" defaultRowHeight="12" x14ac:dyDescent="0.3"/>
  <cols>
    <col min="1" max="1" width="30.6328125" style="2" customWidth="1"/>
    <col min="2" max="2" width="23.6328125" style="2" bestFit="1" customWidth="1"/>
    <col min="3" max="16384" width="8.6328125" style="2"/>
  </cols>
  <sheetData>
    <row r="1" spans="1:51" ht="14.5" x14ac:dyDescent="0.35">
      <c r="A1" s="7" t="s">
        <v>52</v>
      </c>
      <c r="B1" s="2" t="s">
        <v>72</v>
      </c>
      <c r="C1" s="2" t="s">
        <v>73</v>
      </c>
      <c r="D1" s="13" t="s">
        <v>85</v>
      </c>
      <c r="E1" s="10"/>
      <c r="F1" s="10"/>
      <c r="G1" s="10"/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1"/>
      <c r="AI1" s="10"/>
      <c r="AJ1" s="10"/>
      <c r="AK1" s="11"/>
      <c r="AL1" s="11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x14ac:dyDescent="0.3">
      <c r="A2" s="3" t="s">
        <v>0</v>
      </c>
      <c r="B2" s="12" t="s">
        <v>75</v>
      </c>
      <c r="C2" s="2">
        <v>1</v>
      </c>
      <c r="D2" s="12" t="s">
        <v>86</v>
      </c>
    </row>
    <row r="3" spans="1:51" x14ac:dyDescent="0.3">
      <c r="A3" s="4" t="s">
        <v>1</v>
      </c>
      <c r="B3" s="12" t="s">
        <v>76</v>
      </c>
      <c r="C3" s="2">
        <v>1</v>
      </c>
      <c r="D3" s="12" t="s">
        <v>87</v>
      </c>
    </row>
    <row r="4" spans="1:51" x14ac:dyDescent="0.3">
      <c r="A4" s="4" t="s">
        <v>2</v>
      </c>
      <c r="B4" s="2" t="s">
        <v>53</v>
      </c>
      <c r="C4" s="2">
        <v>1</v>
      </c>
      <c r="D4" s="12" t="s">
        <v>88</v>
      </c>
    </row>
    <row r="5" spans="1:51" ht="14.5" x14ac:dyDescent="0.35">
      <c r="A5" s="4" t="s">
        <v>3</v>
      </c>
      <c r="B5" s="1" t="s">
        <v>55</v>
      </c>
      <c r="C5" s="1">
        <v>1</v>
      </c>
      <c r="D5" s="12" t="s">
        <v>89</v>
      </c>
    </row>
    <row r="6" spans="1:51" x14ac:dyDescent="0.3">
      <c r="A6" s="4" t="s">
        <v>4</v>
      </c>
      <c r="B6" s="2" t="s">
        <v>54</v>
      </c>
      <c r="C6" s="2">
        <v>1</v>
      </c>
      <c r="D6" s="12" t="s">
        <v>90</v>
      </c>
    </row>
    <row r="7" spans="1:51" x14ac:dyDescent="0.3">
      <c r="A7" s="4" t="s">
        <v>5</v>
      </c>
      <c r="B7" s="2" t="s">
        <v>74</v>
      </c>
      <c r="C7" s="2">
        <v>1</v>
      </c>
      <c r="D7" s="12" t="s">
        <v>91</v>
      </c>
    </row>
    <row r="8" spans="1:51" x14ac:dyDescent="0.3">
      <c r="A8" s="4" t="s">
        <v>6</v>
      </c>
      <c r="B8" s="12" t="s">
        <v>77</v>
      </c>
      <c r="C8" s="2">
        <v>1</v>
      </c>
      <c r="D8" s="12" t="s">
        <v>91</v>
      </c>
    </row>
    <row r="9" spans="1:51" ht="24" x14ac:dyDescent="0.3">
      <c r="A9" s="4" t="s">
        <v>7</v>
      </c>
      <c r="B9" s="2" t="s">
        <v>74</v>
      </c>
      <c r="C9" s="2">
        <v>1</v>
      </c>
      <c r="D9" s="12" t="s">
        <v>92</v>
      </c>
    </row>
    <row r="10" spans="1:51" ht="14.5" x14ac:dyDescent="0.35">
      <c r="A10" s="5" t="s">
        <v>8</v>
      </c>
      <c r="B10" s="1" t="s">
        <v>56</v>
      </c>
      <c r="C10" s="8">
        <f>1000/12</f>
        <v>83.333333333333329</v>
      </c>
      <c r="D10" s="12" t="s">
        <v>93</v>
      </c>
    </row>
    <row r="11" spans="1:51" ht="24" x14ac:dyDescent="0.3">
      <c r="A11" s="4" t="s">
        <v>9</v>
      </c>
      <c r="B11" s="2" t="s">
        <v>74</v>
      </c>
      <c r="C11" s="2">
        <v>1</v>
      </c>
      <c r="D11" s="12" t="s">
        <v>92</v>
      </c>
    </row>
    <row r="12" spans="1:51" ht="14.5" x14ac:dyDescent="0.35">
      <c r="A12" s="4" t="s">
        <v>10</v>
      </c>
      <c r="B12" s="1" t="s">
        <v>57</v>
      </c>
      <c r="C12" s="8">
        <f>1000/12</f>
        <v>83.333333333333329</v>
      </c>
      <c r="D12" s="12" t="s">
        <v>93</v>
      </c>
    </row>
    <row r="13" spans="1:51" ht="24" x14ac:dyDescent="0.3">
      <c r="A13" s="4" t="s">
        <v>11</v>
      </c>
      <c r="B13" s="2" t="s">
        <v>74</v>
      </c>
      <c r="C13" s="2">
        <v>1</v>
      </c>
      <c r="D13" s="12" t="s">
        <v>92</v>
      </c>
    </row>
    <row r="14" spans="1:51" ht="14.5" x14ac:dyDescent="0.35">
      <c r="A14" s="4" t="s">
        <v>12</v>
      </c>
      <c r="B14" s="1" t="s">
        <v>58</v>
      </c>
      <c r="C14" s="8">
        <f>1000/12</f>
        <v>83.333333333333329</v>
      </c>
      <c r="D14" s="12" t="s">
        <v>93</v>
      </c>
    </row>
    <row r="15" spans="1:51" ht="14.5" x14ac:dyDescent="0.35">
      <c r="A15" s="4" t="s">
        <v>13</v>
      </c>
      <c r="B15" s="1" t="s">
        <v>59</v>
      </c>
      <c r="C15" s="8">
        <f>1000/32</f>
        <v>31.25</v>
      </c>
      <c r="D15" s="12" t="s">
        <v>94</v>
      </c>
    </row>
    <row r="16" spans="1:51" x14ac:dyDescent="0.3">
      <c r="A16" s="4" t="s">
        <v>14</v>
      </c>
      <c r="B16" s="2" t="s">
        <v>74</v>
      </c>
      <c r="C16" s="2">
        <v>1</v>
      </c>
      <c r="D16" s="12" t="s">
        <v>95</v>
      </c>
    </row>
    <row r="17" spans="1:4" ht="14.5" x14ac:dyDescent="0.35">
      <c r="A17" s="4" t="s">
        <v>15</v>
      </c>
      <c r="B17" s="1" t="s">
        <v>60</v>
      </c>
      <c r="C17" s="8">
        <f>1000/14</f>
        <v>71.428571428571431</v>
      </c>
      <c r="D17" s="12" t="s">
        <v>96</v>
      </c>
    </row>
    <row r="18" spans="1:4" x14ac:dyDescent="0.3">
      <c r="A18" s="4" t="s">
        <v>16</v>
      </c>
      <c r="B18" s="2" t="s">
        <v>74</v>
      </c>
      <c r="C18" s="2">
        <v>1</v>
      </c>
      <c r="D18" s="12" t="s">
        <v>97</v>
      </c>
    </row>
    <row r="19" spans="1:4" ht="14.5" x14ac:dyDescent="0.35">
      <c r="A19" s="4" t="s">
        <v>17</v>
      </c>
      <c r="B19" s="1" t="s">
        <v>61</v>
      </c>
      <c r="C19" s="8">
        <f>1000/31</f>
        <v>32.258064516129032</v>
      </c>
      <c r="D19" s="12" t="s">
        <v>98</v>
      </c>
    </row>
    <row r="20" spans="1:4" x14ac:dyDescent="0.3">
      <c r="A20" s="4" t="s">
        <v>18</v>
      </c>
      <c r="B20" s="2" t="s">
        <v>74</v>
      </c>
      <c r="C20" s="2">
        <v>1</v>
      </c>
      <c r="D20" s="12" t="s">
        <v>97</v>
      </c>
    </row>
    <row r="21" spans="1:4" ht="14.5" x14ac:dyDescent="0.35">
      <c r="A21" s="4" t="s">
        <v>19</v>
      </c>
      <c r="B21" s="1" t="s">
        <v>62</v>
      </c>
      <c r="C21" s="8">
        <f>1000/31</f>
        <v>32.258064516129032</v>
      </c>
      <c r="D21" s="12" t="s">
        <v>98</v>
      </c>
    </row>
    <row r="22" spans="1:4" ht="24" x14ac:dyDescent="0.3">
      <c r="A22" s="4" t="s">
        <v>20</v>
      </c>
      <c r="B22" s="2" t="s">
        <v>74</v>
      </c>
      <c r="C22" s="2">
        <v>1</v>
      </c>
      <c r="D22" s="12" t="s">
        <v>97</v>
      </c>
    </row>
    <row r="23" spans="1:4" ht="14.5" x14ac:dyDescent="0.35">
      <c r="A23" s="4" t="s">
        <v>21</v>
      </c>
      <c r="B23" s="1" t="s">
        <v>61</v>
      </c>
      <c r="C23" s="8">
        <f>1000/31</f>
        <v>32.258064516129032</v>
      </c>
      <c r="D23" s="12" t="s">
        <v>98</v>
      </c>
    </row>
    <row r="24" spans="1:4" x14ac:dyDescent="0.3">
      <c r="A24" s="4" t="s">
        <v>22</v>
      </c>
      <c r="B24" s="2" t="s">
        <v>74</v>
      </c>
      <c r="C24" s="2">
        <v>1</v>
      </c>
      <c r="D24" s="12" t="s">
        <v>97</v>
      </c>
    </row>
    <row r="25" spans="1:4" ht="14.5" x14ac:dyDescent="0.35">
      <c r="A25" s="4" t="s">
        <v>23</v>
      </c>
      <c r="B25" s="1" t="s">
        <v>63</v>
      </c>
      <c r="C25" s="8">
        <f>1000/31</f>
        <v>32.258064516129032</v>
      </c>
      <c r="D25" s="12" t="s">
        <v>98</v>
      </c>
    </row>
    <row r="26" spans="1:4" ht="24" x14ac:dyDescent="0.3">
      <c r="A26" s="4" t="s">
        <v>24</v>
      </c>
      <c r="B26" s="2" t="s">
        <v>74</v>
      </c>
      <c r="C26" s="2">
        <v>1</v>
      </c>
      <c r="D26" s="12" t="s">
        <v>97</v>
      </c>
    </row>
    <row r="27" spans="1:4" ht="14.5" x14ac:dyDescent="0.35">
      <c r="A27" s="4" t="s">
        <v>25</v>
      </c>
      <c r="B27" s="1" t="s">
        <v>64</v>
      </c>
      <c r="C27" s="8">
        <f>1000/14</f>
        <v>71.428571428571431</v>
      </c>
      <c r="D27" s="12" t="s">
        <v>96</v>
      </c>
    </row>
    <row r="28" spans="1:4" ht="14.5" x14ac:dyDescent="0.35">
      <c r="A28" s="4" t="s">
        <v>26</v>
      </c>
      <c r="B28" s="1" t="s">
        <v>65</v>
      </c>
      <c r="C28" s="8">
        <f>1000/14</f>
        <v>71.428571428571431</v>
      </c>
      <c r="D28" s="12" t="s">
        <v>96</v>
      </c>
    </row>
    <row r="29" spans="1:4" x14ac:dyDescent="0.3">
      <c r="A29" s="4" t="s">
        <v>27</v>
      </c>
      <c r="B29" s="12" t="s">
        <v>78</v>
      </c>
      <c r="C29" s="14">
        <f>1000/14</f>
        <v>71.428571428571431</v>
      </c>
      <c r="D29" s="12" t="s">
        <v>96</v>
      </c>
    </row>
    <row r="30" spans="1:4" x14ac:dyDescent="0.3">
      <c r="A30" s="4" t="s">
        <v>28</v>
      </c>
      <c r="B30" s="2" t="s">
        <v>74</v>
      </c>
      <c r="C30" s="2">
        <v>1</v>
      </c>
      <c r="D30" s="12" t="s">
        <v>95</v>
      </c>
    </row>
    <row r="31" spans="1:4" ht="14.5" x14ac:dyDescent="0.35">
      <c r="A31" s="4" t="s">
        <v>29</v>
      </c>
      <c r="B31" s="1" t="s">
        <v>66</v>
      </c>
      <c r="C31" s="8">
        <f>1000/14</f>
        <v>71.428571428571431</v>
      </c>
      <c r="D31" s="12" t="s">
        <v>96</v>
      </c>
    </row>
    <row r="32" spans="1:4" ht="14.5" x14ac:dyDescent="0.35">
      <c r="A32" s="4" t="s">
        <v>30</v>
      </c>
      <c r="B32" s="1" t="s">
        <v>67</v>
      </c>
      <c r="C32" s="8">
        <f>1000/14</f>
        <v>71.428571428571431</v>
      </c>
      <c r="D32" s="12" t="s">
        <v>96</v>
      </c>
    </row>
    <row r="33" spans="1:4" x14ac:dyDescent="0.3">
      <c r="A33" s="4" t="s">
        <v>31</v>
      </c>
      <c r="B33" s="2" t="s">
        <v>74</v>
      </c>
      <c r="C33" s="2">
        <v>1</v>
      </c>
      <c r="D33" s="12" t="s">
        <v>95</v>
      </c>
    </row>
    <row r="34" spans="1:4" x14ac:dyDescent="0.3">
      <c r="A34" s="4" t="s">
        <v>32</v>
      </c>
      <c r="B34" s="2" t="s">
        <v>74</v>
      </c>
      <c r="C34" s="2">
        <v>1</v>
      </c>
      <c r="D34" s="12" t="s">
        <v>95</v>
      </c>
    </row>
    <row r="35" spans="1:4" ht="14.5" x14ac:dyDescent="0.35">
      <c r="A35" s="4" t="s">
        <v>33</v>
      </c>
      <c r="B35" s="1" t="s">
        <v>68</v>
      </c>
      <c r="C35" s="8">
        <f>1000/14</f>
        <v>71.428571428571431</v>
      </c>
      <c r="D35" s="12" t="s">
        <v>96</v>
      </c>
    </row>
    <row r="36" spans="1:4" x14ac:dyDescent="0.3">
      <c r="A36" s="6" t="s">
        <v>34</v>
      </c>
      <c r="B36" s="2" t="s">
        <v>74</v>
      </c>
      <c r="C36" s="2">
        <v>1</v>
      </c>
      <c r="D36" s="12" t="s">
        <v>103</v>
      </c>
    </row>
    <row r="37" spans="1:4" x14ac:dyDescent="0.3">
      <c r="A37" s="4" t="s">
        <v>35</v>
      </c>
      <c r="B37" s="2" t="s">
        <v>74</v>
      </c>
      <c r="C37" s="2">
        <v>1</v>
      </c>
      <c r="D37" s="12" t="s">
        <v>103</v>
      </c>
    </row>
    <row r="38" spans="1:4" x14ac:dyDescent="0.3">
      <c r="A38" s="4" t="s">
        <v>36</v>
      </c>
      <c r="B38" s="12" t="s">
        <v>79</v>
      </c>
      <c r="C38" s="2">
        <v>1</v>
      </c>
      <c r="D38" s="12" t="s">
        <v>103</v>
      </c>
    </row>
    <row r="39" spans="1:4" x14ac:dyDescent="0.3">
      <c r="A39" s="6" t="s">
        <v>37</v>
      </c>
      <c r="B39" s="2" t="s">
        <v>74</v>
      </c>
      <c r="C39" s="2">
        <v>1</v>
      </c>
      <c r="D39" s="12" t="s">
        <v>103</v>
      </c>
    </row>
    <row r="40" spans="1:4" x14ac:dyDescent="0.3">
      <c r="A40" s="6" t="s">
        <v>38</v>
      </c>
      <c r="B40" s="12" t="s">
        <v>80</v>
      </c>
      <c r="C40" s="2">
        <v>1</v>
      </c>
      <c r="D40" s="12" t="s">
        <v>103</v>
      </c>
    </row>
    <row r="41" spans="1:4" x14ac:dyDescent="0.3">
      <c r="A41" s="4" t="s">
        <v>39</v>
      </c>
      <c r="B41" s="2" t="s">
        <v>74</v>
      </c>
      <c r="C41" s="2">
        <v>1</v>
      </c>
      <c r="D41" s="12" t="s">
        <v>103</v>
      </c>
    </row>
    <row r="42" spans="1:4" x14ac:dyDescent="0.3">
      <c r="A42" s="4" t="s">
        <v>40</v>
      </c>
      <c r="B42" s="2" t="s">
        <v>74</v>
      </c>
      <c r="C42" s="2">
        <v>1</v>
      </c>
      <c r="D42" s="12" t="s">
        <v>103</v>
      </c>
    </row>
    <row r="43" spans="1:4" ht="14.5" x14ac:dyDescent="0.35">
      <c r="A43" s="4" t="s">
        <v>41</v>
      </c>
      <c r="B43" s="1" t="s">
        <v>101</v>
      </c>
      <c r="C43" s="8">
        <f>1000/28.1</f>
        <v>35.587188612099645</v>
      </c>
      <c r="D43" s="12" t="s">
        <v>99</v>
      </c>
    </row>
    <row r="44" spans="1:4" x14ac:dyDescent="0.3">
      <c r="A44" s="4" t="s">
        <v>42</v>
      </c>
      <c r="B44" s="12" t="s">
        <v>81</v>
      </c>
      <c r="C44" s="2">
        <v>1</v>
      </c>
      <c r="D44" s="12" t="s">
        <v>103</v>
      </c>
    </row>
    <row r="45" spans="1:4" x14ac:dyDescent="0.3">
      <c r="A45" s="4" t="s">
        <v>43</v>
      </c>
      <c r="B45" s="12" t="s">
        <v>82</v>
      </c>
      <c r="C45" s="2">
        <v>1</v>
      </c>
      <c r="D45" s="12" t="s">
        <v>103</v>
      </c>
    </row>
    <row r="46" spans="1:4" x14ac:dyDescent="0.3">
      <c r="A46" s="4" t="s">
        <v>44</v>
      </c>
      <c r="B46" s="12" t="s">
        <v>83</v>
      </c>
      <c r="C46" s="2">
        <v>1</v>
      </c>
      <c r="D46" s="12" t="s">
        <v>103</v>
      </c>
    </row>
    <row r="47" spans="1:4" x14ac:dyDescent="0.3">
      <c r="A47" s="4" t="s">
        <v>45</v>
      </c>
      <c r="B47" s="12" t="s">
        <v>84</v>
      </c>
      <c r="C47" s="2">
        <v>1</v>
      </c>
      <c r="D47" s="12" t="s">
        <v>103</v>
      </c>
    </row>
    <row r="48" spans="1:4" ht="24" x14ac:dyDescent="0.3">
      <c r="A48" s="4" t="s">
        <v>46</v>
      </c>
      <c r="B48" s="2" t="s">
        <v>74</v>
      </c>
      <c r="C48" s="2">
        <v>1</v>
      </c>
      <c r="D48" s="12" t="s">
        <v>100</v>
      </c>
    </row>
    <row r="49" spans="1:4" x14ac:dyDescent="0.3">
      <c r="A49" s="4" t="s">
        <v>47</v>
      </c>
      <c r="B49" s="2" t="s">
        <v>74</v>
      </c>
      <c r="C49" s="2">
        <v>1</v>
      </c>
      <c r="D49" s="12" t="s">
        <v>100</v>
      </c>
    </row>
    <row r="50" spans="1:4" x14ac:dyDescent="0.3">
      <c r="A50" s="4" t="s">
        <v>48</v>
      </c>
      <c r="B50" s="2" t="s">
        <v>74</v>
      </c>
      <c r="C50" s="2">
        <v>1</v>
      </c>
      <c r="D50" s="12" t="s">
        <v>100</v>
      </c>
    </row>
    <row r="51" spans="1:4" ht="14.5" x14ac:dyDescent="0.35">
      <c r="A51" s="4" t="s">
        <v>49</v>
      </c>
      <c r="B51" s="1" t="s">
        <v>70</v>
      </c>
      <c r="C51" s="8">
        <v>1</v>
      </c>
      <c r="D51" s="12" t="s">
        <v>100</v>
      </c>
    </row>
    <row r="52" spans="1:4" ht="14.5" x14ac:dyDescent="0.35">
      <c r="A52" s="4" t="s">
        <v>50</v>
      </c>
      <c r="B52" s="1" t="s">
        <v>69</v>
      </c>
      <c r="C52" s="8">
        <f>1000/28.1</f>
        <v>35.587188612099645</v>
      </c>
      <c r="D52" s="12" t="s">
        <v>96</v>
      </c>
    </row>
    <row r="53" spans="1:4" ht="24" x14ac:dyDescent="0.3">
      <c r="A53" s="4" t="s">
        <v>51</v>
      </c>
      <c r="B53" s="2" t="s">
        <v>71</v>
      </c>
      <c r="C53" s="2">
        <v>1</v>
      </c>
      <c r="D53" s="12" t="s">
        <v>102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2020-02-10T23:57:04Z</dcterms:created>
  <dcterms:modified xsi:type="dcterms:W3CDTF">2020-02-21T04:55:21Z</dcterms:modified>
</cp:coreProperties>
</file>