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2F3D06D6-5296-4B0B-A1BE-945F8D9BD7D9}" xr6:coauthVersionLast="45" xr6:coauthVersionMax="45" xr10:uidLastSave="{00000000-0000-0000-0000-000000000000}"/>
  <bookViews>
    <workbookView xWindow="31485" yWindow="-2970" windowWidth="26235" windowHeight="16440" tabRatio="744" activeTab="12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9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35" i="13"/>
  <c r="B36" i="13"/>
  <c r="B37" i="13"/>
  <c r="B38" i="13"/>
  <c r="B40" i="13"/>
  <c r="B6" i="13"/>
  <c r="B7" i="13"/>
  <c r="B8" i="13"/>
  <c r="B9" i="13"/>
  <c r="B10" i="13"/>
  <c r="B11" i="13"/>
  <c r="B13" i="13"/>
  <c r="B14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93" i="2"/>
  <c r="B2" i="13"/>
  <c r="B12" i="9" l="1"/>
  <c r="D290" i="2"/>
  <c r="B19" i="13" s="1"/>
  <c r="D289" i="2"/>
  <c r="B16" i="13" s="1"/>
  <c r="B4" i="8"/>
  <c r="B7" i="8"/>
  <c r="D281" i="2"/>
  <c r="D282" i="2"/>
  <c r="D283" i="2"/>
  <c r="B5" i="13" s="1"/>
  <c r="D284" i="2"/>
  <c r="B4" i="13" s="1"/>
  <c r="D285" i="2"/>
  <c r="D286" i="2"/>
  <c r="B6" i="8" s="1"/>
  <c r="D287" i="2"/>
  <c r="D288" i="2"/>
  <c r="B15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3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12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<sst xmlns="http://schemas.openxmlformats.org/spreadsheetml/2006/main" count="818" uniqueCount="563">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</sst>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C40"/>
  <sheetViews>
    <sheetView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472</v>
      </c>
      <c r="B2">
        <f>VLOOKUP($A2,lookup!$A$1:$D$499,4,FALSE)</f>
        <v>0</v>
      </c>
    </row>
    <row r="3" spans="1:3" x14ac:dyDescent="0.25">
      <c r="A3" t="s">
        <v>400</v>
      </c>
      <c r="B3" t="str">
        <f>VLOOKUP($A3,lookup!$A$1:$D$499,4,FALSE)</f>
        <v>Duration of spinup before flux (d)</v>
      </c>
      <c r="C3">
        <v>1</v>
      </c>
    </row>
    <row r="4" spans="1:3" x14ac:dyDescent="0.25">
      <c r="A4" t="s">
        <v>402</v>
      </c>
      <c r="B4" t="str">
        <f>VLOOKUP($A4,lookup!$A$1:$D$499,4,FALSE)</f>
        <v>Hydrodynamic model time step (s)</v>
      </c>
      <c r="C4">
        <v>900</v>
      </c>
    </row>
    <row r="5" spans="1:3" x14ac:dyDescent="0.25">
      <c r="A5" t="s">
        <v>399</v>
      </c>
      <c r="B5" t="str">
        <f>VLOOKUP($A5,lookup!$A$1:$D$499,4,FALSE)</f>
        <v>Sediment model substep (h)</v>
      </c>
      <c r="C5">
        <v>8</v>
      </c>
    </row>
    <row r="6" spans="1:3" x14ac:dyDescent="0.25">
      <c r="A6" t="s">
        <v>473</v>
      </c>
      <c r="B6" t="str">
        <f>VLOOKUP($A6,lookup!$A$1:$D$499,4,FALSE)</f>
        <v xml:space="preserve"> </v>
      </c>
    </row>
    <row r="7" spans="1:3" x14ac:dyDescent="0.25">
      <c r="A7" t="s">
        <v>435</v>
      </c>
      <c r="B7" t="str">
        <f>VLOOKUP($A7,lookup!$A$1:$D$499,4,FALSE)</f>
        <v>Number of zones to simulate. Zones are listed in `active_zones` (integer)</v>
      </c>
      <c r="C7">
        <v>5</v>
      </c>
    </row>
    <row r="8" spans="1:3" x14ac:dyDescent="0.25">
      <c r="A8" t="s">
        <v>436</v>
      </c>
      <c r="B8" t="str">
        <f>VLOOKUP($A8,lookup!$A$1:$D$499,4,FALSE)</f>
        <v>Sequence of zones to be simulated (integer)</v>
      </c>
      <c r="C8" t="s">
        <v>437</v>
      </c>
    </row>
    <row r="9" spans="1:3" x14ac:dyDescent="0.25">
      <c r="A9" t="s">
        <v>438</v>
      </c>
      <c r="B9" t="str">
        <f>VLOOKUP($A9,lookup!$A$1:$D$499,4,FALSE)</f>
        <v>Type of zone, as listed by header in aed_sdg_vars.csv (integer)</v>
      </c>
      <c r="C9" t="s">
        <v>439</v>
      </c>
    </row>
    <row r="10" spans="1:3" x14ac:dyDescent="0.25">
      <c r="A10" t="s">
        <v>475</v>
      </c>
      <c r="B10" t="str">
        <f>VLOOKUP($A10,lookup!$A$1:$D$499,4,FALSE)</f>
        <v xml:space="preserve"> </v>
      </c>
    </row>
    <row r="11" spans="1:3" x14ac:dyDescent="0.25">
      <c r="A11" t="s">
        <v>440</v>
      </c>
      <c r="B11" t="str">
        <f>VLOOKUP($A11,lookup!$A$1:$D$499,4,FALSE)</f>
        <v>External candi parameter file path (text)</v>
      </c>
      <c r="C11" t="s">
        <v>441</v>
      </c>
    </row>
    <row r="12" spans="1:3" x14ac:dyDescent="0.25">
      <c r="A12" t="s">
        <v>442</v>
      </c>
      <c r="B12" t="e">
        <f>VLOOKUP($A12,lookup!$A$1:$D$499,4,FALSE)</f>
        <v>#N/A</v>
      </c>
      <c r="C12" t="s">
        <v>443</v>
      </c>
    </row>
    <row r="13" spans="1:3" x14ac:dyDescent="0.25">
      <c r="A13" t="s">
        <v>444</v>
      </c>
      <c r="B13" t="str">
        <f>VLOOKUP($A13,lookup!$A$1:$D$499,4,FALSE)</f>
        <v>External equilibrium chemistry solver parameter file path (text)</v>
      </c>
      <c r="C13" t="s">
        <v>445</v>
      </c>
    </row>
    <row r="14" spans="1:3" x14ac:dyDescent="0.25">
      <c r="A14" t="s">
        <v>474</v>
      </c>
      <c r="B14" t="str">
        <f>VLOOKUP($A14,lookup!$A$1:$D$499,4,FALSE)</f>
        <v xml:space="preserve"> </v>
      </c>
    </row>
    <row r="15" spans="1:3" x14ac:dyDescent="0.25">
      <c r="A15" t="s">
        <v>418</v>
      </c>
      <c r="B15" t="str">
        <f>VLOOKUP($A15,lookup!$A$1:$D$499,4,FALSE)</f>
        <v xml:space="preserve">Sediment-water interface boundary switch </v>
      </c>
      <c r="C15">
        <v>0</v>
      </c>
    </row>
    <row r="16" spans="1:3" x14ac:dyDescent="0.25">
      <c r="A16" t="s">
        <v>419</v>
      </c>
      <c r="B16" t="str">
        <f>VLOOKUP($A16,lookup!$A$1:$D$499,4,FALSE)</f>
        <v xml:space="preserve">Bottom boundary switch </v>
      </c>
      <c r="C16">
        <v>1</v>
      </c>
    </row>
    <row r="17" spans="1:3" x14ac:dyDescent="0.25">
      <c r="A17" t="s">
        <v>446</v>
      </c>
      <c r="B17" t="str">
        <f>VLOOKUP($A17,lookup!$A$1:$D$499,4,FALSE)</f>
        <v>Sediment-water interface boundary file path (text)</v>
      </c>
      <c r="C17" s="8" t="s">
        <v>476</v>
      </c>
    </row>
    <row r="18" spans="1:3" x14ac:dyDescent="0.25">
      <c r="A18" t="s">
        <v>447</v>
      </c>
      <c r="B18" t="str">
        <f>VLOOKUP($A18,lookup!$A$1:$D$499,4,FALSE)</f>
        <v>Deep boundary file path (text)</v>
      </c>
      <c r="C18" s="8" t="s">
        <v>477</v>
      </c>
    </row>
    <row r="19" spans="1:3" x14ac:dyDescent="0.25">
      <c r="A19" t="s">
        <v>420</v>
      </c>
      <c r="B19" t="str">
        <f>VLOOKUP($A19,lookup!$A$1:$D$499,4,FALSE)</f>
        <v xml:space="preserve">Variables taken from external boundary file for sediment-water interface </v>
      </c>
      <c r="C19" s="8" t="s">
        <v>478</v>
      </c>
    </row>
    <row r="20" spans="1:3" x14ac:dyDescent="0.25">
      <c r="A20" t="s">
        <v>421</v>
      </c>
      <c r="B20">
        <f>VLOOKUP($A20,lookup!$A$1:$D$499,4,FALSE)</f>
        <v>0</v>
      </c>
      <c r="C20" s="8" t="s">
        <v>448</v>
      </c>
    </row>
    <row r="21" spans="1:3" x14ac:dyDescent="0.25">
      <c r="A21" t="s">
        <v>479</v>
      </c>
      <c r="B21" t="str">
        <f>VLOOKUP($A21,lookup!$A$1:$D$499,4,FALSE)</f>
        <v xml:space="preserve"> </v>
      </c>
    </row>
    <row r="22" spans="1:3" x14ac:dyDescent="0.25">
      <c r="A22" t="s">
        <v>449</v>
      </c>
      <c r="B22" t="str">
        <f>VLOOKUP($A22,lookup!$A$1:$D$499,4,FALSE)</f>
        <v xml:space="preserve"> </v>
      </c>
      <c r="C22" t="s">
        <v>450</v>
      </c>
    </row>
    <row r="23" spans="1:3" x14ac:dyDescent="0.25">
      <c r="A23" t="s">
        <v>451</v>
      </c>
      <c r="B23" t="str">
        <f>VLOOKUP($A23,lookup!$A$1:$D$499,4,FALSE)</f>
        <v>Switch for labile organic matter initial profile (constant, linear or exponential) (character switch)</v>
      </c>
      <c r="C23" t="s">
        <v>452</v>
      </c>
    </row>
    <row r="24" spans="1:3" x14ac:dyDescent="0.25">
      <c r="A24" t="s">
        <v>453</v>
      </c>
      <c r="B24" t="str">
        <f>VLOOKUP($A24,lookup!$A$1:$D$499,4,FALSE)</f>
        <v>Fraction of initial condition at the top of the labile initial profile using linear option (0 to 1)</v>
      </c>
      <c r="C24">
        <v>1</v>
      </c>
    </row>
    <row r="25" spans="1:3" x14ac:dyDescent="0.25">
      <c r="A25" t="s">
        <v>454</v>
      </c>
      <c r="B25" t="str">
        <f>VLOOKUP($A25,lookup!$A$1:$D$499,4,FALSE)</f>
        <v>Fraction of initial condition at the depth InitMinDepthL using linear option (0 to 1)</v>
      </c>
      <c r="C25">
        <v>0.9</v>
      </c>
    </row>
    <row r="26" spans="1:3" x14ac:dyDescent="0.25">
      <c r="A26" t="s">
        <v>455</v>
      </c>
      <c r="B26" t="str">
        <f>VLOOKUP($A26,lookup!$A$1:$D$499,4,FALSE)</f>
        <v>Decay coefficient for labile organic matter initial profile using exponential option (-)</v>
      </c>
      <c r="C26">
        <v>0.6</v>
      </c>
    </row>
    <row r="27" spans="1:3" x14ac:dyDescent="0.25">
      <c r="A27" t="s">
        <v>456</v>
      </c>
      <c r="B27" t="str">
        <f>VLOOKUP($A27,lookup!$A$1:$D$499,4,FALSE)</f>
        <v>Depth at which the OM_minL percentage applies using the linear option (cm)</v>
      </c>
      <c r="C27">
        <v>99</v>
      </c>
    </row>
    <row r="28" spans="1:3" x14ac:dyDescent="0.25">
      <c r="A28" t="s">
        <v>457</v>
      </c>
      <c r="B28" t="str">
        <f>VLOOKUP($A28,lookup!$A$1:$D$499,4,FALSE)</f>
        <v>Switch for refractory organic matter initial profile (constant, linear or exponential) (character switch)</v>
      </c>
      <c r="C28" t="s">
        <v>452</v>
      </c>
    </row>
    <row r="29" spans="1:3" x14ac:dyDescent="0.25">
      <c r="A29" t="s">
        <v>458</v>
      </c>
      <c r="B29" t="str">
        <f>VLOOKUP($A29,lookup!$A$1:$D$499,4,FALSE)</f>
        <v>Fraction of initial condition at the top of the refractory initial profile using linear option (0 to 1)</v>
      </c>
      <c r="C29">
        <v>1</v>
      </c>
    </row>
    <row r="30" spans="1:3" x14ac:dyDescent="0.25">
      <c r="A30" t="s">
        <v>459</v>
      </c>
      <c r="B30" t="str">
        <f>VLOOKUP($A30,lookup!$A$1:$D$499,4,FALSE)</f>
        <v>Fraction of initial condition at the depth InitMinDepthR using linear option (0 to 1)</v>
      </c>
      <c r="C30">
        <v>0.9</v>
      </c>
    </row>
    <row r="31" spans="1:3" x14ac:dyDescent="0.25">
      <c r="A31" t="s">
        <v>460</v>
      </c>
      <c r="B31" t="str">
        <f>VLOOKUP($A31,lookup!$A$1:$D$499,4,FALSE)</f>
        <v>Decay coefficient for labile organic matter initial profile using exponential option (-)</v>
      </c>
      <c r="C31">
        <v>0.6</v>
      </c>
    </row>
    <row r="32" spans="1:3" x14ac:dyDescent="0.25">
      <c r="A32" t="s">
        <v>461</v>
      </c>
      <c r="B32" t="str">
        <f>VLOOKUP($A32,lookup!$A$1:$D$499,4,FALSE)</f>
        <v>Depth at which the OM_minR percentage applies using the linear option (cm)</v>
      </c>
      <c r="C32">
        <v>99</v>
      </c>
    </row>
    <row r="33" spans="1:3" x14ac:dyDescent="0.25">
      <c r="A33" t="s">
        <v>462</v>
      </c>
      <c r="B33" t="str">
        <f>VLOOKUP($A33,lookup!$A$1:$D$499,4,FALSE)</f>
        <v>Concentration of very refractory particulate organic matter (% solids)</v>
      </c>
      <c r="C33">
        <v>0.3</v>
      </c>
    </row>
    <row r="34" spans="1:3" x14ac:dyDescent="0.25">
      <c r="A34" t="s">
        <v>480</v>
      </c>
      <c r="B34" t="str">
        <f>VLOOKUP($A34,lookup!$A$1:$D$499,4,FALSE)</f>
        <v xml:space="preserve"> </v>
      </c>
    </row>
    <row r="35" spans="1:3" x14ac:dyDescent="0.25">
      <c r="A35" t="s">
        <v>463</v>
      </c>
      <c r="B35" t="str">
        <f>VLOOKUP($A35,lookup!$A$1:$D$499,4,FALSE)</f>
        <v>Switch for which types of diags to write to files (integer)</v>
      </c>
      <c r="C35">
        <v>10</v>
      </c>
    </row>
    <row r="36" spans="1:3" x14ac:dyDescent="0.25">
      <c r="A36" t="s">
        <v>464</v>
      </c>
      <c r="B36" t="str">
        <f>VLOOKUP($A36,lookup!$A$1:$D$499,4,FALSE)</f>
        <v>Switch to write .sed files (logical)</v>
      </c>
      <c r="C36" t="s">
        <v>465</v>
      </c>
    </row>
    <row r="37" spans="1:3" x14ac:dyDescent="0.25">
      <c r="A37" t="s">
        <v>466</v>
      </c>
      <c r="B37" t="str">
        <f>VLOOKUP($A37,lookup!$A$1:$D$499,4,FALSE)</f>
        <v>List of other variables to be written to output files e.g. rates, factors etc. (text)</v>
      </c>
      <c r="C37" t="s">
        <v>467</v>
      </c>
    </row>
    <row r="38" spans="1:3" x14ac:dyDescent="0.25">
      <c r="A38" t="s">
        <v>468</v>
      </c>
      <c r="B38" t="str">
        <f>VLOOKUP($A38,lookup!$A$1:$D$499,4,FALSE)</f>
        <v>List of variables to be written to diag files at `output_diag_depths` (text)</v>
      </c>
      <c r="C38" t="s">
        <v>469</v>
      </c>
    </row>
    <row r="39" spans="1:3" x14ac:dyDescent="0.25">
      <c r="A39" t="s">
        <v>470</v>
      </c>
      <c r="B39" t="str">
        <f>VLOOKUP($A39,lookup!$A$1:$D$499,4,FALSE)</f>
        <v>Number of depths to write diag outputs for. Depths are listed in `output_diag_depths` (integer)</v>
      </c>
      <c r="C39">
        <v>1</v>
      </c>
    </row>
    <row r="40" spans="1:3" x14ac:dyDescent="0.25">
      <c r="A40" t="s">
        <v>471</v>
      </c>
      <c r="B40" t="str">
        <f>VLOOKUP($A40,lookup!$A$1:$D$499,4,FALSE)</f>
        <v>Depths to write diag files (cm)</v>
      </c>
      <c r="C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abSelected="1" topLeftCell="A261" workbookViewId="0">
      <selection activeCell="A280" sqref="A280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2022-08-26T06:55:17Z</dcterms:modified>
</cp:coreProperties>
</file>