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D5B49BC4-6739-46FF-A77C-33A5FCEDF76C}" xr6:coauthVersionLast="45" xr6:coauthVersionMax="45" xr10:uidLastSave="{00000000-0000-0000-0000-000000000000}"/>
  <bookViews>
    <workbookView xWindow="60135" yWindow="-1335" windowWidth="26385" windowHeight="16440" firstSheet="1" activeTab="1" xr2:uid="{24890297-503A-4F29-AEBF-DF10B16371ED}"/>
  </bookViews>
  <sheets>
    <sheet name="BoundaryInitial" sheetId="1" r:id="rId1"/>
    <sheet name="Sheet3" sheetId="3" r:id="rId2"/>
    <sheet name="Diffcoef2" sheetId="24" r:id="rId3"/>
    <sheet name="Sheet2" sheetId="2" r:id="rId4"/>
    <sheet name="OMModel" sheetId="6" r:id="rId5"/>
    <sheet name="OMApproach" sheetId="9" r:id="rId6"/>
    <sheet name="OMChem" sheetId="7" r:id="rId7"/>
    <sheet name="NRates" sheetId="13" r:id="rId8"/>
    <sheet name="SecondChem" sheetId="8" r:id="rId9"/>
    <sheet name="SecondRates" sheetId="14" r:id="rId10"/>
    <sheet name="Geochem" sheetId="15" r:id="rId11"/>
    <sheet name="MnOFeO" sheetId="16" r:id="rId12"/>
    <sheet name="FeS" sheetId="17" r:id="rId13"/>
    <sheet name="CO3" sheetId="18" r:id="rId14"/>
    <sheet name="rxn_mode" sheetId="19" r:id="rId15"/>
    <sheet name="ads" sheetId="21" r:id="rId16"/>
    <sheet name="MAG" sheetId="22" r:id="rId17"/>
    <sheet name="MPBG" sheetId="23" r:id="rId18"/>
  </sheets>
  <definedNames>
    <definedName name="_Ref386302068" localSheetId="4">OMModel!#REF!</definedName>
    <definedName name="_Ref386302070" localSheetId="4">OMModel!#REF!</definedName>
    <definedName name="_Ref386302074" localSheetId="4">OMModel!#REF!</definedName>
    <definedName name="_Ref386302075" localSheetId="4">OMModel!#REF!</definedName>
    <definedName name="_Ref386302076" localSheetId="4">OMModel!$G$11</definedName>
    <definedName name="_Ref386302078" localSheetId="4">OMModel!$G$12</definedName>
    <definedName name="OLE_LINK1" localSheetId="4">OMModel!$D$8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2" l="1"/>
  <c r="D6" i="22"/>
  <c r="E7" i="22"/>
  <c r="E8" i="22" s="1"/>
  <c r="E4" i="22"/>
  <c r="E5" i="22" s="1"/>
  <c r="E9" i="22" l="1"/>
  <c r="E10" i="22" s="1"/>
  <c r="C13" i="19" l="1"/>
  <c r="I13" i="19"/>
  <c r="C7" i="19"/>
  <c r="D7" i="19"/>
  <c r="E7" i="19"/>
  <c r="D6" i="19"/>
  <c r="E6" i="19"/>
  <c r="F6" i="19"/>
  <c r="G6" i="19"/>
  <c r="H6" i="19"/>
  <c r="C6" i="19"/>
  <c r="F13" i="19"/>
  <c r="G13" i="19" s="1"/>
  <c r="H13" i="19" s="1"/>
  <c r="D13" i="19"/>
  <c r="D11" i="19"/>
  <c r="F11" i="19" s="1"/>
  <c r="H11" i="19" s="1"/>
  <c r="E11" i="19"/>
  <c r="G11" i="19" s="1"/>
  <c r="G9" i="19"/>
  <c r="H9" i="19"/>
  <c r="F9" i="19"/>
  <c r="E9" i="19"/>
  <c r="D9" i="19"/>
</calcChain>
</file>

<file path=xl/sharedStrings.xml><?xml version="1.0" encoding="utf-8"?>
<sst xmlns="http://schemas.openxmlformats.org/spreadsheetml/2006/main" count="628" uniqueCount="421">
  <si>
    <t>Same for all zones</t>
  </si>
  <si>
    <t>Distinct for each zone</t>
  </si>
  <si>
    <t>Parameters</t>
  </si>
  <si>
    <t>Initial condition</t>
  </si>
  <si>
    <t>SWI boundary</t>
  </si>
  <si>
    <t>Bottom boundary</t>
  </si>
  <si>
    <t>Code block in aed.nml 
&amp;aed_sed_candi</t>
  </si>
  <si>
    <t>aed_candi_params.csv</t>
  </si>
  <si>
    <t>Majority of parameters in 
aed_candi_params.csv</t>
  </si>
  <si>
    <t>*InitMethod*</t>
  </si>
  <si>
    <t>Organic matter initial profiles parameters</t>
  </si>
  <si>
    <t>Concentrations in 
aed_sdg_vars.csv</t>
  </si>
  <si>
    <t>*default_vals*
*water_link*
*diss_flux_link*
*part_sed_link*
in aed_sdg_vars.csv</t>
  </si>
  <si>
    <t>Variables and zones can be specified in 
aed_sediment_swibc.dat</t>
  </si>
  <si>
    <t>*deep_vals* 
in aed_sdg_vars.csv</t>
  </si>
  <si>
    <t>Variables and zones can be specified in 
aed_sediment_deepbc.dat</t>
  </si>
  <si>
    <t>C:\Users\00074264\AED Dropbox\AED_Coorong_db\5_reporting\CDM Manual\DanDrafts\aed-science\tables\23-sediment_biogeochemistry</t>
  </si>
  <si>
    <t>-</t>
  </si>
  <si>
    <t>.</t>
  </si>
  <si>
    <t>*water_link*</t>
  </si>
  <si>
    <t>*diss_flux_link*</t>
  </si>
  <si>
    <t>aed_sediment_swibc.dat</t>
  </si>
  <si>
    <t>*default_vals*</t>
  </si>
  <si>
    <t xml:space="preserve">Variables and zones can be specified in </t>
  </si>
  <si>
    <t>aed_sdg_vars.csv</t>
  </si>
  <si>
    <t>aed_sediment_deepbc.dat</t>
  </si>
  <si>
    <t>*deep_vals* in</t>
  </si>
  <si>
    <t xml:space="preserve">
&amp;aed_sed_candi</t>
  </si>
  <si>
    <t xml:space="preserve">aed.nml </t>
  </si>
  <si>
    <t xml:space="preserve">Code block in </t>
  </si>
  <si>
    <t xml:space="preserve">Majority of parameters in </t>
  </si>
  <si>
    <t xml:space="preserve">Concentrations in </t>
  </si>
  <si>
    <t>*part_sed_link* in</t>
  </si>
  <si>
    <t xml:space="preserve"> </t>
  </si>
  <si>
    <t>Description</t>
  </si>
  <si>
    <t>Reaction</t>
  </si>
  <si>
    <t>Rate equation</t>
  </si>
  <si>
    <t>OMModel 1</t>
  </si>
  <si>
    <r>
      <t>POM</t>
    </r>
    <r>
      <rPr>
        <vertAlign val="subscript"/>
        <sz val="9"/>
        <color theme="1"/>
        <rFont val="Times New Roman"/>
        <family val="1"/>
      </rPr>
      <t xml:space="preserve">Lab </t>
    </r>
    <r>
      <rPr>
        <sz val="9"/>
        <color theme="1"/>
        <rFont val="Times New Roman"/>
        <family val="1"/>
      </rPr>
      <t>hydrolysis</t>
    </r>
  </si>
  <si>
    <r>
      <t>POM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hydrolysis</t>
    </r>
  </si>
  <si>
    <r>
      <t>DOM</t>
    </r>
    <r>
      <rPr>
        <vertAlign val="subscript"/>
        <sz val="9"/>
        <color theme="1"/>
        <rFont val="Times New Roman"/>
        <family val="1"/>
      </rPr>
      <t>Lab</t>
    </r>
    <r>
      <rPr>
        <sz val="9"/>
        <color theme="1"/>
        <rFont val="Times New Roman"/>
        <family val="1"/>
      </rPr>
      <t xml:space="preserve"> oxidation </t>
    </r>
  </si>
  <si>
    <r>
      <t>DOM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oxidation</t>
    </r>
  </si>
  <si>
    <t>OMModel 3</t>
  </si>
  <si>
    <r>
      <t>POM</t>
    </r>
    <r>
      <rPr>
        <vertAlign val="subscript"/>
        <sz val="9"/>
        <color theme="1"/>
        <rFont val="Times New Roman"/>
        <family val="1"/>
      </rPr>
      <t xml:space="preserve">i </t>
    </r>
    <r>
      <rPr>
        <sz val="9"/>
        <color theme="1"/>
        <rFont val="Times New Roman"/>
        <family val="1"/>
      </rPr>
      <t>hydrolysis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</si>
  <si>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fermentation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</si>
  <si>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oxidation </t>
    </r>
  </si>
  <si>
    <r>
      <t>OAc,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oxidation</t>
    </r>
  </si>
  <si>
    <t>OMModel 4</t>
  </si>
  <si>
    <t>OMModel2</t>
  </si>
  <si>
    <r>
      <t>POM~</t>
    </r>
    <r>
      <rPr>
        <vertAlign val="subscript"/>
        <sz val="9"/>
        <color theme="1"/>
        <rFont val="Times New Roman"/>
        <family val="1"/>
      </rPr>
      <t xml:space="preserve">Lab~ </t>
    </r>
    <r>
      <rPr>
        <sz val="9"/>
        <color theme="1"/>
        <rFont val="Times New Roman"/>
        <family val="1"/>
      </rPr>
      <t>oxidation</t>
    </r>
  </si>
  <si>
    <r>
      <t>POM~</t>
    </r>
    <r>
      <rPr>
        <vertAlign val="subscript"/>
        <sz val="9"/>
        <color theme="1"/>
        <rFont val="Times New Roman"/>
        <family val="1"/>
      </rPr>
      <t>Ref~</t>
    </r>
    <r>
      <rPr>
        <sz val="9"/>
        <color theme="1"/>
        <rFont val="Times New Roman"/>
        <family val="1"/>
      </rPr>
      <t xml:space="preserve"> oxidation</t>
    </r>
  </si>
  <si>
    <t>Group</t>
  </si>
  <si>
    <t xml:space="preserve">POM~Ref~ $\rightarrow$ CO~2~ etc. </t>
  </si>
  <si>
    <t xml:space="preserve">POM~Lab~ $\rightarrow$ CO~2~ etc. </t>
  </si>
  <si>
    <t>POM~Lab~ $\rightarrow$ DOM~Lab~</t>
  </si>
  <si>
    <t>POMRef $\rightarrow$ DOM~Ref~</t>
  </si>
  <si>
    <t xml:space="preserve">DOMLab $\rightarrow$ CO~2~ etc. </t>
  </si>
  <si>
    <t xml:space="preserve">DOMRef $\rightarrow$ CO~2~ etc. </t>
  </si>
  <si>
    <t xml:space="preserve">DHyd $\rightarrow$ CO~2~ etc. </t>
  </si>
  <si>
    <t xml:space="preserve">OAc, H2 $\rightarrow$ CO~2~ etc. </t>
  </si>
  <si>
    <t>POMi $\rightarrow$ D~Hyd~</t>
  </si>
  <si>
    <t>DHyd $\rightarrow$ OAc + H~2~</t>
  </si>
  <si>
    <t>*k~DOMLab~∑R~Oxi~*</t>
  </si>
  <si>
    <t>*k~DOMRef~∑R~Oxi~*</t>
  </si>
  <si>
    <t>*k~Hydrolysis~(POM~Lab~)*</t>
  </si>
  <si>
    <t>*k~Hydrolysis~(POM~Ref~)*</t>
  </si>
  <si>
    <t>*k~Hydrolysis~(POM~Lab~)F~BHyd~*</t>
  </si>
  <si>
    <t>*k~growth~B~Fer~F~T~ ~Fer~F~DHyd~*</t>
  </si>
  <si>
    <t>*k~growth~B~Aer,Den~F~T~ ~j~ F~DHyd~*</t>
  </si>
  <si>
    <t>*k~growth~B~j~F~T~ ~j~ F~TEA~ ~j~F~OAc,H2~ F~In~ ~j~*</t>
  </si>
  <si>
    <t>Equation number</t>
  </si>
  <si>
    <t>#eq:OMMod-6</t>
  </si>
  <si>
    <t>#eq:OMMod-9</t>
  </si>
  <si>
    <t>(#eq:OMMod-2)</t>
  </si>
  <si>
    <t>(\#eq:OMMod-3)</t>
  </si>
  <si>
    <t>(\\#eq:OMMod-4)</t>
  </si>
  <si>
    <t>(#equation:OMMod-5)</t>
  </si>
  <si>
    <t>(#equation:OMMod-1)</t>
  </si>
  <si>
    <t>(#:OMMod-10)</t>
  </si>
  <si>
    <t>$#eq:OMMod-7$</t>
  </si>
  <si>
    <t>\(#eq:OMMod-8)</t>
  </si>
  <si>
    <t>POM oxidation</t>
  </si>
  <si>
    <t xml:space="preserve">POM $\rightarrow$ CO~2~ etc. </t>
  </si>
  <si>
    <t>*R~0~ e^(-$\beta$^ ^$\times$^ ^depth)^*</t>
  </si>
  <si>
    <t>Aerobic respiration</t>
  </si>
  <si>
    <t>Mn oxide reduction</t>
  </si>
  <si>
    <t>Fe oxide reduction</t>
  </si>
  <si>
    <t>Sulfate reduction</t>
  </si>
  <si>
    <t>Methanogenesis</t>
  </si>
  <si>
    <t>Denitrousation</t>
  </si>
  <si>
    <t>Nitrous denitritation and DNRA</t>
  </si>
  <si>
    <r>
      <t>*(CH~2~O)~x~(NH~3~)~y~(PO~4~)~z~* + x *O~</t>
    </r>
    <r>
      <rPr>
        <vertAlign val="subscript"/>
        <sz val="10"/>
        <rFont val="Times New Roman"/>
        <family val="1"/>
      </rPr>
      <t xml:space="preserve">2~* </t>
    </r>
    <r>
      <rPr>
        <sz val="10"/>
        <rFont val="Times New Roman"/>
        <family val="1"/>
      </rPr>
      <t>+ (-y + 2z) *HCO~</t>
    </r>
    <r>
      <rPr>
        <vertAlign val="subscript"/>
        <sz val="10"/>
        <rFont val="Times New Roman"/>
        <family val="1"/>
      </rPr>
      <t>3~^</t>
    </r>
    <r>
      <rPr>
        <vertAlign val="superscript"/>
        <sz val="10"/>
        <rFont val="Times New Roman"/>
        <family val="1"/>
      </rPr>
      <t>-^*</t>
    </r>
    <r>
      <rPr>
        <sz val="10"/>
        <rFont val="Times New Roman"/>
        <family val="1"/>
      </rPr>
      <t xml:space="preserve"> $\rightarrow$ (x – y + 2z) *CO~2~* + y *NH~4~^+^* + z *HPO~4~^2-^* + (x + 2y + 2z) *H~2~O*</t>
    </r>
  </si>
  <si>
    <r>
      <t>*(CH~2~O)~x~(NH~3~)~y~(PO~4~)~z~* + 2x *MnO~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(3x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+(x + 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2x *Mn^2+^* + (4x + y – 2z) *HCO~3~^-^* + y *NH~4~^+^* +z *HPO~4~^2-^*</t>
    </r>
  </si>
  <si>
    <r>
      <t>*(CH~2~O)~x~(NH~3~)~y~(PO~4~)~z~* + 4x *Fe(OH)~</t>
    </r>
    <r>
      <rPr>
        <vertAlign val="subscript"/>
        <sz val="10"/>
        <rFont val="Times New Roman"/>
        <family val="1"/>
      </rPr>
      <t>3~*</t>
    </r>
    <r>
      <rPr>
        <sz val="10"/>
        <rFont val="Times New Roman"/>
        <family val="1"/>
      </rPr>
      <t xml:space="preserve"> + (7x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(x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4x *Fe^2+^* + (8x + y – 2z) *HCO~3~^-^* + y *NH~4~^+^* + z *HPO~4~^2-^* + (3x + y - 2z) *H~2~O*</t>
    </r>
  </si>
  <si>
    <r>
      <t>*(CH~2~O)~x~(NH~3~)~y~(PO~4~)~z~* + 0.5x *SO~</t>
    </r>
    <r>
      <rPr>
        <vertAlign val="subscript"/>
        <sz val="10"/>
        <rFont val="Times New Roman"/>
        <family val="1"/>
      </rPr>
      <t>4~^</t>
    </r>
    <r>
      <rPr>
        <vertAlign val="superscript"/>
        <sz val="10"/>
        <rFont val="Times New Roman"/>
        <family val="1"/>
      </rPr>
      <t>2-^*</t>
    </r>
    <r>
      <rPr>
        <sz val="10"/>
        <rFont val="Times New Roman"/>
        <family val="1"/>
      </rPr>
      <t xml:space="preserve"> + (y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0.5x *H~2~S* + (x + y – 2z) *HCO~3~^-^* + y *NH~4~^+^* + z *HPO~4~^2-^*</t>
    </r>
  </si>
  <si>
    <r>
      <t>*(CH~2~O)~x~(NH~3~)~y~(PO~4~)~z~*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$\rightarrow$ 0.5x *CH~4~* + (0.5x – y + 2z) *CO~2~* + (y – 2z) *HCO^3-^* + y *NH^4+^* + z *HPO~4~^2-^ *</t>
    </r>
  </si>
  <si>
    <t xml:space="preserve">*(CH~2~O)~x~(NH~3~)~y~(PO~4~)~z~* + 0.8x *NO~2~^-^* $\rightarrow$ partitioning 0.4x *N~2~O* + (1-partitioning) (0.4x+y) *NH~4~^+^ *  (0.2x-y+2z) *CO~2~* + (0.8x + y - 2z) *HCO~3~^-^* +z *HPO~4~^2-^* + (0.6x - y +2z) *H~2~O* </t>
  </si>
  <si>
    <t>*(CH~2~O)~x~(NH~3~)~y~(PO~4~)~z~* + 2*N~2~O* $\rightarrow$ 2*N~2~* + *HCO~3~^-^* + y*NH~4~^+^* + z *HPO~4~^3-^*</t>
  </si>
  <si>
    <t xml:space="preserve">Reaction </t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</si>
  <si>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</si>
  <si>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</si>
  <si>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</si>
  <si>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*O~</t>
    </r>
    <r>
      <rPr>
        <vertAlign val="subscript"/>
        <sz val="9"/>
        <color theme="1"/>
        <rFont val="Times New Roman"/>
        <family val="1"/>
      </rPr>
      <t>2~*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</si>
  <si>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</si>
  <si>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*FeS* oxidation by *O~</t>
    </r>
    <r>
      <rPr>
        <vertAlign val="subscript"/>
        <sz val="9"/>
        <color theme="1"/>
        <rFont val="Times New Roman"/>
        <family val="1"/>
      </rPr>
      <t>2~*</t>
    </r>
  </si>
  <si>
    <r>
      <t>*FeS~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</si>
  <si>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</si>
  <si>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</si>
  <si>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</si>
  <si>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</si>
  <si>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</si>
  <si>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</si>
  <si>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*S^</t>
    </r>
    <r>
      <rPr>
        <vertAlign val="superscript"/>
        <sz val="9"/>
        <color theme="1"/>
        <rFont val="Times New Roman"/>
        <family val="1"/>
      </rPr>
      <t>0^*</t>
    </r>
    <r>
      <rPr>
        <sz val="9"/>
        <color theme="1"/>
        <rFont val="Times New Roman"/>
        <family val="1"/>
      </rPr>
      <t xml:space="preserve"> oxidation by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</si>
  <si>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</si>
  <si>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</si>
  <si>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</si>
  <si>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*FeS*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</si>
  <si>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</t>
    </r>
    <r>
      <rPr>
        <sz val="9"/>
        <color theme="1"/>
        <rFont val="Times New Roman"/>
        <family val="1"/>
      </rPr>
      <t>\rightarrow$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</si>
  <si>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+ 0.5*O~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</si>
  <si>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4*Fe^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+ 4*CO~</t>
    </r>
    <r>
      <rPr>
        <vertAlign val="subscript"/>
        <sz val="9"/>
        <color theme="1"/>
        <rFont val="Times New Roman"/>
        <family val="1"/>
      </rPr>
      <t>2~*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$\rightarrow$ 4*Fe^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</si>
  <si>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$\rightarrow$</t>
    </r>
    <r>
      <rPr>
        <sz val="9"/>
        <color theme="1"/>
        <rFont val="Times New Roman"/>
        <family val="1"/>
      </rPr>
      <t xml:space="preserve"> 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</si>
  <si>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</si>
  <si>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</t>
    </r>
  </si>
  <si>
    <r>
      <t>*FeS~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+ 3.5*O~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 + 2*SO~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</si>
  <si>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</si>
  <si>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5*Mn^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+ 8*HCO~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*kX*  $\rightarrow$ 5*MnO~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+ 8*CO~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+ *N~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</si>
  <si>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5*Fe^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$\rightarrow$ 0.5*N~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+ 5*Fe^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</si>
  <si>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2.5*H~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$\rightarrow$ 2.5*SO~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 xml:space="preserve">2-^* </t>
    </r>
    <r>
      <rPr>
        <sz val="9"/>
        <color theme="1"/>
        <rFont val="Times New Roman"/>
        <family val="1"/>
      </rPr>
      <t>+ 2*N~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</si>
  <si>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2*Fe^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+ 2l*X* + 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$\rightarrow$ 2*Fe(OH)~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+ 2*CO~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</si>
  <si>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+ 4*kX* + 6*HCO~</t>
    </r>
    <r>
      <rPr>
        <vertAlign val="subscript"/>
        <sz val="9"/>
        <color theme="1"/>
        <rFont val="Times New Roman"/>
        <family val="1"/>
      </rPr>
      <t>3~^-^*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</si>
  <si>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+ 8*CO~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+ 4*Mn^2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>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*4k*) *X* + 8*HCO~</t>
    </r>
    <r>
      <rPr>
        <vertAlign val="subscript"/>
        <sz val="9"/>
        <color theme="1"/>
        <rFont val="Times New Roman"/>
        <family val="1"/>
      </rPr>
      <t>3~^-^*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</si>
  <si>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+ 14*CO~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+ 8*Fe^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>+ 8l*X* + 14*HCO~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</si>
  <si>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+ 9*Fe^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+ 8l)*X* + 16*HCO~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</si>
  <si>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$\rightarrow$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</si>
  <si>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5*H~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$\rightarrow$ </t>
    </r>
    <r>
      <rPr>
        <sz val="9"/>
        <color theme="1"/>
        <rFont val="Symbol"/>
        <family val="1"/>
        <charset val="2"/>
      </rPr>
      <t>*</t>
    </r>
    <r>
      <rPr>
        <sz val="9"/>
        <color theme="1"/>
        <rFont val="Times New Roman"/>
        <family val="1"/>
      </rPr>
      <t>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*4H~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</si>
  <si>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*FeS* oxidation by *MnO~</t>
    </r>
    <r>
      <rPr>
        <vertAlign val="subscript"/>
        <sz val="9"/>
        <color theme="1"/>
        <rFont val="Times New Roman"/>
        <family val="1"/>
      </rPr>
      <t>2A,~ ~B~*</t>
    </r>
  </si>
  <si>
    <t>Approach</t>
  </si>
  <si>
    <r>
      <t xml:space="preserve">Limitation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TEA</t>
    </r>
    <r>
      <rPr>
        <sz val="10"/>
        <color rgb="FFFFFFFF"/>
        <rFont val="Times New Roman"/>
        <family val="1"/>
      </rPr>
      <t xml:space="preserve"> </t>
    </r>
  </si>
  <si>
    <r>
      <t xml:space="preserve">Inhibition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In</t>
    </r>
  </si>
  <si>
    <t>\
\(\displaystyle 
\
0, \frac {TEA}{K_{TEA} } or  1  \)
\
\</t>
  </si>
  <si>
    <t>\
\(\displaystyle
\
1 -  \frac {TEA}{K_{In} } \)
\
\</t>
  </si>
  <si>
    <t xml:space="preserve"> .</t>
  </si>
  <si>
    <t xml:space="preserve">\
\(\displaystyle
\
\frac {TEA}{TEA + K_{TEA} }\)
\
\
</t>
  </si>
  <si>
    <t>\
\(\displaystyle
\
\frac {K_{In}} {TEA + K_{In} }\)
\
\</t>
  </si>
  <si>
    <t>\
\(\displaystyle
\
\frac {TEA}{TEA+K_{TEA} } / \Sigma Lim \)
\
\</t>
  </si>
  <si>
    <t>\
\(\displaystyle
\
\frac {K_{In}}{TEA+K_{In} } \)
\
\</t>
  </si>
  <si>
    <t>\
\(\displaystyle
\
\Sigma Lim = F_{TEA O_{2}} 
\\
+ F_{TEA NO_{3}^-} F_{In O_{2}NO_{3}^-} 
\\
+ F_{In NO_{3}^- Anox} F_{In O_{2} Anox}  \)
\
\</t>
  </si>
  <si>
    <t>Denitratation</t>
  </si>
  <si>
    <t>Nitrous denitritation</t>
  </si>
  <si>
    <t>DNRA</t>
  </si>
  <si>
    <t xml:space="preserve">Denitrousation </t>
  </si>
  <si>
    <t>Process</t>
  </si>
  <si>
    <t>\
\(\displaystyle
\
\ R_{Denitratation} = k_{OM} OM \frac {NO_3^-} {NO_3^- + K_{NO3} } \frac {K_{O2}^1} {O_2 + K_{O2}^1} \frac {K_{N2O}} {N_2O + K_{N2O}}   \)
\
\</t>
  </si>
  <si>
    <t>Denitritation</t>
  </si>
  <si>
    <t>\
\(\displaystyle
\
\ R_{Denitritation} = k_{OM} OM \frac {K_{O2}^3} {O_2 + K_{O2}^3 } \frac {K_{N2O}} {N_2O + K_{NO2} }    \)
\
\</t>
  </si>
  <si>
    <t>\
\(\displaystyle
\
\ R_{Nitrous denitritation} = \frac {1} {2} R_{Denitritation} \frac {NO_2^- } {NO_2^- + K_{NO2} }    \)
\
\</t>
  </si>
  <si>
    <t>\
\(\displaystyle
\
\ R_{DNRA} = R_{Denitritation} \frac {K_{NO2} } {NO_2^- + K_{NO2} }    \)
\
\</t>
  </si>
  <si>
    <t>\
\(\displaystyle
\
\ R_{Denitrousation} = k_{OM} OM  \frac {K_{N2O} } {K_{N2O}^6 +O_2 }    \)
\
\</t>
  </si>
  <si>
    <t>Ammonium release</t>
  </si>
  <si>
    <t>*R~NH4Ox~* = *k~NH4Ox~(NH~4~^+^)(O~2~)*</t>
  </si>
  <si>
    <t>*R~CH4Ox~* = *k~CH4Ox~(CH~4~)(O~2~)*</t>
  </si>
  <si>
    <t>*R~MnOx~* = *k~MnOx~(Mn^2+^)(O~2~)*</t>
  </si>
  <si>
    <t>*R~FeOx~* = *k~FeOx~(Fe^2+^)(O~2~)*</t>
  </si>
  <si>
    <t>*R~TSOx~* = *k~TSOx~(H~2~S)(O~2~)*</t>
  </si>
  <si>
    <t>*R~FeSOx~* = *k~FeSOx~(FeS)(O~2~)*</t>
  </si>
  <si>
    <t>*R~FeS2Ox~* = *k~FeS2Ox~(FeS~2~)(O~2~)*</t>
  </si>
  <si>
    <t>*R~NH4NO2~* = *k~NH4NO2~(NH~4~^+^)(NO~2~^-^)*</t>
  </si>
  <si>
    <t>*R~MnNO3~* = *k~MnNO3~(Mn^2+^)(NO~3~^-^)*</t>
  </si>
  <si>
    <t>*R~FeNO3~* = *k~FeNO3~(Fe^2+^)(NO~3~^-^)*</t>
  </si>
  <si>
    <t>*R~TSNO3~* = *k~TSNO3~(H~2~S)(NO~3~^-^)*</t>
  </si>
  <si>
    <t>*R~FeMn~* = *k~FeMn~(Fe^2+^)(MnO~2A,~ ~B~)*</t>
  </si>
  <si>
    <t>*R~TSMnO2~* = *k~TSMn~(H~2~S)(MnO~2A,~ ~B~)*</t>
  </si>
  <si>
    <t>*R~FeSMn~* = *k~FeSMn~(FeS)(MnO~2A,~ ~B~)*</t>
  </si>
  <si>
    <t>*R~TSFe~* = *k~TSFe~(H~2~S)(Fe(OH)~3A,~ ~B~)*</t>
  </si>
  <si>
    <t>*R~FeSFe~* = *k~FeSFe~(FeS)(Fe(OH)~3A,~ ~B~)*</t>
  </si>
  <si>
    <t>*R~HSO~* = *k~HSO~(H~2~)(SO~4~^2-^)*</t>
  </si>
  <si>
    <t>*R~CH4SO4~* = *k~CH4SO4~(CH~4~)(SO~4~^2-^)*</t>
  </si>
  <si>
    <t>*R~SHO~* = *k~SHO~(S)*</t>
  </si>
  <si>
    <t>MnO~2~ ageing</t>
  </si>
  <si>
    <t>Fe(OH)~3A~ ageing</t>
  </si>
  <si>
    <t>FeS precipitation</t>
  </si>
  <si>
    <t>FeS transformation to FeS~2~</t>
  </si>
  <si>
    <t>FeCO~3~ precipitation</t>
  </si>
  <si>
    <t>CaCO~3~ precipitation</t>
  </si>
  <si>
    <t>MnCO~3~ precipitation</t>
  </si>
  <si>
    <t>MnO~2A~ precipitation</t>
  </si>
  <si>
    <t>MnO~2A~-X~k~ $\rightarrow$ MnO~2B~-X~k~</t>
  </si>
  <si>
    <t>Fe(OH)~3A~-X~k~ $\rightarrow$ Fe(OH)~3B~-X~k~</t>
  </si>
  <si>
    <t>\
\(\displaystyle
\
R_{FeAge} = k_{FeAge}(Fe(OH)_{3A})  \)
\
\</t>
  </si>
  <si>
    <t>\</t>
  </si>
  <si>
    <t>Fe^2+^ + H~2~S $\rightarrow$ FeS + 2H^+^</t>
  </si>
  <si>
    <t>\
\(\displaystyle
\
R_{MnAge} = k_{MnAge}[MnO_{2A}]  \)
\
\</t>
  </si>
  <si>
    <t>FeS + H~2~S $\rightarrow FeS~2~ + H~2~</t>
  </si>
  <si>
    <t xml:space="preserve">\
\(\displaystyle
R_{Pyrite} =  k_{Pyrite} [FeS][H_2S]
\\
\)
</t>
  </si>
  <si>
    <t>If `rxn_mode` = 4
\
\(\displaystyle
\
\begin{align}
R_{Calppt} = k_{Calppt} \delta_{Cal} (\Omega_{Cal} - 1)
\\
R_{Caldiss} = k_{Caldiss} \delta_{-Cal} (1 - \Omega_{Cal} )
\\
\Omega_{Cal} = (\frac {[Ca^{2+}]{CO_3^-} }    { K_{Cal}})
\\
If \Omega_{Cal} \gt 1 \
\\
\delta_{Cal} = 1; \delta_{-Cal} = 0\
\\
If \Omega_{Cal} \le 1 \
\\
\delta_{Cal} = 0; \delta_{-Cal} = 1
\end{align}
\)
\</t>
  </si>
  <si>
    <t>If `rxn_mode` = 4
\
\(\displaystyle
\begin{align}
\
R_{Sidppt} = k_{Sidppt} \delta_{Sid} (\Omega_{Sid} - 1)
\\
R_{Siddiss} = k_{Siddiss} \delta_{-Sid} (1 - \Omega_{Sid} )
\\
\Omega_{Sid} = (\frac {[Fe^{2+}]{CO_3^-} }    { K_{Sid}})
\\
If \Omega_{Sid} \gt 1 \
\delta_{Sid} = 1; \delta_{-Sid} = 0\
\\
If \Omega_{Sid} \le 1 \
\delta_{Sid} = 0; \delta_{-Sid} = 1
\end{align}
\)
\</t>
  </si>
  <si>
    <t>If `rxn_mode` = 3
\
\(\displaystyle
\
\begin{align}
R_{Calppt} = k_{Calppt}(1 - (\frac {K_{sp Cal}  }{IAP_{Cal} }))  
\\
R_{Caldiss} = - k_{Calppt}(1 - (\frac {IAP_{Cal} } {K_{sp Cal}  }))  
\end{align}
\)\
\</t>
  </si>
  <si>
    <t>If `rxn_mode` = 4
\
\(\displaystyle
\
\begin{align}
R_{Rodppt} = k_{Rodppt} \delta_{Rod} (\Omega_{Rod} - 1)
\\
R_{Roddiss} = k_{Roddiss} \delta_{-Rod} (1 - \Omega_{Rod} )
\\
\Omega_{Rod} = (\frac {[Mn^{2+}]{CO_3^-} }    { K_{Rod}})
\\
If \Omega_{Rod} \gt 1 \
\delta_{Rod} = 1; \delta_{-Rod} = 0\
\\
If \Omega_{Rod} \le 1 \
\delta_{Rod} = 0; \delta_{-Rod} = 1
\end{align}
\)
\</t>
  </si>
  <si>
    <t>If `rxn_mode` = 3
\
\(\displaystyle
\
\begin{align}
R_{Rodppt} = k_{Rodppt}(1 - (\frac {K_{sp Rod}  }{IAP_{Rod} }))  
\\
R_{Roddiss} = - k_{Rodppt}(1 - (\frac {IAP_{Rod} } {K_{sp Rod}  }))  
\end{align}
\)
\</t>
  </si>
  <si>
    <t>If `rxn_mode` = 2
\
\(\displaystyle
\
R_{FeS} = k_{FeSppt}[Fe^2][HS^-]  \)
\</t>
  </si>
  <si>
    <t>If `rxn_mode` = 3
\
\(\displaystyle
\
\begin{align}
R_{FeSppt} = k_{FeSppt}(1 - (\frac {K_{sp FeS}  }{IAP_{FeS} }))  
\\
R_{FeSdiss} = - k_{FeSppt}(1 - (\frac {IAP_{FeS} } {K_{sp FeS}  }))  
\end{align}
\)
\</t>
  </si>
  <si>
    <t>If `rxn_mode` = 4
\
\(\displaystyle
\
\begin{align}
R_{FeSppt} = k_{FeSppt} \delta_{FeS} (\Omega_{FeS} - 1)
\\
R_{FeSdiss} = k_{FeSdiss} \delta_{-FeS} (1 - \Omega_{FeS} )
\\
\Omega_{FeS} = (\frac {[Fe^{2+}]{HS^-} }    {[H^+] K_{FeS}})
\\
If \Omega_{FeS} \gt 1 \
\delta_{FeS} = 1; \delta_{-FeS} = 0\
\\
If \Omega_{FeS} \le 1 \
\delta_{FeS} = 0; \delta_{-FeS} = 1
\end{align}
\)
\\</t>
  </si>
  <si>
    <t>If `rxn_mode` = 3
\
\(\displaystyle
\
\begin{align}
R_{Sidppt} = k_{Sidppt}(1 - (\frac {K_{sp Sid}  }{IAP_{Sid} }))  
\\
R_{Siddiss} = - k_{Sidppt}(1 - (\frac {IAP_{Sid} } {K_{sp Sid}  }))  
\end{align}
\)\
\</t>
  </si>
  <si>
    <t>Mn^2+^ + CO_3^- $\rightarrow$ MnCO_3</t>
  </si>
  <si>
    <t>Fe^2+^ + CO_3^- $\rightarrow$ FeCO_3</t>
  </si>
  <si>
    <t>Ca^2+^ + CO_3^- $\rightarrow$ CaCO_3</t>
  </si>
  <si>
    <t>MnO~2A~ $\rightarrow$ MnO~2B~</t>
  </si>
  <si>
    <t>Fe(OH)~3A~ precipitation</t>
  </si>
  <si>
    <t>If `rxn_mode` = 2
\
\(\displaystyle
\
\begin{align}
R_{FeOHAppt} = k_{FeOHAppt} [Fe^{2+}]
\end{align}
\)
\</t>
  </si>
  <si>
    <t>If `rxn_mode` = 4
\
\(\displaystyle
\
\begin{align}
R_{FeOHAppt} = k_{FeOHAppt} [Fe^{2+}]
\end{align}
\)
\</t>
  </si>
  <si>
    <t>If `rxn_mode` = 3
\
\(\displaystyle
\
\begin{align}
\\
If IAP_{MnO2} = 0
\\
\\
R_{MnO2Appt} = k_{MnO2Appt} [Mn^{2+}]
\\
\\
If IAP_{MnO2ppt} \lt 1
\\
\\
R_{MnO2Appt} = k_{MnO2Appt} (1 - (\frac {1 }{IAP_{MnO2} }))  
\\
\\
If IAP_{MnO2Appt} \ge 1
\\
\\
R_{MnO2Appt} = k_{MnO2Appt} (1 - (\frac {IAP_{MnO2} }{1 }))    
\end{align}
\)
\</t>
  </si>
  <si>
    <t>If `rxn_mode` = 3
\
\(\displaystyle
\
\begin{align}
\\
If IAP_{FeOH} = 0
\\
\\
R_{FeOHAppt} = k_{FeOHAppt} [Fe^{2+}]
\\
\\
If IAP_{FeOHA} \lt 1
\\
\\
R_{FeOHAppt} = k_{FeOHAppt} (1 - (\frac {1 }{IAP_{FeOH3} }))  
\\
\\
If IAP_{FeOH3} \ge 1
\\
\\
R_{FeOHAppt} = k_{FeOHAppt} (1 - (\frac {IAP_{FeOH3} }{1 }))    
\end{align}
\)
\</t>
  </si>
  <si>
    <t>If `rxn_mode` = 2, 3 or 4
\
\(\displaystyle
\
\begin{align}
R_{MnO2Bppt} = k_{MnO2Bppt} [MnO_{2B}]
\end{align}
\)
\</t>
  </si>
  <si>
    <t>Manganese</t>
  </si>
  <si>
    <t>Iron</t>
  </si>
  <si>
    <t xml:space="preserve">4Fe(OH)~3A~ $\rightarrow$ 4Fe(OH)~3B~ </t>
  </si>
  <si>
    <t>4Fe^2+^ + O_2 +8HCO_3^- + 2H_2O $\rightarrow$  4Fe(OH)3A + 8CO_2</t>
  </si>
  <si>
    <t xml:space="preserve">If `rxn_mode` = 0 or 1, 
\
R_{FeOHAppt} = 0 </t>
  </si>
  <si>
    <t>If `rxn_mode` = 0 or 1
\
\(\displaystyle
\
R_{FeS} = 0 \)
\</t>
  </si>
  <si>
    <t>If `rxn_mode` = 0 or 1
\
\(\displaystyle
\
R_{Rodppt} = 0 \)
\</t>
  </si>
  <si>
    <t>FeCO~3~</t>
  </si>
  <si>
    <t>MnCO~3~</t>
  </si>
  <si>
    <t>CaCO~3~</t>
  </si>
  <si>
    <t>If `rxn_mode` = 0 or 1
\
\(\displaystyle
\
R_{Sidppt} = 0 \)
\</t>
  </si>
  <si>
    <t>If `rxn_mode` = 2
\
\(\displaystyle
\
R_{Sid} = k_{Sidppt} [Fe^{2+}] [HCO_3^-] \)
\</t>
  </si>
  <si>
    <t>If `rxn_mode` = 2
\
\(\displaystyle
\
R_{Rod} = k_{FeSppt} [Mn^{2+}] [HCO_3^-] \)
\</t>
  </si>
  <si>
    <t>If `rxn_mode` = 2
\
\(\displaystyle
\
R_{Cal} = k_{Calppt} [Ca^{2+}] [HCO_3^-] \)
\</t>
  </si>
  <si>
    <t>Mn^2+^ + CO~3~^2-^ $\rightarrow$ MnCO~3~</t>
  </si>
  <si>
    <t>Fe^2+^ + CO~3~^2-^ $\rightarrow$ FeCO~3~</t>
  </si>
  <si>
    <t>Ca^2+^ + CO~3~^2-^ $\rightarrow$ CaCO~3~</t>
  </si>
  <si>
    <t>FeS + H~2~S $\rightarrow$  FeS~2~ + H~2~</t>
  </si>
  <si>
    <t>Fe^2+^ + H~2~S $\rightarrow$  FeS + 2H^+^</t>
  </si>
  <si>
    <t>If `rxn_mode` = 2
\
\(\displaystyle
\
\begin{align}
R_{MnO2Appt} = k_{MnO2Appt} [Mn^{2+}]
\end{align}
\)</t>
  </si>
  <si>
    <t>If `rxn_mode` = 4
\
\(\displaystyle
\
\begin{align}
R_{MnO2Appt} = k_{MnO2Appt} [Mn^{2+}]
\end{align}
\)
\</t>
  </si>
  <si>
    <t>If `rxn_mode` = 2 
\
\(\displaystyle
\
\begin{align}
R_{FeOHBppt} = k_{FeOHBppt} [Fe(OH)_{3B}]
\end{align}
\)
\</t>
  </si>
  <si>
    <t>If `rxn_mode` = 0 or 1, 
\
\(\displaystyle R_{MnO2Bppt} = 0  \)</t>
  </si>
  <si>
    <t>If `rxn_mode` = 0 or 1, 
\ 
\(\displaystyle R_{FeOHBppt} = 0 \)</t>
  </si>
  <si>
    <t>Fe(OH)~3A~</t>
  </si>
  <si>
    <t>MnO~2A~</t>
  </si>
  <si>
    <t>FeS</t>
  </si>
  <si>
    <t>rxn_mode</t>
  </si>
  <si>
    <t>No ageing</t>
  </si>
  <si>
    <t>2Mn^2+^ +  O~2~ + 4HCO~3~^-^  $\rightarrow$ 2MnO~2~ + 4CO~2~ +2H~2~O</t>
  </si>
  <si>
    <t>No precipitation</t>
  </si>
  <si>
    <t>If `rxn_mode` = 0 or 1 
\
\(\displaystyle 
\
R_{MnO2Appt} = 0 \)</t>
  </si>
  <si>
    <t>pH</t>
  </si>
  <si>
    <t>Update equilibration</t>
  </si>
  <si>
    <t>Produces FeS~2~</t>
  </si>
  <si>
    <t>Not called</t>
  </si>
  <si>
    <t>stoEq = T</t>
  </si>
  <si>
    <t>stoEq = F</t>
  </si>
  <si>
    <t>Constant</t>
  </si>
  <si>
    <t>Recalculated</t>
  </si>
  <si>
    <t>PO4AdsorptionModel</t>
  </si>
  <si>
    <t>ads_use_pH</t>
  </si>
  <si>
    <t>NH4AdsorptionModel</t>
  </si>
  <si>
    <t>nh4sy</t>
  </si>
  <si>
    <t>DOMAdsorptionModel</t>
  </si>
  <si>
    <t>simSrpOM</t>
  </si>
  <si>
    <t>Constant precipitation</t>
  </si>
  <si>
    <t>$\Omega$ precipitation / dissolution</t>
  </si>
  <si>
    <t>IAP precipitation / dissolution</t>
  </si>
  <si>
    <t>\(\displaystyle
R_{MnOx} = k_{MnOx}[Mn^{2+}][O_2]
\)</t>
  </si>
  <si>
    <t>\(\displaystyle
R_{NH4Ox} = k_{NH4Ox}[NH_4^+][O_2]
\)</t>
  </si>
  <si>
    <t>\(\displaystyle
R_{FeOx} = k_{FeOx}[Fe^{2+}][O_2]
\)</t>
  </si>
  <si>
    <t>\(\displaystyle
R_{TSOx} = k_{TSOx}[H_2S][O_2]
\)</t>
  </si>
  <si>
    <t>\(\displaystyle
R_{CH4Ox} = k_{CH4Ox}[CH_4][O_2]
\)</t>
  </si>
  <si>
    <t>\(\displaystyle
R_{FeSOx} = k_{FeSOx}[FeS][O_2]
\)</t>
  </si>
  <si>
    <t>\(\displaystyle
R_{FeS2Ox} = k_{FeS2Ox}[FeS_2][O_2]
\)</t>
  </si>
  <si>
    <t>\(\displaystyle
R_{NH4NO2} = k_{NH4NO2}[NH_4^+][O_2]
\)</t>
  </si>
  <si>
    <t>\(\displaystyle
R_{MnNO3} = k_{MnNO3}[Mn^{2+}][NO_3^-]
\)</t>
  </si>
  <si>
    <t>\(\displaystyle
R_{FeNO3} = k_{FeNO3}[Fe^{2+}][NO_3^-]
\)</t>
  </si>
  <si>
    <t>\(\displaystyle
R_{TSNO3} = k_{TSNO3}[H_2S][NO_3^-]
\)</t>
  </si>
  <si>
    <t>\(\displaystyle
R_{FeMn} = k_{FeMn}[Fe^{2+}][MnO_{2A, B}]
\)</t>
  </si>
  <si>
    <t>\(\displaystyle
R_{TSMnO2} = k_{TSMnO2}[H_2S][MnO_{2A, B}]
\)</t>
  </si>
  <si>
    <t>\(\displaystyle
R_{FeSMn} = k_{FeSMn}[FeS][MnO_{2A, B}]
\)</t>
  </si>
  <si>
    <t>\(\displaystyle
R_{TSFe} = k_{TSFe}[H_2S][Fe(OH)_{3A, B}]
\)</t>
  </si>
  <si>
    <t>\(\displaystyle
R_{FeSFe} = k_{FeSFe}[FeS][Fe(OH)_{3A, B}]
\)</t>
  </si>
  <si>
    <t>\(\displaystyle
R_{CH4SO4} = k_{CH4SO4}[CH_4][SO_2^{2-}]
\)</t>
  </si>
  <si>
    <t>\(\displaystyle
R_{HSO} = k_{HSO}[H_2][SO_4^{2-}]
\)</t>
  </si>
  <si>
    <t xml:space="preserve">Rate equation </t>
  </si>
  <si>
    <t>Module level</t>
  </si>
  <si>
    <t>Zone-specific</t>
  </si>
  <si>
    <t>CANDI variable</t>
  </si>
  <si>
    <t>Root depth</t>
  </si>
  <si>
    <t>Switch</t>
  </si>
  <si>
    <t>Not linked</t>
  </si>
  <si>
    <t>Linking variable or parameter</t>
  </si>
  <si>
    <t>&gt; 0</t>
  </si>
  <si>
    <t>*root*</t>
  </si>
  <si>
    <t>*rtdp*</t>
  </si>
  <si>
    <t>*rto2*</t>
  </si>
  <si>
    <t>*id_rootb*</t>
  </si>
  <si>
    <t>*id_rootd*</t>
  </si>
  <si>
    <t>*id_rooto*</t>
  </si>
  <si>
    <t>Linked</t>
  </si>
  <si>
    <t>id_mpbg</t>
  </si>
  <si>
    <t>*mpbg*</t>
  </si>
  <si>
    <t>*id_mpbg*</t>
  </si>
  <si>
    <t>*mpbr*</t>
  </si>
  <si>
    <t>*id_mpbr*</t>
  </si>
  <si>
    <t>= 0</t>
  </si>
  <si>
    <t>Switch, from mpb_link_variable_gpp</t>
  </si>
  <si>
    <t>*lght*</t>
  </si>
  <si>
    <t>*rootslight*</t>
  </si>
  <si>
    <t>*id_par*</t>
  </si>
  <si>
    <t>parameter `rootslight`</t>
  </si>
  <si>
    <t>parameter `rootsdepth`</t>
  </si>
  <si>
    <t>Root density (not used)</t>
  </si>
  <si>
    <t xml:space="preserve">Light variable from linked model </t>
  </si>
  <si>
    <t>Light extinction coefficient for root O~2~ excretion</t>
  </si>
  <si>
    <t>Root O~2~ excretion rate parameter, used in equation</t>
  </si>
  <si>
    <t>\
\(\displaystyle
\
RTO2  = photoo2rate \times (1 - e^{ \frac {-lght} {rootslight} } )
\
\)
\
&lt;br&gt;</t>
  </si>
  <si>
    <t xml:space="preserve">\
\(\displaystyle
\
\begin{align}
\ R_{Ammonium release} = k_{OM} OM \times
\\
(R_{Denitratation} +  R_{Denitritation} +  R_{Denitrousation}) \times
\
 \frac {N } {C }   
\end{align}
\)
</t>
  </si>
  <si>
    <t xml:space="preserve">Linked: *id_mag* &gt; 0 </t>
  </si>
  <si>
    <t>Not linked: *id_mag* = 0</t>
  </si>
  <si>
    <t xml:space="preserve">D(1) </t>
  </si>
  <si>
    <t xml:space="preserve"> H2O</t>
  </si>
  <si>
    <t>a×SQRT(tk)×EXP(-b/(tk-t0))×1.0E+04</t>
  </si>
  <si>
    <t xml:space="preserve">D(2) </t>
  </si>
  <si>
    <t xml:space="preserve"> O2</t>
  </si>
  <si>
    <t>7.4×10^-8^(a/25.6^0.6^)</t>
  </si>
  <si>
    <t xml:space="preserve">D(3) </t>
  </si>
  <si>
    <t xml:space="preserve"> CO2</t>
  </si>
  <si>
    <t>7.4×10^-8^(a/34.0^0.6^)</t>
  </si>
  <si>
    <t xml:space="preserve">D(4) </t>
  </si>
  <si>
    <t xml:space="preserve"> NH3</t>
  </si>
  <si>
    <t>7.4×10^-8^(a/25.8^0.6^)</t>
  </si>
  <si>
    <t xml:space="preserve">D(5) </t>
  </si>
  <si>
    <t xml:space="preserve"> H2S</t>
  </si>
  <si>
    <t>7.4×10^-8^(a/32.9^0.6^)</t>
  </si>
  <si>
    <t xml:space="preserve">D(6) </t>
  </si>
  <si>
    <t xml:space="preserve"> H3PO4</t>
  </si>
  <si>
    <t xml:space="preserve">D(7) </t>
  </si>
  <si>
    <t xml:space="preserve"> B(OH)3</t>
  </si>
  <si>
    <t xml:space="preserve">D(8) </t>
  </si>
  <si>
    <t xml:space="preserve"> HCO3-</t>
  </si>
  <si>
    <t xml:space="preserve"> (5.06 + 0.275×*Temperature*)×10^-6^</t>
  </si>
  <si>
    <t xml:space="preserve">D(9) </t>
  </si>
  <si>
    <t xml:space="preserve"> CO3</t>
  </si>
  <si>
    <t xml:space="preserve"> (4.33 + 0.199×*Temperature*)×10^-6^</t>
  </si>
  <si>
    <t xml:space="preserve">D(10) </t>
  </si>
  <si>
    <t xml:space="preserve"> NH4+</t>
  </si>
  <si>
    <t xml:space="preserve"> (9.5 + 0.413×*Temperature*)×10^-6^</t>
  </si>
  <si>
    <t xml:space="preserve">D(11) </t>
  </si>
  <si>
    <t xml:space="preserve"> HS-</t>
  </si>
  <si>
    <t xml:space="preserve"> (10.4 + 0.273×*Temperature*)×10^-6^</t>
  </si>
  <si>
    <t xml:space="preserve">D(12) </t>
  </si>
  <si>
    <t xml:space="preserve"> NO3-</t>
  </si>
  <si>
    <t xml:space="preserve"> (9.50 + 0.388×*Temperature*)×10^-6^</t>
  </si>
  <si>
    <t xml:space="preserve">D(13) </t>
  </si>
  <si>
    <t xml:space="preserve"> H2PO4-</t>
  </si>
  <si>
    <t xml:space="preserve"> (4.02 + 0.223×*Temperature*)×10^-6^</t>
  </si>
  <si>
    <t xml:space="preserve">D(14) </t>
  </si>
  <si>
    <t xml:space="preserve"> HPO4</t>
  </si>
  <si>
    <t xml:space="preserve"> (3.26 + 0.177×*Temperature*)×10^-6^</t>
  </si>
  <si>
    <t xml:space="preserve">D(15) </t>
  </si>
  <si>
    <t xml:space="preserve"> PO4(---)</t>
  </si>
  <si>
    <t xml:space="preserve"> (2.62 + 0.143×*Temperature*)×10^-6^</t>
  </si>
  <si>
    <t xml:space="preserve">D(16) </t>
  </si>
  <si>
    <t xml:space="preserve"> B(OH)4-</t>
  </si>
  <si>
    <t xml:space="preserve">D(17) </t>
  </si>
  <si>
    <t xml:space="preserve"> H+</t>
  </si>
  <si>
    <t xml:space="preserve"> (54.4 + 1.555×*Temperature*)×10^-6^</t>
  </si>
  <si>
    <t xml:space="preserve">D(18) </t>
  </si>
  <si>
    <t xml:space="preserve"> OH-</t>
  </si>
  <si>
    <t xml:space="preserve"> (25.9 + 1.094×*Temperature*)×10^-6^</t>
  </si>
  <si>
    <t xml:space="preserve">D(19) </t>
  </si>
  <si>
    <t xml:space="preserve"> Ca++</t>
  </si>
  <si>
    <t xml:space="preserve"> (3.60 + 0.179×*Temperature*)×10^-6^</t>
  </si>
  <si>
    <t xml:space="preserve">D(20) </t>
  </si>
  <si>
    <t xml:space="preserve"> Mg++</t>
  </si>
  <si>
    <t xml:space="preserve"> (3.43 + 0.144×*Temperature*)×10^-6^</t>
  </si>
  <si>
    <t xml:space="preserve">D(21) </t>
  </si>
  <si>
    <t xml:space="preserve"> Fe++</t>
  </si>
  <si>
    <t xml:space="preserve"> (3.31 + 0.150×*Temperature*)×10^-6^</t>
  </si>
  <si>
    <t xml:space="preserve">D(22) </t>
  </si>
  <si>
    <t xml:space="preserve"> Mn++</t>
  </si>
  <si>
    <t xml:space="preserve"> (3.18 + 0.155×*Temperature*)×10^-6^</t>
  </si>
  <si>
    <t xml:space="preserve">D(23) </t>
  </si>
  <si>
    <t xml:space="preserve"> SO4</t>
  </si>
  <si>
    <t xml:space="preserve"> (4.88 + 0.232×*Temperature*)×10^-6^</t>
  </si>
  <si>
    <t xml:space="preserve">D(24) </t>
  </si>
  <si>
    <t xml:space="preserve"> H4SiO4</t>
  </si>
  <si>
    <t xml:space="preserve">D(25) </t>
  </si>
  <si>
    <t xml:space="preserve"> CH4</t>
  </si>
  <si>
    <t>7.4×10^-8^(a/37.7^0.6^)</t>
  </si>
  <si>
    <t xml:space="preserve">D(26) </t>
  </si>
  <si>
    <t xml:space="preserve"> Na+</t>
  </si>
  <si>
    <t xml:space="preserve"> (6.06 + 0.297×*Temperature*)×10^-6^</t>
  </si>
  <si>
    <t xml:space="preserve">D(27) </t>
  </si>
  <si>
    <t xml:space="preserve"> Cl-</t>
  </si>
  <si>
    <t xml:space="preserve"> (9.60 + 0.438×*Temperature*)×10^-6^</t>
  </si>
  <si>
    <t xml:space="preserve">D(28) </t>
  </si>
  <si>
    <t xml:space="preserve"> Br-</t>
  </si>
  <si>
    <t xml:space="preserve"> (10.0 + 0.441×*Temperature*)×10^-6^</t>
  </si>
  <si>
    <t>Diffusivity</t>
  </si>
  <si>
    <t>Variable</t>
  </si>
  <si>
    <t>Default</t>
  </si>
  <si>
    <t>0.5 × (9.5 + 0.413×*Temperature*)×10^-6^ +</t>
  </si>
  <si>
    <t>0.5 × (10.4 + 0.273×*Temperature*)×10^-6^) +</t>
  </si>
  <si>
    <t>0.14 × ((2.62 + 0.143×*Temperature*)×10^-6^) +</t>
  </si>
  <si>
    <t>0.01 × ( (4.02 + 0.223×*Temperature*)×10^-6^)</t>
  </si>
  <si>
    <t>0.85 × ( (3.26 + 0.177×*Temperature*)×10^-6^) +</t>
  </si>
  <si>
    <t>7.4×10^-8^(*a*/25.6^0.6^)</t>
  </si>
  <si>
    <t>7.4×10^-8^(*a*/34.0^0.6^)</t>
  </si>
  <si>
    <t>0.5 × (7.4×10^-8^(*a*/25.8^0.6^))</t>
  </si>
  <si>
    <t>0.5 × (7.4×10^-8^(*a*/32.9^0.6^))</t>
  </si>
  <si>
    <t>7.4×10^-8^(*a*/37.7^0.6^)</t>
  </si>
  <si>
    <t>*O~2~*</t>
  </si>
  <si>
    <t>*CO~2~*</t>
  </si>
  <si>
    <t>*DIC*</t>
  </si>
  <si>
    <t>*NH~4~^+^*</t>
  </si>
  <si>
    <t>*HS^-^*</t>
  </si>
  <si>
    <t>*NO~3~^-^*</t>
  </si>
  <si>
    <t>*PO~4~^3-^*</t>
  </si>
  <si>
    <t>*Fe^2+^*</t>
  </si>
  <si>
    <t>*Mn^2+^*</t>
  </si>
  <si>
    <t>*SO~4~^2-^*</t>
  </si>
  <si>
    <t>*CH~4~*</t>
  </si>
  <si>
    <t>Diffusivity (cm y^-1^)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</si>
</sst>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FFFF"/>
      <name val="Times New Roman"/>
      <family val="1"/>
    </font>
    <font>
      <sz val="10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8"/>
      <name val="Calibri"/>
      <family val="2"/>
      <scheme val="minor"/>
    </font>
    <font>
      <sz val="9"/>
      <color theme="0"/>
      <name val="Times New Roman"/>
      <family val="1"/>
    </font>
    <font>
      <sz val="9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9"/>
      <color theme="1"/>
      <name val="Symbol"/>
      <family val="1"/>
      <charset val="2"/>
    </font>
    <font>
      <i/>
      <sz val="9"/>
      <color theme="1"/>
      <name val="Times New Roman"/>
      <family val="1"/>
    </font>
    <font>
      <sz val="10"/>
      <color rgb="FFFFFFFF"/>
      <name val="Times New Roman"/>
      <family val="1"/>
    </font>
    <font>
      <i/>
      <sz val="10"/>
      <color rgb="FFFFFFFF"/>
      <name val="Times New Roman"/>
      <family val="1"/>
    </font>
    <font>
      <i/>
      <vertAlign val="subscript"/>
      <sz val="10"/>
      <color rgb="FFFFFFFF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E9E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justify" vertical="center" wrapText="1"/>
    </xf>
    <xf numFmtId="16" fontId="4" fillId="0" borderId="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justify" vertical="center" wrapText="1"/>
    </xf>
    <xf numFmtId="0" fontId="10" fillId="0" borderId="0" xfId="0" applyFont="1" applyFill="1"/>
    <xf numFmtId="0" fontId="11" fillId="0" borderId="0" xfId="0" applyFont="1" applyFill="1" applyBorder="1" applyAlignment="1">
      <alignment horizontal="right" vertical="center" wrapText="1"/>
    </xf>
    <xf numFmtId="17" fontId="11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/>
    <xf numFmtId="0" fontId="3" fillId="2" borderId="4" xfId="0" applyFont="1" applyFill="1" applyBorder="1" applyAlignment="1">
      <alignment horizontal="justify" vertical="center" wrapText="1"/>
    </xf>
    <xf numFmtId="0" fontId="16" fillId="2" borderId="8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9" fillId="2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0" fillId="3" borderId="0" xfId="0" applyFont="1" applyFill="1"/>
    <xf numFmtId="0" fontId="0" fillId="0" borderId="0" xfId="0" applyAlignment="1">
      <alignment horizontal="left" wrapText="1"/>
    </xf>
    <xf numFmtId="0" fontId="3" fillId="2" borderId="0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vertical="center" wrapText="1"/>
    </xf>
    <xf numFmtId="0" fontId="21" fillId="3" borderId="0" xfId="0" applyFont="1" applyFill="1"/>
    <xf numFmtId="0" fontId="0" fillId="0" borderId="0" xfId="0" applyFill="1"/>
    <xf numFmtId="0" fontId="21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1" fillId="3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8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22" fillId="0" borderId="0" xfId="0" applyFont="1"/>
    <xf numFmtId="0" fontId="21" fillId="7" borderId="0" xfId="0" applyFont="1" applyFill="1"/>
    <xf numFmtId="0" fontId="25" fillId="0" borderId="0" xfId="0" applyFont="1"/>
    <xf numFmtId="0" fontId="23" fillId="0" borderId="0" xfId="0" applyFont="1"/>
    <xf numFmtId="0" fontId="26" fillId="0" borderId="0" xfId="0" applyFont="1"/>
    <xf numFmtId="0" fontId="24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19</xdr:row>
      <xdr:rowOff>9525</xdr:rowOff>
    </xdr:from>
    <xdr:to>
      <xdr:col>4</xdr:col>
      <xdr:colOff>427888</xdr:colOff>
      <xdr:row>31</xdr:row>
      <xdr:rowOff>190192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4D502D-899C-4930-94F4-3444382F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4181475"/>
          <a:ext cx="5895238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9F-7F7E-455C-81A4-87A816F58BD2}">
  <dimension ref="A1:C17"/>
  <sheetViews>
    <sheetView zoomScale="160" zoomScaleNormal="160" workbookViewId="0">
      <selection activeCell="C2" sqref="C2"/>
    </sheetView>
  </sheetViews>
  <sheetFormatPr defaultRowHeight="15" x14ac:dyDescent="0.25"/>
  <cols>
    <col min="1" max="1" width="17.85546875" customWidth="1"/>
    <col min="2" max="2" width="36" customWidth="1"/>
    <col min="3" max="3" width="38.42578125" customWidth="1"/>
  </cols>
  <sheetData>
    <row r="1" spans="1:3" x14ac:dyDescent="0.25">
      <c r="A1" s="4" t="s">
        <v>18</v>
      </c>
      <c r="B1" s="1" t="s">
        <v>281</v>
      </c>
      <c r="C1" s="1" t="s">
        <v>282</v>
      </c>
    </row>
    <row r="2" spans="1:3" x14ac:dyDescent="0.25">
      <c r="A2" s="1" t="s">
        <v>3</v>
      </c>
      <c r="B2" s="5" t="s">
        <v>9</v>
      </c>
      <c r="C2" s="2" t="s">
        <v>31</v>
      </c>
    </row>
    <row r="3" spans="1:3" x14ac:dyDescent="0.25">
      <c r="A3" s="4" t="s">
        <v>33</v>
      </c>
      <c r="B3" s="4" t="s">
        <v>10</v>
      </c>
      <c r="C3" s="4" t="s">
        <v>24</v>
      </c>
    </row>
    <row r="4" spans="1:3" x14ac:dyDescent="0.25">
      <c r="A4" s="4" t="s">
        <v>33</v>
      </c>
      <c r="B4" s="4" t="s">
        <v>18</v>
      </c>
      <c r="C4" s="4" t="s">
        <v>33</v>
      </c>
    </row>
    <row r="5" spans="1:3" ht="30" x14ac:dyDescent="0.25">
      <c r="A5" s="1" t="s">
        <v>4</v>
      </c>
      <c r="B5" s="2" t="s">
        <v>22</v>
      </c>
      <c r="C5" s="2" t="s">
        <v>23</v>
      </c>
    </row>
    <row r="6" spans="1:3" x14ac:dyDescent="0.25">
      <c r="A6" s="4" t="s">
        <v>33</v>
      </c>
      <c r="B6" s="2" t="s">
        <v>19</v>
      </c>
      <c r="C6" s="2" t="s">
        <v>21</v>
      </c>
    </row>
    <row r="7" spans="1:3" x14ac:dyDescent="0.25">
      <c r="A7" s="4" t="s">
        <v>33</v>
      </c>
      <c r="B7" s="2" t="s">
        <v>20</v>
      </c>
      <c r="C7" s="4" t="s">
        <v>33</v>
      </c>
    </row>
    <row r="8" spans="1:3" x14ac:dyDescent="0.25">
      <c r="A8" s="4" t="s">
        <v>33</v>
      </c>
      <c r="B8" s="2" t="s">
        <v>32</v>
      </c>
      <c r="C8" s="4" t="s">
        <v>33</v>
      </c>
    </row>
    <row r="9" spans="1:3" x14ac:dyDescent="0.25">
      <c r="A9" s="4" t="s">
        <v>33</v>
      </c>
      <c r="B9" s="2" t="s">
        <v>24</v>
      </c>
      <c r="C9" s="4" t="s">
        <v>33</v>
      </c>
    </row>
    <row r="10" spans="1:3" x14ac:dyDescent="0.25">
      <c r="A10" s="4" t="s">
        <v>33</v>
      </c>
      <c r="B10" s="4" t="s">
        <v>18</v>
      </c>
      <c r="C10" s="4" t="s">
        <v>33</v>
      </c>
    </row>
    <row r="11" spans="1:3" x14ac:dyDescent="0.25">
      <c r="A11" s="1" t="s">
        <v>5</v>
      </c>
      <c r="B11" s="2" t="s">
        <v>26</v>
      </c>
      <c r="C11" s="2" t="s">
        <v>23</v>
      </c>
    </row>
    <row r="12" spans="1:3" x14ac:dyDescent="0.25">
      <c r="A12" s="4" t="s">
        <v>33</v>
      </c>
      <c r="B12" s="4" t="s">
        <v>24</v>
      </c>
      <c r="C12" s="4" t="s">
        <v>25</v>
      </c>
    </row>
    <row r="13" spans="1:3" x14ac:dyDescent="0.25">
      <c r="A13" s="4" t="s">
        <v>33</v>
      </c>
      <c r="B13" s="7" t="s">
        <v>18</v>
      </c>
      <c r="C13" s="4" t="s">
        <v>33</v>
      </c>
    </row>
    <row r="14" spans="1:3" x14ac:dyDescent="0.25">
      <c r="A14" s="1" t="s">
        <v>2</v>
      </c>
      <c r="B14" s="2" t="s">
        <v>29</v>
      </c>
      <c r="C14" s="2" t="s">
        <v>30</v>
      </c>
    </row>
    <row r="15" spans="1:3" x14ac:dyDescent="0.25">
      <c r="A15" s="4" t="s">
        <v>33</v>
      </c>
      <c r="B15" s="6" t="s">
        <v>28</v>
      </c>
      <c r="C15" s="2" t="s">
        <v>7</v>
      </c>
    </row>
    <row r="16" spans="1:3" ht="30" x14ac:dyDescent="0.25">
      <c r="A16" s="4" t="s">
        <v>33</v>
      </c>
      <c r="B16" s="6" t="s">
        <v>27</v>
      </c>
      <c r="C16" s="4" t="s">
        <v>33</v>
      </c>
    </row>
    <row r="17" spans="1:3" x14ac:dyDescent="0.25">
      <c r="A17" s="4" t="s">
        <v>33</v>
      </c>
      <c r="B17" t="s">
        <v>18</v>
      </c>
      <c r="C17" s="4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9702-7F6C-4E77-B128-9B5539B55C21}">
  <dimension ref="B2:E21"/>
  <sheetViews>
    <sheetView zoomScale="145" zoomScaleNormal="145" workbookViewId="0">
      <selection activeCell="C3" sqref="C3:C21"/>
    </sheetView>
  </sheetViews>
  <sheetFormatPr defaultRowHeight="15" x14ac:dyDescent="0.25"/>
  <cols>
    <col min="2" max="2" width="28.28515625" customWidth="1"/>
    <col min="3" max="3" width="74.140625" customWidth="1"/>
    <col min="4" max="4" width="71.28515625" style="13" customWidth="1"/>
    <col min="5" max="5" width="9.140625" style="13"/>
  </cols>
  <sheetData>
    <row r="2" spans="2:4" ht="24" customHeight="1" x14ac:dyDescent="0.25">
      <c r="B2" s="18" t="s">
        <v>34</v>
      </c>
      <c r="C2" s="45" t="s">
        <v>36</v>
      </c>
    </row>
    <row r="3" spans="2:4" x14ac:dyDescent="0.25">
      <c r="B3" s="10" t="s">
        <v>99</v>
      </c>
      <c r="C3" s="11" t="s">
        <v>159</v>
      </c>
      <c r="D3" s="46"/>
    </row>
    <row r="4" spans="2:4" x14ac:dyDescent="0.25">
      <c r="B4" s="10" t="s">
        <v>101</v>
      </c>
      <c r="C4" s="11" t="s">
        <v>161</v>
      </c>
      <c r="D4" s="47"/>
    </row>
    <row r="5" spans="2:4" x14ac:dyDescent="0.25">
      <c r="B5" s="10" t="s">
        <v>100</v>
      </c>
      <c r="C5" s="11" t="s">
        <v>162</v>
      </c>
      <c r="D5" s="46"/>
    </row>
    <row r="6" spans="2:4" x14ac:dyDescent="0.25">
      <c r="B6" s="10" t="s">
        <v>102</v>
      </c>
      <c r="C6" s="11" t="s">
        <v>163</v>
      </c>
      <c r="D6" s="46"/>
    </row>
    <row r="7" spans="2:4" x14ac:dyDescent="0.25">
      <c r="B7" s="10" t="s">
        <v>103</v>
      </c>
      <c r="C7" s="11" t="s">
        <v>160</v>
      </c>
      <c r="D7" s="46"/>
    </row>
    <row r="8" spans="2:4" x14ac:dyDescent="0.25">
      <c r="B8" s="10" t="s">
        <v>104</v>
      </c>
      <c r="C8" s="11" t="s">
        <v>164</v>
      </c>
      <c r="D8" s="46"/>
    </row>
    <row r="9" spans="2:4" x14ac:dyDescent="0.25">
      <c r="B9" s="10" t="s">
        <v>105</v>
      </c>
      <c r="C9" s="11" t="s">
        <v>165</v>
      </c>
      <c r="D9" s="46"/>
    </row>
    <row r="10" spans="2:4" x14ac:dyDescent="0.25">
      <c r="B10" s="10" t="s">
        <v>106</v>
      </c>
      <c r="C10" s="11" t="s">
        <v>166</v>
      </c>
      <c r="D10" s="46"/>
    </row>
    <row r="11" spans="2:4" x14ac:dyDescent="0.25">
      <c r="B11" s="10" t="s">
        <v>107</v>
      </c>
      <c r="C11" s="11" t="s">
        <v>167</v>
      </c>
      <c r="D11" s="46"/>
    </row>
    <row r="12" spans="2:4" x14ac:dyDescent="0.25">
      <c r="B12" s="10" t="s">
        <v>108</v>
      </c>
      <c r="C12" s="11" t="s">
        <v>168</v>
      </c>
      <c r="D12" s="46"/>
    </row>
    <row r="13" spans="2:4" x14ac:dyDescent="0.25">
      <c r="B13" s="10" t="s">
        <v>109</v>
      </c>
      <c r="C13" s="11" t="s">
        <v>169</v>
      </c>
      <c r="D13" s="46"/>
    </row>
    <row r="14" spans="2:4" x14ac:dyDescent="0.25">
      <c r="B14" s="10" t="s">
        <v>113</v>
      </c>
      <c r="C14" s="11" t="s">
        <v>170</v>
      </c>
      <c r="D14" s="46"/>
    </row>
    <row r="15" spans="2:4" ht="27" x14ac:dyDescent="0.25">
      <c r="B15" s="10" t="s">
        <v>114</v>
      </c>
      <c r="C15" s="11" t="s">
        <v>171</v>
      </c>
      <c r="D15" s="46"/>
    </row>
    <row r="16" spans="2:4" x14ac:dyDescent="0.25">
      <c r="B16" s="10" t="s">
        <v>135</v>
      </c>
      <c r="C16" s="11" t="s">
        <v>172</v>
      </c>
      <c r="D16" s="46"/>
    </row>
    <row r="17" spans="2:4" ht="27" x14ac:dyDescent="0.25">
      <c r="B17" s="10" t="s">
        <v>115</v>
      </c>
      <c r="C17" s="11" t="s">
        <v>173</v>
      </c>
      <c r="D17" s="46"/>
    </row>
    <row r="18" spans="2:4" x14ac:dyDescent="0.25">
      <c r="B18" s="10" t="s">
        <v>116</v>
      </c>
      <c r="C18" s="11" t="s">
        <v>174</v>
      </c>
      <c r="D18" s="46"/>
    </row>
    <row r="19" spans="2:4" x14ac:dyDescent="0.25">
      <c r="B19" s="10" t="s">
        <v>110</v>
      </c>
      <c r="C19" s="11" t="s">
        <v>176</v>
      </c>
      <c r="D19" s="46"/>
    </row>
    <row r="20" spans="2:4" x14ac:dyDescent="0.25">
      <c r="B20" s="10" t="s">
        <v>111</v>
      </c>
      <c r="C20" s="11" t="s">
        <v>175</v>
      </c>
      <c r="D20" s="48"/>
    </row>
    <row r="21" spans="2:4" ht="15.75" thickBot="1" x14ac:dyDescent="0.3">
      <c r="B21" s="17" t="s">
        <v>112</v>
      </c>
      <c r="C21" s="11" t="s">
        <v>177</v>
      </c>
      <c r="D21" s="4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C115-0656-4E87-B01A-1390B4A383FF}">
  <dimension ref="B2:F18"/>
  <sheetViews>
    <sheetView topLeftCell="A7" zoomScale="70" zoomScaleNormal="70" workbookViewId="0">
      <selection activeCell="E10" sqref="E10"/>
    </sheetView>
  </sheetViews>
  <sheetFormatPr defaultRowHeight="15" x14ac:dyDescent="0.25"/>
  <cols>
    <col min="2" max="2" width="23.5703125" customWidth="1"/>
    <col min="3" max="3" width="55.140625" customWidth="1"/>
    <col min="4" max="4" width="11.85546875" customWidth="1"/>
    <col min="5" max="5" width="92.7109375" customWidth="1"/>
  </cols>
  <sheetData>
    <row r="2" spans="2:6" x14ac:dyDescent="0.25">
      <c r="B2" s="50" t="s">
        <v>34</v>
      </c>
      <c r="C2" s="50" t="s">
        <v>35</v>
      </c>
      <c r="D2" s="50" t="s">
        <v>18</v>
      </c>
      <c r="E2" s="50" t="s">
        <v>36</v>
      </c>
      <c r="F2" s="50"/>
    </row>
    <row r="3" spans="2:6" x14ac:dyDescent="0.25">
      <c r="B3" t="s">
        <v>185</v>
      </c>
    </row>
    <row r="4" spans="2:6" ht="90" x14ac:dyDescent="0.25">
      <c r="B4" t="s">
        <v>178</v>
      </c>
      <c r="C4" t="s">
        <v>186</v>
      </c>
      <c r="E4" s="42" t="s">
        <v>191</v>
      </c>
    </row>
    <row r="5" spans="2:6" x14ac:dyDescent="0.25">
      <c r="B5" s="51" t="s">
        <v>189</v>
      </c>
      <c r="C5" s="51" t="s">
        <v>189</v>
      </c>
      <c r="D5" s="51"/>
      <c r="E5" s="51" t="s">
        <v>189</v>
      </c>
    </row>
    <row r="6" spans="2:6" x14ac:dyDescent="0.25">
      <c r="C6" s="51"/>
      <c r="D6" s="51"/>
    </row>
    <row r="7" spans="2:6" ht="90" x14ac:dyDescent="0.25">
      <c r="B7" t="s">
        <v>179</v>
      </c>
      <c r="C7" s="51" t="s">
        <v>187</v>
      </c>
      <c r="D7" s="51"/>
      <c r="E7" s="42" t="s">
        <v>188</v>
      </c>
    </row>
    <row r="8" spans="2:6" x14ac:dyDescent="0.25">
      <c r="B8" t="s">
        <v>189</v>
      </c>
      <c r="C8" s="51" t="s">
        <v>189</v>
      </c>
      <c r="D8" s="51"/>
      <c r="E8" s="51" t="s">
        <v>189</v>
      </c>
    </row>
    <row r="9" spans="2:6" ht="207" customHeight="1" x14ac:dyDescent="0.25">
      <c r="B9" t="s">
        <v>180</v>
      </c>
      <c r="C9" t="s">
        <v>190</v>
      </c>
      <c r="E9" s="42" t="s">
        <v>199</v>
      </c>
    </row>
    <row r="10" spans="2:6" ht="173.25" customHeight="1" x14ac:dyDescent="0.25">
      <c r="E10" s="42" t="s">
        <v>200</v>
      </c>
    </row>
    <row r="11" spans="2:6" ht="132.75" customHeight="1" x14ac:dyDescent="0.25">
      <c r="E11" s="42" t="s">
        <v>201</v>
      </c>
    </row>
    <row r="12" spans="2:6" ht="93" customHeight="1" x14ac:dyDescent="0.25">
      <c r="B12" t="s">
        <v>181</v>
      </c>
      <c r="C12" t="s">
        <v>192</v>
      </c>
      <c r="E12" s="42" t="s">
        <v>193</v>
      </c>
    </row>
    <row r="13" spans="2:6" ht="165" x14ac:dyDescent="0.25">
      <c r="B13" t="s">
        <v>184</v>
      </c>
      <c r="C13" t="s">
        <v>203</v>
      </c>
      <c r="E13" s="42" t="s">
        <v>198</v>
      </c>
    </row>
    <row r="14" spans="2:6" ht="285" x14ac:dyDescent="0.25">
      <c r="E14" s="42" t="s">
        <v>197</v>
      </c>
    </row>
    <row r="15" spans="2:6" ht="165" x14ac:dyDescent="0.25">
      <c r="B15" t="s">
        <v>182</v>
      </c>
      <c r="C15" t="s">
        <v>204</v>
      </c>
      <c r="E15" s="42" t="s">
        <v>202</v>
      </c>
    </row>
    <row r="16" spans="2:6" ht="251.25" customHeight="1" x14ac:dyDescent="0.25">
      <c r="E16" s="42" t="s">
        <v>195</v>
      </c>
    </row>
    <row r="17" spans="2:5" ht="165.75" customHeight="1" x14ac:dyDescent="0.25">
      <c r="B17" t="s">
        <v>183</v>
      </c>
      <c r="C17" t="s">
        <v>205</v>
      </c>
      <c r="E17" s="42" t="s">
        <v>196</v>
      </c>
    </row>
    <row r="18" spans="2:5" ht="315" x14ac:dyDescent="0.25">
      <c r="E18" s="42" t="s">
        <v>194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60C3-603A-4072-964D-8AC36A7F1082}">
  <dimension ref="B2:F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RowHeight="15" x14ac:dyDescent="0.25"/>
  <cols>
    <col min="2" max="2" width="53.7109375" customWidth="1"/>
    <col min="3" max="3" width="34" style="42" customWidth="1"/>
    <col min="4" max="4" width="5.5703125" customWidth="1"/>
    <col min="5" max="5" width="71.5703125" customWidth="1"/>
    <col min="6" max="6" width="11.140625" bestFit="1" customWidth="1"/>
  </cols>
  <sheetData>
    <row r="2" spans="2:6" x14ac:dyDescent="0.25">
      <c r="B2" s="50" t="s">
        <v>34</v>
      </c>
      <c r="C2" s="52" t="s">
        <v>35</v>
      </c>
      <c r="D2" s="50" t="s">
        <v>18</v>
      </c>
      <c r="E2" s="50" t="s">
        <v>36</v>
      </c>
      <c r="F2" s="50" t="s">
        <v>51</v>
      </c>
    </row>
    <row r="3" spans="2:6" ht="45" x14ac:dyDescent="0.25">
      <c r="B3" s="56" t="s">
        <v>178</v>
      </c>
      <c r="C3" s="56" t="s">
        <v>206</v>
      </c>
      <c r="D3" s="55"/>
      <c r="E3" s="56" t="s">
        <v>235</v>
      </c>
      <c r="F3" s="56" t="s">
        <v>213</v>
      </c>
    </row>
    <row r="4" spans="2:6" x14ac:dyDescent="0.25">
      <c r="B4" s="55"/>
      <c r="C4" s="56"/>
      <c r="D4" s="55"/>
      <c r="E4" s="56" t="s">
        <v>189</v>
      </c>
      <c r="F4" s="56" t="s">
        <v>213</v>
      </c>
    </row>
    <row r="5" spans="2:6" ht="135" x14ac:dyDescent="0.25">
      <c r="B5" s="55"/>
      <c r="C5" s="56"/>
      <c r="D5" s="55"/>
      <c r="E5" s="56" t="s">
        <v>212</v>
      </c>
      <c r="F5" s="56" t="s">
        <v>213</v>
      </c>
    </row>
    <row r="6" spans="2:6" ht="75" x14ac:dyDescent="0.25">
      <c r="B6" s="56" t="s">
        <v>185</v>
      </c>
      <c r="C6" s="56" t="s">
        <v>242</v>
      </c>
      <c r="D6" s="55"/>
      <c r="E6" s="56" t="s">
        <v>244</v>
      </c>
      <c r="F6" s="56" t="s">
        <v>213</v>
      </c>
    </row>
    <row r="7" spans="2:6" ht="30" x14ac:dyDescent="0.25">
      <c r="B7" s="55"/>
      <c r="C7" s="56"/>
      <c r="D7" s="55"/>
      <c r="E7" s="55" t="s">
        <v>189</v>
      </c>
      <c r="F7" s="56" t="s">
        <v>213</v>
      </c>
    </row>
    <row r="8" spans="2:6" ht="120" x14ac:dyDescent="0.25">
      <c r="B8" s="55"/>
      <c r="C8" s="56"/>
      <c r="D8" s="55"/>
      <c r="E8" s="56" t="s">
        <v>232</v>
      </c>
      <c r="F8" s="56" t="s">
        <v>213</v>
      </c>
    </row>
    <row r="9" spans="2:6" x14ac:dyDescent="0.25">
      <c r="B9" s="55"/>
      <c r="C9" s="56"/>
      <c r="D9" s="55"/>
      <c r="E9" s="56" t="s">
        <v>189</v>
      </c>
      <c r="F9" s="56" t="s">
        <v>213</v>
      </c>
    </row>
    <row r="10" spans="2:6" ht="375" x14ac:dyDescent="0.25">
      <c r="B10" s="55"/>
      <c r="C10" s="56"/>
      <c r="D10" s="55"/>
      <c r="E10" s="58" t="s">
        <v>210</v>
      </c>
      <c r="F10" s="56" t="s">
        <v>213</v>
      </c>
    </row>
    <row r="11" spans="2:6" x14ac:dyDescent="0.25">
      <c r="B11" s="55"/>
      <c r="C11" s="56"/>
      <c r="D11" s="55"/>
      <c r="E11" s="55" t="s">
        <v>189</v>
      </c>
      <c r="F11" s="56" t="s">
        <v>213</v>
      </c>
    </row>
    <row r="12" spans="2:6" ht="135" x14ac:dyDescent="0.25">
      <c r="B12" s="55"/>
      <c r="C12" s="56"/>
      <c r="D12" s="55"/>
      <c r="E12" s="56" t="s">
        <v>233</v>
      </c>
      <c r="F12" s="56" t="s">
        <v>213</v>
      </c>
    </row>
    <row r="13" spans="2:6" x14ac:dyDescent="0.25">
      <c r="B13" s="55"/>
      <c r="C13" s="56"/>
      <c r="D13" s="55"/>
      <c r="E13" s="55"/>
      <c r="F13" s="56" t="s">
        <v>213</v>
      </c>
    </row>
    <row r="14" spans="2:6" x14ac:dyDescent="0.25">
      <c r="E14" s="55" t="s">
        <v>189</v>
      </c>
      <c r="F14" s="56" t="s">
        <v>213</v>
      </c>
    </row>
    <row r="15" spans="2:6" ht="45" x14ac:dyDescent="0.25">
      <c r="B15" s="53" t="s">
        <v>179</v>
      </c>
      <c r="C15" s="54" t="s">
        <v>215</v>
      </c>
      <c r="D15" s="53"/>
      <c r="E15" s="54" t="s">
        <v>236</v>
      </c>
      <c r="F15" s="54" t="s">
        <v>214</v>
      </c>
    </row>
    <row r="16" spans="2:6" x14ac:dyDescent="0.25">
      <c r="B16" s="53"/>
      <c r="C16" s="54"/>
      <c r="D16" s="53"/>
      <c r="E16" s="54" t="s">
        <v>189</v>
      </c>
      <c r="F16" s="54" t="s">
        <v>214</v>
      </c>
    </row>
    <row r="17" spans="2:6" ht="135" x14ac:dyDescent="0.25">
      <c r="B17" s="54"/>
      <c r="C17" s="54"/>
      <c r="D17" s="53"/>
      <c r="E17" s="54" t="s">
        <v>234</v>
      </c>
      <c r="F17" s="54" t="s">
        <v>214</v>
      </c>
    </row>
    <row r="18" spans="2:6" x14ac:dyDescent="0.25">
      <c r="B18" s="54"/>
      <c r="C18" s="54"/>
      <c r="D18" s="53"/>
      <c r="E18" s="53" t="s">
        <v>189</v>
      </c>
      <c r="F18" s="54" t="s">
        <v>214</v>
      </c>
    </row>
    <row r="19" spans="2:6" ht="45" x14ac:dyDescent="0.25">
      <c r="B19" s="54" t="s">
        <v>207</v>
      </c>
      <c r="C19" s="54" t="s">
        <v>216</v>
      </c>
      <c r="D19" s="53"/>
      <c r="E19" s="54" t="s">
        <v>217</v>
      </c>
      <c r="F19" s="54" t="s">
        <v>214</v>
      </c>
    </row>
    <row r="20" spans="2:6" x14ac:dyDescent="0.25">
      <c r="B20" s="53"/>
      <c r="C20" s="54"/>
      <c r="D20" s="53"/>
      <c r="E20" s="53" t="s">
        <v>189</v>
      </c>
      <c r="F20" s="54" t="s">
        <v>214</v>
      </c>
    </row>
    <row r="21" spans="2:6" ht="135" x14ac:dyDescent="0.25">
      <c r="B21" s="53"/>
      <c r="C21" s="54"/>
      <c r="D21" s="53"/>
      <c r="E21" s="54" t="s">
        <v>208</v>
      </c>
      <c r="F21" s="54" t="s">
        <v>214</v>
      </c>
    </row>
    <row r="22" spans="2:6" x14ac:dyDescent="0.25">
      <c r="B22" s="53"/>
      <c r="C22" s="54"/>
      <c r="D22" s="53"/>
      <c r="E22" s="53" t="s">
        <v>189</v>
      </c>
      <c r="F22" s="54" t="s">
        <v>214</v>
      </c>
    </row>
    <row r="23" spans="2:6" ht="375" x14ac:dyDescent="0.25">
      <c r="B23" s="53"/>
      <c r="C23" s="54"/>
      <c r="D23" s="53"/>
      <c r="E23" s="57" t="s">
        <v>211</v>
      </c>
      <c r="F23" s="54" t="s">
        <v>214</v>
      </c>
    </row>
    <row r="24" spans="2:6" x14ac:dyDescent="0.25">
      <c r="B24" s="53"/>
      <c r="C24" s="54"/>
      <c r="D24" s="53"/>
      <c r="E24" s="53" t="s">
        <v>189</v>
      </c>
      <c r="F24" s="54" t="s">
        <v>214</v>
      </c>
    </row>
    <row r="25" spans="2:6" ht="135" x14ac:dyDescent="0.25">
      <c r="E25" s="54" t="s">
        <v>209</v>
      </c>
      <c r="F25" s="54" t="s">
        <v>214</v>
      </c>
    </row>
    <row r="26" spans="2:6" x14ac:dyDescent="0.25">
      <c r="E26" s="53"/>
      <c r="F26" s="54" t="s">
        <v>214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E9BC-2EA0-4A56-9CC5-8E3BC1C05EEF}">
  <dimension ref="B2:E12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5" x14ac:dyDescent="0.25"/>
  <cols>
    <col min="2" max="2" width="20.7109375" customWidth="1"/>
    <col min="3" max="3" width="38.5703125" bestFit="1" customWidth="1"/>
    <col min="4" max="4" width="6" customWidth="1"/>
    <col min="5" max="5" width="86" customWidth="1"/>
  </cols>
  <sheetData>
    <row r="2" spans="2:5" x14ac:dyDescent="0.25">
      <c r="B2" s="50" t="s">
        <v>34</v>
      </c>
      <c r="C2" s="50" t="s">
        <v>35</v>
      </c>
      <c r="D2" s="50" t="s">
        <v>18</v>
      </c>
      <c r="E2" s="50" t="s">
        <v>36</v>
      </c>
    </row>
    <row r="3" spans="2:5" ht="90" x14ac:dyDescent="0.25">
      <c r="B3" t="s">
        <v>181</v>
      </c>
      <c r="C3" t="s">
        <v>230</v>
      </c>
      <c r="E3" s="42" t="s">
        <v>193</v>
      </c>
    </row>
    <row r="4" spans="2:5" x14ac:dyDescent="0.25">
      <c r="E4" t="s">
        <v>189</v>
      </c>
    </row>
    <row r="5" spans="2:5" ht="90" x14ac:dyDescent="0.25">
      <c r="B5" t="s">
        <v>180</v>
      </c>
      <c r="C5" t="s">
        <v>231</v>
      </c>
      <c r="E5" s="42" t="s">
        <v>218</v>
      </c>
    </row>
    <row r="6" spans="2:5" x14ac:dyDescent="0.25">
      <c r="E6" t="s">
        <v>189</v>
      </c>
    </row>
    <row r="7" spans="2:5" ht="90" x14ac:dyDescent="0.25">
      <c r="E7" s="42" t="s">
        <v>199</v>
      </c>
    </row>
    <row r="8" spans="2:5" x14ac:dyDescent="0.25">
      <c r="E8" s="42" t="s">
        <v>189</v>
      </c>
    </row>
    <row r="9" spans="2:5" ht="165" x14ac:dyDescent="0.25">
      <c r="E9" s="42" t="s">
        <v>200</v>
      </c>
    </row>
    <row r="10" spans="2:5" x14ac:dyDescent="0.25">
      <c r="E10" s="42" t="s">
        <v>189</v>
      </c>
    </row>
    <row r="11" spans="2:5" ht="285" x14ac:dyDescent="0.25">
      <c r="E11" s="42" t="s">
        <v>201</v>
      </c>
    </row>
    <row r="12" spans="2:5" x14ac:dyDescent="0.25">
      <c r="E12" s="42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0DC4-1D8E-418F-8914-A22446A51CB2}">
  <dimension ref="B2:F3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2" max="2" width="21.7109375" bestFit="1" customWidth="1"/>
    <col min="3" max="3" width="50.7109375" customWidth="1"/>
    <col min="4" max="4" width="6" customWidth="1"/>
    <col min="5" max="5" width="89.42578125" customWidth="1"/>
  </cols>
  <sheetData>
    <row r="2" spans="2:6" x14ac:dyDescent="0.25">
      <c r="B2" s="50" t="s">
        <v>34</v>
      </c>
      <c r="C2" s="50" t="s">
        <v>35</v>
      </c>
      <c r="D2" s="50" t="s">
        <v>189</v>
      </c>
      <c r="E2" s="50" t="s">
        <v>36</v>
      </c>
      <c r="F2" s="50" t="s">
        <v>51</v>
      </c>
    </row>
    <row r="3" spans="2:6" ht="90" x14ac:dyDescent="0.25">
      <c r="B3" t="s">
        <v>184</v>
      </c>
      <c r="C3" t="s">
        <v>227</v>
      </c>
      <c r="E3" s="42" t="s">
        <v>219</v>
      </c>
      <c r="F3" t="s">
        <v>221</v>
      </c>
    </row>
    <row r="4" spans="2:6" ht="90" x14ac:dyDescent="0.25">
      <c r="E4" s="42" t="s">
        <v>225</v>
      </c>
      <c r="F4" t="s">
        <v>221</v>
      </c>
    </row>
    <row r="5" spans="2:6" x14ac:dyDescent="0.25">
      <c r="E5" s="42" t="s">
        <v>189</v>
      </c>
      <c r="F5" t="s">
        <v>221</v>
      </c>
    </row>
    <row r="6" spans="2:6" ht="165" x14ac:dyDescent="0.25">
      <c r="E6" s="42" t="s">
        <v>198</v>
      </c>
      <c r="F6" t="s">
        <v>221</v>
      </c>
    </row>
    <row r="7" spans="2:6" x14ac:dyDescent="0.25">
      <c r="E7" s="42" t="s">
        <v>189</v>
      </c>
      <c r="F7" t="s">
        <v>221</v>
      </c>
    </row>
    <row r="8" spans="2:6" ht="285" x14ac:dyDescent="0.25">
      <c r="E8" s="42" t="s">
        <v>197</v>
      </c>
      <c r="F8" t="s">
        <v>221</v>
      </c>
    </row>
    <row r="9" spans="2:6" x14ac:dyDescent="0.25">
      <c r="F9" t="s">
        <v>221</v>
      </c>
    </row>
    <row r="10" spans="2:6" ht="90" x14ac:dyDescent="0.25">
      <c r="B10" t="s">
        <v>182</v>
      </c>
      <c r="C10" t="s">
        <v>228</v>
      </c>
      <c r="E10" s="42" t="s">
        <v>223</v>
      </c>
      <c r="F10" t="s">
        <v>220</v>
      </c>
    </row>
    <row r="11" spans="2:6" x14ac:dyDescent="0.25">
      <c r="E11" s="42" t="s">
        <v>189</v>
      </c>
      <c r="F11" t="s">
        <v>220</v>
      </c>
    </row>
    <row r="12" spans="2:6" ht="90" x14ac:dyDescent="0.25">
      <c r="E12" s="42" t="s">
        <v>224</v>
      </c>
      <c r="F12" t="s">
        <v>220</v>
      </c>
    </row>
    <row r="13" spans="2:6" x14ac:dyDescent="0.25">
      <c r="E13" s="42" t="s">
        <v>189</v>
      </c>
      <c r="F13" t="s">
        <v>220</v>
      </c>
    </row>
    <row r="14" spans="2:6" ht="165" x14ac:dyDescent="0.25">
      <c r="E14" s="42" t="s">
        <v>202</v>
      </c>
      <c r="F14" t="s">
        <v>220</v>
      </c>
    </row>
    <row r="15" spans="2:6" x14ac:dyDescent="0.25">
      <c r="E15" s="42" t="s">
        <v>189</v>
      </c>
      <c r="F15" t="s">
        <v>220</v>
      </c>
    </row>
    <row r="16" spans="2:6" ht="285" x14ac:dyDescent="0.25">
      <c r="E16" s="42" t="s">
        <v>195</v>
      </c>
      <c r="F16" t="s">
        <v>220</v>
      </c>
    </row>
    <row r="17" spans="2:6" x14ac:dyDescent="0.25">
      <c r="E17" s="42" t="s">
        <v>189</v>
      </c>
      <c r="F17" t="s">
        <v>220</v>
      </c>
    </row>
    <row r="18" spans="2:6" ht="90" x14ac:dyDescent="0.25">
      <c r="B18" t="s">
        <v>183</v>
      </c>
      <c r="C18" t="s">
        <v>229</v>
      </c>
      <c r="E18" s="42" t="s">
        <v>223</v>
      </c>
      <c r="F18" t="s">
        <v>222</v>
      </c>
    </row>
    <row r="19" spans="2:6" x14ac:dyDescent="0.25">
      <c r="E19" s="42" t="s">
        <v>189</v>
      </c>
      <c r="F19" t="s">
        <v>222</v>
      </c>
    </row>
    <row r="20" spans="2:6" ht="90" x14ac:dyDescent="0.25">
      <c r="E20" s="42" t="s">
        <v>226</v>
      </c>
      <c r="F20" t="s">
        <v>222</v>
      </c>
    </row>
    <row r="21" spans="2:6" x14ac:dyDescent="0.25">
      <c r="E21" s="42" t="s">
        <v>189</v>
      </c>
      <c r="F21" t="s">
        <v>222</v>
      </c>
    </row>
    <row r="22" spans="2:6" ht="165" x14ac:dyDescent="0.25">
      <c r="E22" s="42" t="s">
        <v>196</v>
      </c>
      <c r="F22" t="s">
        <v>222</v>
      </c>
    </row>
    <row r="23" spans="2:6" x14ac:dyDescent="0.25">
      <c r="E23" s="42" t="s">
        <v>189</v>
      </c>
      <c r="F23" t="s">
        <v>222</v>
      </c>
    </row>
    <row r="24" spans="2:6" ht="315" x14ac:dyDescent="0.25">
      <c r="E24" s="42" t="s">
        <v>194</v>
      </c>
      <c r="F24" t="s">
        <v>222</v>
      </c>
    </row>
    <row r="25" spans="2:6" x14ac:dyDescent="0.25">
      <c r="E25" s="42" t="s">
        <v>189</v>
      </c>
    </row>
    <row r="27" spans="2:6" x14ac:dyDescent="0.25">
      <c r="E27" s="42"/>
    </row>
    <row r="28" spans="2:6" x14ac:dyDescent="0.25">
      <c r="E28" s="42"/>
    </row>
    <row r="30" spans="2:6" x14ac:dyDescent="0.25">
      <c r="E30" s="42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CBC3-07DC-423B-806D-A8AE36FA71B5}">
  <dimension ref="B2:S51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9" sqref="J9"/>
    </sheetView>
  </sheetViews>
  <sheetFormatPr defaultRowHeight="15" x14ac:dyDescent="0.25"/>
  <cols>
    <col min="1" max="1" width="9.140625" style="59"/>
    <col min="2" max="8" width="15.28515625" style="59" customWidth="1"/>
    <col min="9" max="9" width="12.28515625" style="59" bestFit="1" customWidth="1"/>
    <col min="10" max="10" width="12.85546875" style="64" customWidth="1"/>
    <col min="11" max="18" width="9.140625" style="67"/>
    <col min="19" max="19" width="9.140625" style="66"/>
    <col min="20" max="16384" width="9.140625" style="59"/>
  </cols>
  <sheetData>
    <row r="2" spans="2:19" s="62" customFormat="1" ht="34.5" customHeight="1" x14ac:dyDescent="0.25">
      <c r="B2" s="61" t="s">
        <v>240</v>
      </c>
      <c r="C2" s="61" t="s">
        <v>238</v>
      </c>
      <c r="D2" s="61" t="s">
        <v>237</v>
      </c>
      <c r="E2" s="61" t="s">
        <v>239</v>
      </c>
      <c r="F2" s="61" t="s">
        <v>221</v>
      </c>
      <c r="G2" s="61" t="s">
        <v>220</v>
      </c>
      <c r="H2" s="61" t="s">
        <v>222</v>
      </c>
      <c r="I2" s="61" t="s">
        <v>245</v>
      </c>
      <c r="J2" s="70" t="s">
        <v>246</v>
      </c>
      <c r="K2" s="68"/>
      <c r="L2" s="68"/>
      <c r="M2" s="68"/>
      <c r="N2" s="68"/>
      <c r="O2" s="68"/>
      <c r="P2" s="68"/>
      <c r="Q2" s="68"/>
      <c r="R2" s="68"/>
      <c r="S2" s="69"/>
    </row>
    <row r="3" spans="2:19" ht="34.5" customHeight="1" x14ac:dyDescent="0.25">
      <c r="B3" s="60">
        <v>0</v>
      </c>
      <c r="C3" s="60" t="s">
        <v>243</v>
      </c>
      <c r="D3" s="60" t="s">
        <v>243</v>
      </c>
      <c r="E3" s="60" t="s">
        <v>243</v>
      </c>
      <c r="F3" s="60" t="s">
        <v>243</v>
      </c>
      <c r="G3" s="60" t="s">
        <v>243</v>
      </c>
      <c r="H3" s="60" t="s">
        <v>243</v>
      </c>
      <c r="I3" s="59" t="s">
        <v>251</v>
      </c>
      <c r="J3" s="64" t="s">
        <v>248</v>
      </c>
    </row>
    <row r="4" spans="2:19" ht="34.5" customHeight="1" x14ac:dyDescent="0.25">
      <c r="B4" s="60"/>
      <c r="C4" s="60" t="s">
        <v>241</v>
      </c>
      <c r="D4" s="60" t="s">
        <v>241</v>
      </c>
      <c r="E4" s="60" t="s">
        <v>247</v>
      </c>
      <c r="F4" s="63"/>
      <c r="G4" s="63"/>
      <c r="H4" s="63"/>
    </row>
    <row r="5" spans="2:19" x14ac:dyDescent="0.25">
      <c r="B5" s="60"/>
      <c r="C5" s="60"/>
      <c r="D5" s="60"/>
      <c r="E5" s="60"/>
      <c r="F5" s="63"/>
      <c r="G5" s="63"/>
      <c r="H5" s="63"/>
    </row>
    <row r="6" spans="2:19" ht="34.5" customHeight="1" x14ac:dyDescent="0.25">
      <c r="B6" s="60">
        <v>1</v>
      </c>
      <c r="C6" s="60" t="str">
        <f t="shared" ref="C6:H6" si="0">C3</f>
        <v>No precipitation</v>
      </c>
      <c r="D6" s="60" t="str">
        <f t="shared" si="0"/>
        <v>No precipitation</v>
      </c>
      <c r="E6" s="60" t="str">
        <f t="shared" si="0"/>
        <v>No precipitation</v>
      </c>
      <c r="F6" s="60" t="str">
        <f t="shared" si="0"/>
        <v>No precipitation</v>
      </c>
      <c r="G6" s="60" t="str">
        <f t="shared" si="0"/>
        <v>No precipitation</v>
      </c>
      <c r="H6" s="60" t="str">
        <f t="shared" si="0"/>
        <v>No precipitation</v>
      </c>
      <c r="I6" s="59" t="s">
        <v>252</v>
      </c>
      <c r="J6" s="64" t="s">
        <v>249</v>
      </c>
    </row>
    <row r="7" spans="2:19" ht="34.5" customHeight="1" x14ac:dyDescent="0.25">
      <c r="B7" s="60"/>
      <c r="C7" s="60" t="str">
        <f>C4</f>
        <v>No ageing</v>
      </c>
      <c r="D7" s="60" t="str">
        <f>D4</f>
        <v>No ageing</v>
      </c>
      <c r="E7" s="60" t="str">
        <f>E4</f>
        <v>Produces FeS~2~</v>
      </c>
      <c r="F7" s="60"/>
      <c r="G7" s="60"/>
      <c r="H7" s="60"/>
    </row>
    <row r="8" spans="2:19" x14ac:dyDescent="0.25">
      <c r="B8" s="60"/>
      <c r="C8" s="60"/>
      <c r="D8" s="60"/>
      <c r="E8" s="60"/>
      <c r="F8" s="60"/>
      <c r="G8" s="60"/>
      <c r="H8" s="60"/>
    </row>
    <row r="9" spans="2:19" ht="34.5" customHeight="1" x14ac:dyDescent="0.25">
      <c r="B9" s="60">
        <v>2</v>
      </c>
      <c r="C9" s="60" t="s">
        <v>259</v>
      </c>
      <c r="D9" s="60" t="str">
        <f>C9</f>
        <v>Constant precipitation</v>
      </c>
      <c r="E9" s="60" t="str">
        <f>C9</f>
        <v>Constant precipitation</v>
      </c>
      <c r="F9" s="60" t="str">
        <f>$C$9</f>
        <v>Constant precipitation</v>
      </c>
      <c r="G9" s="60" t="str">
        <f>$C$9</f>
        <v>Constant precipitation</v>
      </c>
      <c r="H9" s="60" t="str">
        <f>$C$9</f>
        <v>Constant precipitation</v>
      </c>
      <c r="J9" s="64" t="s">
        <v>250</v>
      </c>
    </row>
    <row r="10" spans="2:19" x14ac:dyDescent="0.25">
      <c r="B10" s="60"/>
      <c r="C10" s="60"/>
      <c r="D10" s="60"/>
      <c r="E10" s="60"/>
      <c r="F10" s="60"/>
      <c r="G10" s="60"/>
      <c r="H10" s="60"/>
    </row>
    <row r="11" spans="2:19" ht="45" x14ac:dyDescent="0.25">
      <c r="B11" s="60">
        <v>3</v>
      </c>
      <c r="C11" s="60" t="s">
        <v>261</v>
      </c>
      <c r="D11" s="60" t="str">
        <f>C11</f>
        <v>IAP precipitation / dissolution</v>
      </c>
      <c r="E11" s="60" t="str">
        <f>C11</f>
        <v>IAP precipitation / dissolution</v>
      </c>
      <c r="F11" s="60" t="str">
        <f t="shared" ref="F11:H11" si="1">D11</f>
        <v>IAP precipitation / dissolution</v>
      </c>
      <c r="G11" s="60" t="str">
        <f t="shared" si="1"/>
        <v>IAP precipitation / dissolution</v>
      </c>
      <c r="H11" s="60" t="str">
        <f t="shared" si="1"/>
        <v>IAP precipitation / dissolution</v>
      </c>
      <c r="J11" s="64" t="s">
        <v>250</v>
      </c>
    </row>
    <row r="12" spans="2:19" x14ac:dyDescent="0.25">
      <c r="B12" s="60"/>
      <c r="C12" s="60"/>
      <c r="D12" s="60"/>
      <c r="E12" s="60"/>
      <c r="F12" s="60"/>
      <c r="G12" s="60"/>
      <c r="H12" s="60"/>
    </row>
    <row r="13" spans="2:19" ht="45" x14ac:dyDescent="0.25">
      <c r="B13" s="60">
        <v>4</v>
      </c>
      <c r="C13" s="60" t="str">
        <f>C9</f>
        <v>Constant precipitation</v>
      </c>
      <c r="D13" s="60" t="str">
        <f>$C$13</f>
        <v>Constant precipitation</v>
      </c>
      <c r="E13" s="60" t="s">
        <v>260</v>
      </c>
      <c r="F13" s="60" t="str">
        <f>E13</f>
        <v>$\Omega$ precipitation / dissolution</v>
      </c>
      <c r="G13" s="60" t="str">
        <f t="shared" ref="G13:H13" si="2">F13</f>
        <v>$\Omega$ precipitation / dissolution</v>
      </c>
      <c r="H13" s="60" t="str">
        <f t="shared" si="2"/>
        <v>$\Omega$ precipitation / dissolution</v>
      </c>
      <c r="I13" s="59" t="str">
        <f>I3</f>
        <v>Constant</v>
      </c>
    </row>
    <row r="14" spans="2:19" x14ac:dyDescent="0.25">
      <c r="B14" s="60"/>
      <c r="C14" s="60"/>
      <c r="D14" s="60"/>
      <c r="E14" s="60"/>
      <c r="F14" s="60"/>
      <c r="G14" s="60"/>
      <c r="H14" s="60"/>
    </row>
    <row r="15" spans="2:19" x14ac:dyDescent="0.25">
      <c r="B15" s="60"/>
      <c r="C15" s="60"/>
      <c r="D15" s="60"/>
      <c r="E15" s="60"/>
      <c r="F15" s="60"/>
      <c r="G15" s="60"/>
      <c r="H15" s="60"/>
    </row>
    <row r="16" spans="2:19" s="66" customFormat="1" x14ac:dyDescent="0.25">
      <c r="B16" s="65"/>
      <c r="C16" s="65"/>
      <c r="D16" s="65"/>
      <c r="E16" s="65"/>
      <c r="F16" s="65"/>
      <c r="G16" s="65"/>
      <c r="H16" s="65"/>
      <c r="J16" s="67"/>
      <c r="K16" s="67"/>
      <c r="L16" s="67"/>
      <c r="M16" s="67"/>
      <c r="N16" s="67"/>
      <c r="O16" s="67"/>
      <c r="P16" s="67"/>
      <c r="Q16" s="67"/>
      <c r="R16" s="67"/>
    </row>
    <row r="17" spans="2:18" s="66" customFormat="1" x14ac:dyDescent="0.25">
      <c r="B17" s="65"/>
      <c r="J17" s="67"/>
      <c r="K17" s="67"/>
      <c r="L17" s="67"/>
      <c r="M17" s="67"/>
      <c r="N17" s="67"/>
      <c r="O17" s="67"/>
      <c r="P17" s="67"/>
      <c r="Q17" s="67"/>
      <c r="R17" s="67"/>
    </row>
    <row r="18" spans="2:18" s="66" customFormat="1" x14ac:dyDescent="0.25">
      <c r="B18" s="65"/>
      <c r="C18" s="65"/>
      <c r="D18" s="65"/>
      <c r="E18" s="65"/>
      <c r="F18" s="65"/>
      <c r="G18" s="65"/>
      <c r="H18" s="65"/>
      <c r="J18" s="67"/>
      <c r="K18" s="67"/>
      <c r="L18" s="67"/>
      <c r="M18" s="67"/>
      <c r="N18" s="67"/>
      <c r="O18" s="67"/>
      <c r="P18" s="67"/>
      <c r="Q18" s="67"/>
      <c r="R18" s="67"/>
    </row>
    <row r="19" spans="2:18" s="66" customFormat="1" x14ac:dyDescent="0.25">
      <c r="B19" s="65"/>
      <c r="C19" s="65"/>
      <c r="D19" s="65"/>
      <c r="E19" s="65"/>
      <c r="F19" s="65"/>
      <c r="G19" s="65"/>
      <c r="H19" s="65"/>
      <c r="J19" s="67"/>
      <c r="K19" s="67"/>
      <c r="L19" s="67"/>
      <c r="M19" s="67"/>
      <c r="N19" s="67"/>
      <c r="O19" s="67"/>
      <c r="P19" s="67"/>
      <c r="Q19" s="67"/>
      <c r="R19" s="67"/>
    </row>
    <row r="20" spans="2:18" s="66" customFormat="1" x14ac:dyDescent="0.25">
      <c r="B20" s="65"/>
      <c r="C20" s="65"/>
      <c r="D20" s="65"/>
      <c r="E20" s="65"/>
      <c r="F20" s="65"/>
      <c r="G20" s="65"/>
      <c r="H20" s="65"/>
      <c r="J20" s="67"/>
      <c r="K20" s="67"/>
      <c r="L20" s="67"/>
      <c r="M20" s="67"/>
      <c r="N20" s="67"/>
      <c r="O20" s="67"/>
      <c r="P20" s="67"/>
      <c r="Q20" s="67"/>
      <c r="R20" s="67"/>
    </row>
    <row r="21" spans="2:18" s="66" customFormat="1" x14ac:dyDescent="0.25">
      <c r="B21" s="65"/>
      <c r="C21" s="65"/>
      <c r="D21" s="65"/>
      <c r="E21" s="65"/>
      <c r="F21" s="65"/>
      <c r="G21" s="65"/>
      <c r="H21" s="65"/>
      <c r="J21" s="67"/>
      <c r="K21" s="67"/>
      <c r="L21" s="67"/>
      <c r="M21" s="67"/>
      <c r="N21" s="67"/>
      <c r="O21" s="67"/>
      <c r="P21" s="67"/>
      <c r="Q21" s="67"/>
      <c r="R21" s="67"/>
    </row>
    <row r="22" spans="2:18" s="66" customFormat="1" x14ac:dyDescent="0.25">
      <c r="B22" s="65"/>
      <c r="C22" s="65"/>
      <c r="D22" s="65"/>
      <c r="E22" s="65"/>
      <c r="F22" s="65"/>
      <c r="G22" s="65"/>
      <c r="H22" s="65"/>
      <c r="J22" s="67"/>
      <c r="K22" s="67"/>
      <c r="L22" s="67"/>
      <c r="M22" s="67"/>
      <c r="N22" s="67"/>
      <c r="O22" s="67"/>
      <c r="P22" s="67"/>
      <c r="Q22" s="67"/>
      <c r="R22" s="67"/>
    </row>
    <row r="23" spans="2:18" s="66" customFormat="1" x14ac:dyDescent="0.25">
      <c r="B23" s="65"/>
      <c r="C23" s="65"/>
      <c r="D23" s="65"/>
      <c r="E23" s="65"/>
      <c r="F23" s="65"/>
      <c r="G23" s="65"/>
      <c r="H23" s="65"/>
      <c r="J23" s="67"/>
      <c r="K23" s="67"/>
      <c r="L23" s="67"/>
      <c r="M23" s="67"/>
      <c r="N23" s="67"/>
      <c r="O23" s="67"/>
      <c r="P23" s="67"/>
      <c r="Q23" s="67"/>
      <c r="R23" s="67"/>
    </row>
    <row r="24" spans="2:18" s="66" customFormat="1" x14ac:dyDescent="0.25">
      <c r="B24" s="65"/>
      <c r="C24" s="65"/>
      <c r="D24" s="65"/>
      <c r="E24" s="65"/>
      <c r="F24" s="65"/>
      <c r="G24" s="65"/>
      <c r="H24" s="65"/>
      <c r="J24" s="67"/>
      <c r="K24" s="67"/>
      <c r="L24" s="67"/>
      <c r="M24" s="67"/>
      <c r="N24" s="67"/>
      <c r="O24" s="67"/>
      <c r="P24" s="67"/>
      <c r="Q24" s="67"/>
      <c r="R24" s="67"/>
    </row>
    <row r="25" spans="2:18" s="66" customFormat="1" x14ac:dyDescent="0.25">
      <c r="B25" s="65"/>
      <c r="C25" s="65"/>
      <c r="D25" s="65"/>
      <c r="E25" s="65"/>
      <c r="F25" s="65"/>
      <c r="G25" s="65"/>
      <c r="H25" s="65"/>
      <c r="J25" s="67"/>
      <c r="K25" s="67"/>
      <c r="L25" s="67"/>
      <c r="M25" s="67"/>
      <c r="N25" s="67"/>
      <c r="O25" s="67"/>
      <c r="P25" s="67"/>
      <c r="Q25" s="67"/>
      <c r="R25" s="67"/>
    </row>
    <row r="26" spans="2:18" s="66" customFormat="1" x14ac:dyDescent="0.25">
      <c r="B26" s="65"/>
      <c r="C26" s="65"/>
      <c r="D26" s="65"/>
      <c r="E26" s="65"/>
      <c r="F26" s="65"/>
      <c r="G26" s="65"/>
      <c r="H26" s="65"/>
      <c r="J26" s="67"/>
      <c r="K26" s="67"/>
      <c r="L26" s="67"/>
      <c r="M26" s="67"/>
      <c r="N26" s="67"/>
      <c r="O26" s="67"/>
      <c r="P26" s="67"/>
      <c r="Q26" s="67"/>
      <c r="R26" s="67"/>
    </row>
    <row r="27" spans="2:18" s="66" customFormat="1" x14ac:dyDescent="0.25">
      <c r="B27" s="65"/>
      <c r="C27" s="65"/>
      <c r="D27" s="65"/>
      <c r="E27" s="65"/>
      <c r="F27" s="65"/>
      <c r="G27" s="65"/>
      <c r="H27" s="65"/>
      <c r="J27" s="67"/>
      <c r="K27" s="67"/>
      <c r="L27" s="67"/>
      <c r="M27" s="67"/>
      <c r="N27" s="67"/>
      <c r="O27" s="67"/>
      <c r="P27" s="67"/>
      <c r="Q27" s="67"/>
      <c r="R27" s="67"/>
    </row>
    <row r="28" spans="2:18" x14ac:dyDescent="0.25">
      <c r="B28" s="60"/>
      <c r="C28" s="60"/>
      <c r="D28" s="60"/>
      <c r="E28" s="60"/>
      <c r="F28" s="60"/>
      <c r="G28" s="60"/>
      <c r="H28" s="60"/>
    </row>
    <row r="29" spans="2:18" x14ac:dyDescent="0.25">
      <c r="B29" s="60"/>
      <c r="C29" s="60"/>
      <c r="D29" s="60"/>
      <c r="E29" s="60"/>
      <c r="F29" s="60"/>
      <c r="G29" s="60"/>
      <c r="H29" s="60"/>
    </row>
    <row r="30" spans="2:18" x14ac:dyDescent="0.25">
      <c r="B30" s="60"/>
      <c r="C30" s="60"/>
      <c r="D30" s="60"/>
      <c r="E30" s="60"/>
      <c r="F30" s="60"/>
      <c r="G30" s="60"/>
      <c r="H30" s="60"/>
    </row>
    <row r="31" spans="2:18" x14ac:dyDescent="0.25">
      <c r="B31" s="60"/>
      <c r="C31" s="60"/>
      <c r="D31" s="60"/>
      <c r="E31" s="60"/>
      <c r="F31" s="60"/>
      <c r="G31" s="60"/>
      <c r="H31" s="60"/>
    </row>
    <row r="32" spans="2:18" x14ac:dyDescent="0.25">
      <c r="B32" s="60"/>
      <c r="C32" s="60"/>
      <c r="D32" s="60"/>
      <c r="E32" s="60"/>
      <c r="F32" s="60"/>
      <c r="G32" s="60"/>
      <c r="H32" s="60"/>
    </row>
    <row r="33" spans="2:8" x14ac:dyDescent="0.25">
      <c r="B33" s="60"/>
      <c r="C33" s="60"/>
      <c r="D33" s="60"/>
      <c r="E33" s="60"/>
      <c r="F33" s="60"/>
      <c r="G33" s="60"/>
      <c r="H33" s="60"/>
    </row>
    <row r="34" spans="2:8" x14ac:dyDescent="0.25">
      <c r="B34" s="60"/>
      <c r="C34" s="60"/>
      <c r="D34" s="60"/>
      <c r="E34" s="60"/>
      <c r="F34" s="60"/>
      <c r="G34" s="60"/>
      <c r="H34" s="60"/>
    </row>
    <row r="35" spans="2:8" x14ac:dyDescent="0.25">
      <c r="B35" s="60"/>
      <c r="C35" s="60"/>
      <c r="D35" s="60"/>
      <c r="E35" s="60"/>
      <c r="F35" s="60"/>
      <c r="G35" s="60"/>
      <c r="H35" s="60"/>
    </row>
    <row r="36" spans="2:8" x14ac:dyDescent="0.25">
      <c r="B36" s="60"/>
      <c r="C36" s="60"/>
      <c r="D36" s="60"/>
      <c r="E36" s="60"/>
      <c r="F36" s="60"/>
      <c r="G36" s="60"/>
      <c r="H36" s="60"/>
    </row>
    <row r="37" spans="2:8" x14ac:dyDescent="0.25">
      <c r="B37" s="60"/>
      <c r="C37" s="60"/>
      <c r="D37" s="60"/>
      <c r="E37" s="60"/>
      <c r="F37" s="60"/>
      <c r="G37" s="60"/>
      <c r="H37" s="60"/>
    </row>
    <row r="38" spans="2:8" x14ac:dyDescent="0.25">
      <c r="B38" s="60"/>
      <c r="C38" s="60"/>
      <c r="D38" s="60"/>
      <c r="E38" s="60"/>
      <c r="F38" s="60"/>
      <c r="G38" s="60"/>
      <c r="H38" s="60"/>
    </row>
    <row r="39" spans="2:8" x14ac:dyDescent="0.25">
      <c r="B39" s="60"/>
      <c r="C39" s="60"/>
      <c r="D39" s="60"/>
      <c r="E39" s="60"/>
      <c r="F39" s="60"/>
      <c r="G39" s="60"/>
      <c r="H39" s="60"/>
    </row>
    <row r="40" spans="2:8" x14ac:dyDescent="0.25">
      <c r="B40" s="60"/>
      <c r="C40" s="60"/>
      <c r="D40" s="60"/>
      <c r="E40" s="60"/>
      <c r="F40" s="60"/>
      <c r="G40" s="60"/>
      <c r="H40" s="60"/>
    </row>
    <row r="41" spans="2:8" x14ac:dyDescent="0.25">
      <c r="B41" s="60"/>
      <c r="C41" s="60"/>
      <c r="D41" s="60"/>
      <c r="E41" s="60"/>
      <c r="F41" s="60"/>
      <c r="G41" s="60"/>
      <c r="H41" s="60"/>
    </row>
    <row r="42" spans="2:8" x14ac:dyDescent="0.25">
      <c r="B42" s="60"/>
      <c r="C42" s="60"/>
      <c r="D42" s="60"/>
      <c r="E42" s="60"/>
      <c r="F42" s="60"/>
      <c r="G42" s="60"/>
      <c r="H42" s="60"/>
    </row>
    <row r="43" spans="2:8" x14ac:dyDescent="0.25">
      <c r="B43" s="60"/>
      <c r="C43" s="60"/>
      <c r="D43" s="60"/>
      <c r="E43" s="60"/>
      <c r="F43" s="60"/>
      <c r="G43" s="60"/>
      <c r="H43" s="60"/>
    </row>
    <row r="44" spans="2:8" x14ac:dyDescent="0.25">
      <c r="B44" s="60"/>
      <c r="C44" s="60"/>
      <c r="D44" s="60"/>
      <c r="E44" s="60"/>
      <c r="F44" s="60"/>
      <c r="G44" s="60"/>
      <c r="H44" s="60"/>
    </row>
    <row r="45" spans="2:8" x14ac:dyDescent="0.25">
      <c r="B45" s="60"/>
      <c r="C45" s="60"/>
      <c r="D45" s="60"/>
      <c r="E45" s="60"/>
      <c r="F45" s="60"/>
      <c r="G45" s="60"/>
      <c r="H45" s="60"/>
    </row>
    <row r="46" spans="2:8" x14ac:dyDescent="0.25">
      <c r="B46" s="60"/>
      <c r="C46" s="60"/>
      <c r="D46" s="60"/>
      <c r="E46" s="60"/>
      <c r="F46" s="60"/>
      <c r="G46" s="60"/>
      <c r="H46" s="60"/>
    </row>
    <row r="47" spans="2:8" x14ac:dyDescent="0.25">
      <c r="B47" s="60"/>
      <c r="C47" s="60"/>
      <c r="D47" s="60"/>
      <c r="E47" s="60"/>
      <c r="F47" s="60"/>
      <c r="G47" s="60"/>
      <c r="H47" s="60"/>
    </row>
    <row r="48" spans="2:8" x14ac:dyDescent="0.25">
      <c r="B48" s="60"/>
      <c r="C48" s="60"/>
      <c r="D48" s="60"/>
      <c r="E48" s="60"/>
      <c r="F48" s="60"/>
      <c r="G48" s="60"/>
      <c r="H48" s="60"/>
    </row>
    <row r="49" spans="2:8" x14ac:dyDescent="0.25">
      <c r="B49" s="60"/>
      <c r="C49" s="60"/>
      <c r="D49" s="60"/>
      <c r="E49" s="60"/>
      <c r="F49" s="60"/>
      <c r="G49" s="60"/>
      <c r="H49" s="60"/>
    </row>
    <row r="50" spans="2:8" x14ac:dyDescent="0.25">
      <c r="B50" s="60"/>
      <c r="C50" s="60"/>
      <c r="D50" s="60"/>
      <c r="E50" s="60"/>
      <c r="F50" s="60"/>
      <c r="G50" s="60"/>
      <c r="H50" s="60"/>
    </row>
    <row r="51" spans="2:8" x14ac:dyDescent="0.25">
      <c r="B51" s="60"/>
      <c r="C51" s="60"/>
      <c r="D51" s="60"/>
      <c r="E51" s="60"/>
      <c r="F51" s="60"/>
      <c r="G51" s="60"/>
      <c r="H51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7CF5-9889-4ECA-A90E-89E1F3698E15}">
  <dimension ref="B2:G2"/>
  <sheetViews>
    <sheetView zoomScale="160" zoomScaleNormal="160" workbookViewId="0">
      <selection activeCell="G4" sqref="G4"/>
    </sheetView>
  </sheetViews>
  <sheetFormatPr defaultRowHeight="15" x14ac:dyDescent="0.25"/>
  <cols>
    <col min="2" max="2" width="20.42578125" bestFit="1" customWidth="1"/>
    <col min="3" max="3" width="11.5703125" bestFit="1" customWidth="1"/>
    <col min="4" max="4" width="20.5703125" bestFit="1" customWidth="1"/>
    <col min="6" max="6" width="21.42578125" bestFit="1" customWidth="1"/>
    <col min="7" max="7" width="10.140625" bestFit="1" customWidth="1"/>
  </cols>
  <sheetData>
    <row r="2" spans="2:7" x14ac:dyDescent="0.25">
      <c r="B2" s="50" t="s">
        <v>253</v>
      </c>
      <c r="C2" s="50" t="s">
        <v>254</v>
      </c>
      <c r="D2" s="50" t="s">
        <v>255</v>
      </c>
      <c r="E2" s="50" t="s">
        <v>256</v>
      </c>
      <c r="F2" s="50" t="s">
        <v>257</v>
      </c>
      <c r="G2" s="50" t="s">
        <v>258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AD0A-72B9-41AC-8108-F7D4CE328F54}">
  <dimension ref="B2:G1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5" x14ac:dyDescent="0.25"/>
  <cols>
    <col min="2" max="2" width="26.28515625" customWidth="1"/>
    <col min="3" max="3" width="62" customWidth="1"/>
    <col min="4" max="4" width="42" customWidth="1"/>
    <col min="5" max="5" width="41.85546875" customWidth="1"/>
  </cols>
  <sheetData>
    <row r="2" spans="2:7" x14ac:dyDescent="0.25">
      <c r="B2" s="79" t="s">
        <v>283</v>
      </c>
      <c r="C2" s="79" t="s">
        <v>287</v>
      </c>
      <c r="D2" s="79" t="s">
        <v>34</v>
      </c>
      <c r="E2" s="79" t="s">
        <v>51</v>
      </c>
    </row>
    <row r="3" spans="2:7" x14ac:dyDescent="0.25">
      <c r="B3" s="53" t="s">
        <v>289</v>
      </c>
      <c r="C3" s="53" t="s">
        <v>292</v>
      </c>
      <c r="D3" s="53" t="s">
        <v>308</v>
      </c>
      <c r="E3" s="53" t="s">
        <v>314</v>
      </c>
    </row>
    <row r="4" spans="2:7" x14ac:dyDescent="0.25">
      <c r="B4" s="53" t="s">
        <v>290</v>
      </c>
      <c r="C4" s="53" t="s">
        <v>293</v>
      </c>
      <c r="D4" s="53" t="s">
        <v>284</v>
      </c>
      <c r="E4" s="53" t="str">
        <f t="shared" ref="E4:E5" si="0">E3</f>
        <v xml:space="preserve">Linked: *id_mag* &gt; 0 </v>
      </c>
    </row>
    <row r="5" spans="2:7" x14ac:dyDescent="0.25">
      <c r="B5" s="53" t="s">
        <v>291</v>
      </c>
      <c r="C5" s="53" t="s">
        <v>294</v>
      </c>
      <c r="D5" s="53" t="str">
        <f>D8</f>
        <v>Root O~2~ excretion rate parameter, used in equation</v>
      </c>
      <c r="E5" s="53" t="str">
        <f t="shared" si="0"/>
        <v xml:space="preserve">Linked: *id_mag* &gt; 0 </v>
      </c>
    </row>
    <row r="6" spans="2:7" x14ac:dyDescent="0.25">
      <c r="B6" t="s">
        <v>289</v>
      </c>
      <c r="C6">
        <v>0</v>
      </c>
      <c r="D6" t="str">
        <f>D3</f>
        <v>Root density (not used)</v>
      </c>
      <c r="E6" t="s">
        <v>315</v>
      </c>
    </row>
    <row r="7" spans="2:7" x14ac:dyDescent="0.25">
      <c r="B7" t="s">
        <v>290</v>
      </c>
      <c r="C7" t="s">
        <v>307</v>
      </c>
      <c r="D7" t="s">
        <v>284</v>
      </c>
      <c r="E7" t="str">
        <f t="shared" ref="E7:E10" si="1">E6</f>
        <v>Not linked: *id_mag* = 0</v>
      </c>
    </row>
    <row r="8" spans="2:7" ht="120" x14ac:dyDescent="0.25">
      <c r="B8" t="s">
        <v>291</v>
      </c>
      <c r="C8" s="42" t="s">
        <v>312</v>
      </c>
      <c r="D8" s="42" t="s">
        <v>311</v>
      </c>
      <c r="E8" t="str">
        <f t="shared" si="1"/>
        <v>Not linked: *id_mag* = 0</v>
      </c>
    </row>
    <row r="9" spans="2:7" x14ac:dyDescent="0.25">
      <c r="B9" t="s">
        <v>303</v>
      </c>
      <c r="C9" s="42" t="s">
        <v>305</v>
      </c>
      <c r="D9" s="42" t="s">
        <v>309</v>
      </c>
      <c r="E9" t="str">
        <f t="shared" si="1"/>
        <v>Not linked: *id_mag* = 0</v>
      </c>
    </row>
    <row r="10" spans="2:7" ht="30" x14ac:dyDescent="0.25">
      <c r="B10" t="s">
        <v>304</v>
      </c>
      <c r="C10" t="s">
        <v>306</v>
      </c>
      <c r="D10" s="42" t="s">
        <v>310</v>
      </c>
      <c r="E10" t="str">
        <f t="shared" si="1"/>
        <v>Not linked: *id_mag* = 0</v>
      </c>
    </row>
    <row r="11" spans="2:7" x14ac:dyDescent="0.25">
      <c r="C11" s="76"/>
      <c r="G11" s="7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F234-170D-4B45-A1EA-28BAE31F5675}">
  <dimension ref="B2:E11"/>
  <sheetViews>
    <sheetView workbookViewId="0">
      <selection activeCell="D25" sqref="D25"/>
    </sheetView>
  </sheetViews>
  <sheetFormatPr defaultRowHeight="15" x14ac:dyDescent="0.25"/>
  <cols>
    <col min="2" max="2" width="22.85546875" customWidth="1"/>
    <col min="3" max="3" width="46.140625" customWidth="1"/>
    <col min="4" max="4" width="22.5703125" customWidth="1"/>
    <col min="5" max="5" width="33.85546875" customWidth="1"/>
  </cols>
  <sheetData>
    <row r="2" spans="2:5" ht="75" x14ac:dyDescent="0.25">
      <c r="B2" s="50" t="s">
        <v>283</v>
      </c>
      <c r="C2" s="52" t="s">
        <v>287</v>
      </c>
      <c r="D2" s="50" t="s">
        <v>34</v>
      </c>
      <c r="E2" s="50" t="s">
        <v>51</v>
      </c>
    </row>
    <row r="3" spans="2:5" x14ac:dyDescent="0.25">
      <c r="B3" t="s">
        <v>296</v>
      </c>
      <c r="C3" s="77" t="s">
        <v>288</v>
      </c>
      <c r="D3" t="s">
        <v>302</v>
      </c>
      <c r="E3" t="s">
        <v>295</v>
      </c>
    </row>
    <row r="4" spans="2:5" x14ac:dyDescent="0.25">
      <c r="B4" t="s">
        <v>297</v>
      </c>
      <c r="C4" t="s">
        <v>298</v>
      </c>
      <c r="E4" t="s">
        <v>295</v>
      </c>
    </row>
    <row r="5" spans="2:5" x14ac:dyDescent="0.25">
      <c r="B5" t="s">
        <v>299</v>
      </c>
      <c r="C5" t="s">
        <v>300</v>
      </c>
      <c r="E5" t="s">
        <v>295</v>
      </c>
    </row>
    <row r="6" spans="2:5" x14ac:dyDescent="0.25">
      <c r="B6" t="s">
        <v>296</v>
      </c>
      <c r="C6" s="76" t="s">
        <v>301</v>
      </c>
      <c r="D6" t="s">
        <v>285</v>
      </c>
      <c r="E6" t="s">
        <v>286</v>
      </c>
    </row>
    <row r="7" spans="2:5" x14ac:dyDescent="0.25">
      <c r="B7" t="s">
        <v>297</v>
      </c>
      <c r="C7">
        <v>0</v>
      </c>
    </row>
    <row r="8" spans="2:5" x14ac:dyDescent="0.25">
      <c r="B8" t="s">
        <v>299</v>
      </c>
      <c r="C8">
        <v>0</v>
      </c>
    </row>
    <row r="11" spans="2:5" x14ac:dyDescent="0.25">
      <c r="C11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FB1-7A19-4ECF-8FF5-02D3A0E6D618}">
  <dimension ref="A1:M41"/>
  <sheetViews>
    <sheetView tabSelected="1" topLeftCell="B7" workbookViewId="0">
      <selection activeCell="H14" sqref="H14:M41"/>
    </sheetView>
  </sheetViews>
  <sheetFormatPr defaultRowHeight="15" x14ac:dyDescent="0.25"/>
  <cols>
    <col min="1" max="1" width="33.5703125" customWidth="1"/>
    <col min="2" max="2" width="53.42578125" customWidth="1"/>
    <col min="3" max="3" width="51" customWidth="1"/>
    <col min="10" max="10" width="35" bestFit="1" customWidth="1"/>
  </cols>
  <sheetData>
    <row r="1" spans="1:11" x14ac:dyDescent="0.25">
      <c r="A1" s="4" t="s">
        <v>17</v>
      </c>
      <c r="B1" s="1" t="s">
        <v>0</v>
      </c>
      <c r="C1" s="1" t="s">
        <v>1</v>
      </c>
    </row>
    <row r="2" spans="1:11" ht="59.25" customHeight="1" x14ac:dyDescent="0.25">
      <c r="A2" s="1" t="s">
        <v>2</v>
      </c>
      <c r="B2" s="2" t="s">
        <v>6</v>
      </c>
      <c r="C2" s="2" t="s">
        <v>8</v>
      </c>
    </row>
    <row r="3" spans="1:11" x14ac:dyDescent="0.25">
      <c r="A3" s="1"/>
      <c r="B3" s="1"/>
      <c r="C3" s="1"/>
    </row>
    <row r="4" spans="1:11" ht="33" customHeight="1" x14ac:dyDescent="0.25">
      <c r="A4" s="1" t="s">
        <v>3</v>
      </c>
      <c r="B4" s="3" t="s">
        <v>9</v>
      </c>
      <c r="C4" s="2" t="s">
        <v>11</v>
      </c>
    </row>
    <row r="5" spans="1:11" x14ac:dyDescent="0.25">
      <c r="A5" s="1"/>
      <c r="B5" s="1" t="s">
        <v>10</v>
      </c>
      <c r="C5" s="1"/>
    </row>
    <row r="6" spans="1:11" ht="92.25" customHeight="1" x14ac:dyDescent="0.25">
      <c r="A6" s="1" t="s">
        <v>4</v>
      </c>
      <c r="B6" s="2" t="s">
        <v>12</v>
      </c>
      <c r="C6" s="2" t="s">
        <v>13</v>
      </c>
    </row>
    <row r="7" spans="1:11" x14ac:dyDescent="0.25">
      <c r="A7" s="1"/>
      <c r="B7" s="1"/>
      <c r="C7" s="1"/>
    </row>
    <row r="8" spans="1:11" ht="33" customHeight="1" x14ac:dyDescent="0.25">
      <c r="A8" s="1" t="s">
        <v>5</v>
      </c>
      <c r="B8" s="2" t="s">
        <v>14</v>
      </c>
      <c r="C8" s="2" t="s">
        <v>15</v>
      </c>
    </row>
    <row r="9" spans="1:11" x14ac:dyDescent="0.25">
      <c r="A9" s="1"/>
      <c r="B9" s="1"/>
      <c r="C9" s="1"/>
    </row>
    <row r="11" spans="1:11" x14ac:dyDescent="0.25">
      <c r="J11" s="83" t="s">
        <v>396</v>
      </c>
    </row>
    <row r="14" spans="1:11" x14ac:dyDescent="0.25">
      <c r="H14" t="s">
        <v>316</v>
      </c>
      <c r="I14" s="80" t="s">
        <v>317</v>
      </c>
      <c r="J14" t="s">
        <v>318</v>
      </c>
    </row>
    <row r="15" spans="1:11" x14ac:dyDescent="0.25">
      <c r="H15" t="s">
        <v>319</v>
      </c>
      <c r="I15" s="81" t="s">
        <v>320</v>
      </c>
      <c r="J15" t="s">
        <v>321</v>
      </c>
      <c r="K15" s="86"/>
    </row>
    <row r="16" spans="1:11" x14ac:dyDescent="0.25">
      <c r="H16" t="s">
        <v>322</v>
      </c>
      <c r="I16" s="81" t="s">
        <v>323</v>
      </c>
      <c r="J16" t="s">
        <v>324</v>
      </c>
    </row>
    <row r="17" spans="8:12" x14ac:dyDescent="0.25">
      <c r="H17" t="s">
        <v>325</v>
      </c>
      <c r="I17" s="81" t="s">
        <v>326</v>
      </c>
      <c r="J17" t="s">
        <v>327</v>
      </c>
      <c r="K17" s="55">
        <v>0.5</v>
      </c>
    </row>
    <row r="18" spans="8:12" x14ac:dyDescent="0.25">
      <c r="H18" t="s">
        <v>328</v>
      </c>
      <c r="I18" s="81" t="s">
        <v>329</v>
      </c>
      <c r="J18" t="s">
        <v>330</v>
      </c>
      <c r="L18" s="84">
        <v>0.5</v>
      </c>
    </row>
    <row r="19" spans="8:12" x14ac:dyDescent="0.25">
      <c r="H19" t="s">
        <v>331</v>
      </c>
      <c r="I19" t="s">
        <v>332</v>
      </c>
    </row>
    <row r="20" spans="8:12" x14ac:dyDescent="0.25">
      <c r="H20" s="82" t="s">
        <v>333</v>
      </c>
      <c r="I20" s="82" t="s">
        <v>334</v>
      </c>
    </row>
    <row r="21" spans="8:12" x14ac:dyDescent="0.25">
      <c r="H21" t="s">
        <v>335</v>
      </c>
      <c r="I21" t="s">
        <v>336</v>
      </c>
      <c r="J21" t="s">
        <v>337</v>
      </c>
      <c r="K21" s="86"/>
    </row>
    <row r="22" spans="8:12" x14ac:dyDescent="0.25">
      <c r="H22" t="s">
        <v>338</v>
      </c>
      <c r="I22" t="s">
        <v>339</v>
      </c>
      <c r="J22" t="s">
        <v>340</v>
      </c>
    </row>
    <row r="23" spans="8:12" x14ac:dyDescent="0.25">
      <c r="H23" t="s">
        <v>341</v>
      </c>
      <c r="I23" t="s">
        <v>342</v>
      </c>
      <c r="J23" t="s">
        <v>343</v>
      </c>
      <c r="K23" s="55">
        <v>0.5</v>
      </c>
    </row>
    <row r="24" spans="8:12" x14ac:dyDescent="0.25">
      <c r="H24" t="s">
        <v>344</v>
      </c>
      <c r="I24" t="s">
        <v>345</v>
      </c>
      <c r="J24" t="s">
        <v>346</v>
      </c>
      <c r="K24" s="84"/>
      <c r="L24" s="84">
        <v>0.5</v>
      </c>
    </row>
    <row r="25" spans="8:12" x14ac:dyDescent="0.25">
      <c r="H25" t="s">
        <v>347</v>
      </c>
      <c r="I25" t="s">
        <v>348</v>
      </c>
      <c r="J25" t="s">
        <v>349</v>
      </c>
      <c r="K25" s="86"/>
    </row>
    <row r="26" spans="8:12" x14ac:dyDescent="0.25">
      <c r="H26" t="s">
        <v>350</v>
      </c>
      <c r="I26" t="s">
        <v>351</v>
      </c>
      <c r="J26" t="s">
        <v>352</v>
      </c>
      <c r="K26" s="85"/>
      <c r="L26" s="85">
        <v>0.01</v>
      </c>
    </row>
    <row r="27" spans="8:12" x14ac:dyDescent="0.25">
      <c r="H27" t="s">
        <v>353</v>
      </c>
      <c r="I27" t="s">
        <v>354</v>
      </c>
      <c r="J27" t="s">
        <v>355</v>
      </c>
      <c r="L27" s="85">
        <v>0.85</v>
      </c>
    </row>
    <row r="28" spans="8:12" x14ac:dyDescent="0.25">
      <c r="H28" t="s">
        <v>356</v>
      </c>
      <c r="I28" t="s">
        <v>357</v>
      </c>
      <c r="J28" t="s">
        <v>358</v>
      </c>
      <c r="L28" s="85">
        <v>0.14000000000000001</v>
      </c>
    </row>
    <row r="29" spans="8:12" x14ac:dyDescent="0.25">
      <c r="H29" s="82" t="s">
        <v>359</v>
      </c>
      <c r="I29" s="82" t="s">
        <v>360</v>
      </c>
    </row>
    <row r="30" spans="8:12" x14ac:dyDescent="0.25">
      <c r="H30" t="s">
        <v>361</v>
      </c>
      <c r="I30" t="s">
        <v>362</v>
      </c>
      <c r="J30" t="s">
        <v>363</v>
      </c>
    </row>
    <row r="31" spans="8:12" x14ac:dyDescent="0.25">
      <c r="H31" t="s">
        <v>364</v>
      </c>
      <c r="I31" t="s">
        <v>365</v>
      </c>
      <c r="J31" t="s">
        <v>366</v>
      </c>
    </row>
    <row r="32" spans="8:12" x14ac:dyDescent="0.25">
      <c r="H32" t="s">
        <v>367</v>
      </c>
      <c r="I32" t="s">
        <v>368</v>
      </c>
      <c r="J32" t="s">
        <v>369</v>
      </c>
    </row>
    <row r="33" spans="8:13" x14ac:dyDescent="0.25">
      <c r="H33" t="s">
        <v>370</v>
      </c>
      <c r="I33" t="s">
        <v>371</v>
      </c>
      <c r="J33" t="s">
        <v>372</v>
      </c>
    </row>
    <row r="34" spans="8:13" x14ac:dyDescent="0.25">
      <c r="H34" t="s">
        <v>373</v>
      </c>
      <c r="I34" t="s">
        <v>374</v>
      </c>
      <c r="J34" t="s">
        <v>375</v>
      </c>
      <c r="K34" s="86"/>
    </row>
    <row r="35" spans="8:13" x14ac:dyDescent="0.25">
      <c r="H35" t="s">
        <v>376</v>
      </c>
      <c r="I35" t="s">
        <v>377</v>
      </c>
      <c r="J35" t="s">
        <v>378</v>
      </c>
      <c r="K35" s="86"/>
    </row>
    <row r="36" spans="8:13" x14ac:dyDescent="0.25">
      <c r="H36" t="s">
        <v>379</v>
      </c>
      <c r="I36" t="s">
        <v>380</v>
      </c>
      <c r="J36" t="s">
        <v>381</v>
      </c>
      <c r="K36" s="86"/>
    </row>
    <row r="37" spans="8:13" x14ac:dyDescent="0.25">
      <c r="H37" s="82" t="s">
        <v>382</v>
      </c>
      <c r="I37" s="82" t="s">
        <v>383</v>
      </c>
    </row>
    <row r="38" spans="8:13" x14ac:dyDescent="0.25">
      <c r="H38" t="s">
        <v>384</v>
      </c>
      <c r="I38" s="81" t="s">
        <v>385</v>
      </c>
      <c r="J38" t="s">
        <v>386</v>
      </c>
      <c r="K38" s="86"/>
    </row>
    <row r="39" spans="8:13" x14ac:dyDescent="0.25">
      <c r="H39" t="s">
        <v>387</v>
      </c>
      <c r="I39" t="s">
        <v>388</v>
      </c>
      <c r="J39" t="s">
        <v>389</v>
      </c>
    </row>
    <row r="40" spans="8:13" x14ac:dyDescent="0.25">
      <c r="H40" s="86" t="s">
        <v>390</v>
      </c>
      <c r="I40" s="86" t="s">
        <v>391</v>
      </c>
      <c r="J40" s="86" t="s">
        <v>392</v>
      </c>
      <c r="K40" s="86"/>
      <c r="L40" s="86"/>
      <c r="M40" s="86"/>
    </row>
    <row r="41" spans="8:13" x14ac:dyDescent="0.25">
      <c r="H41" t="s">
        <v>393</v>
      </c>
      <c r="I41" t="s">
        <v>394</v>
      </c>
      <c r="J41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2E35-BCB3-4ACB-9446-D46B5EECA769}">
  <dimension ref="A2:C28"/>
  <sheetViews>
    <sheetView zoomScale="130" zoomScaleNormal="13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5" x14ac:dyDescent="0.25"/>
  <cols>
    <col min="2" max="2" width="15.7109375" customWidth="1"/>
    <col min="3" max="3" width="58.5703125" customWidth="1"/>
    <col min="4" max="4" width="12.28515625" bestFit="1" customWidth="1"/>
  </cols>
  <sheetData>
    <row r="2" spans="1:3" x14ac:dyDescent="0.25">
      <c r="B2" s="79" t="s">
        <v>397</v>
      </c>
      <c r="C2" s="79" t="s">
        <v>420</v>
      </c>
    </row>
    <row r="3" spans="1:3" x14ac:dyDescent="0.25">
      <c r="B3" t="s">
        <v>398</v>
      </c>
      <c r="C3" t="s">
        <v>392</v>
      </c>
    </row>
    <row r="4" spans="1:3" x14ac:dyDescent="0.25">
      <c r="B4" t="s">
        <v>409</v>
      </c>
      <c r="C4" t="s">
        <v>404</v>
      </c>
    </row>
    <row r="5" spans="1:3" x14ac:dyDescent="0.25">
      <c r="B5" t="s">
        <v>410</v>
      </c>
      <c r="C5" t="s">
        <v>405</v>
      </c>
    </row>
    <row r="6" spans="1:3" x14ac:dyDescent="0.25">
      <c r="B6" t="s">
        <v>411</v>
      </c>
      <c r="C6" t="s">
        <v>337</v>
      </c>
    </row>
    <row r="7" spans="1:3" x14ac:dyDescent="0.25">
      <c r="B7" t="s">
        <v>412</v>
      </c>
      <c r="C7" s="55" t="s">
        <v>399</v>
      </c>
    </row>
    <row r="8" spans="1:3" x14ac:dyDescent="0.25">
      <c r="C8" s="76" t="s">
        <v>406</v>
      </c>
    </row>
    <row r="9" spans="1:3" x14ac:dyDescent="0.25">
      <c r="B9" t="s">
        <v>413</v>
      </c>
      <c r="C9" s="84" t="s">
        <v>400</v>
      </c>
    </row>
    <row r="10" spans="1:3" x14ac:dyDescent="0.25">
      <c r="C10" s="76" t="s">
        <v>407</v>
      </c>
    </row>
    <row r="11" spans="1:3" x14ac:dyDescent="0.25">
      <c r="A11" s="82"/>
      <c r="B11" t="s">
        <v>414</v>
      </c>
      <c r="C11" t="s">
        <v>349</v>
      </c>
    </row>
    <row r="12" spans="1:3" x14ac:dyDescent="0.25">
      <c r="B12" t="s">
        <v>415</v>
      </c>
      <c r="C12" s="85" t="s">
        <v>401</v>
      </c>
    </row>
    <row r="13" spans="1:3" x14ac:dyDescent="0.25">
      <c r="C13" s="76" t="s">
        <v>403</v>
      </c>
    </row>
    <row r="14" spans="1:3" x14ac:dyDescent="0.25">
      <c r="C14" s="76" t="s">
        <v>402</v>
      </c>
    </row>
    <row r="15" spans="1:3" x14ac:dyDescent="0.25">
      <c r="B15" t="s">
        <v>416</v>
      </c>
      <c r="C15" t="s">
        <v>375</v>
      </c>
    </row>
    <row r="16" spans="1:3" x14ac:dyDescent="0.25">
      <c r="B16" t="s">
        <v>417</v>
      </c>
      <c r="C16" t="s">
        <v>378</v>
      </c>
    </row>
    <row r="17" spans="1:3" x14ac:dyDescent="0.25">
      <c r="B17" t="s">
        <v>418</v>
      </c>
      <c r="C17" t="s">
        <v>381</v>
      </c>
    </row>
    <row r="18" spans="1:3" x14ac:dyDescent="0.25">
      <c r="B18" t="s">
        <v>419</v>
      </c>
      <c r="C18" t="s">
        <v>408</v>
      </c>
    </row>
    <row r="20" spans="1:3" x14ac:dyDescent="0.25">
      <c r="A20" s="82"/>
    </row>
    <row r="28" spans="1:3" x14ac:dyDescent="0.25">
      <c r="A28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99E3-434F-4902-B682-16D6015C013E}">
  <dimension ref="B2:L37"/>
  <sheetViews>
    <sheetView workbookViewId="0">
      <selection activeCell="F15" sqref="F15"/>
    </sheetView>
  </sheetViews>
  <sheetFormatPr defaultRowHeight="15" x14ac:dyDescent="0.25"/>
  <sheetData>
    <row r="2" spans="2:4" x14ac:dyDescent="0.25">
      <c r="B2" t="s">
        <v>16</v>
      </c>
    </row>
    <row r="8" spans="2:4" ht="100.5" customHeight="1" thickBot="1" x14ac:dyDescent="0.3">
      <c r="B8" s="36">
        <v>3</v>
      </c>
      <c r="C8" s="36" t="s">
        <v>144</v>
      </c>
      <c r="D8" s="39" t="s">
        <v>145</v>
      </c>
    </row>
    <row r="9" spans="2:4" ht="145.5" customHeight="1" thickBot="1" x14ac:dyDescent="0.3">
      <c r="B9" s="36" t="s">
        <v>141</v>
      </c>
      <c r="C9" s="41" t="s">
        <v>146</v>
      </c>
      <c r="D9" s="40"/>
    </row>
    <row r="27" spans="12:12" ht="24" x14ac:dyDescent="0.25">
      <c r="L27" s="8" t="s">
        <v>70</v>
      </c>
    </row>
    <row r="28" spans="12:12" x14ac:dyDescent="0.25">
      <c r="L28" s="14" t="s">
        <v>77</v>
      </c>
    </row>
    <row r="29" spans="12:12" x14ac:dyDescent="0.25">
      <c r="L29" s="14" t="s">
        <v>73</v>
      </c>
    </row>
    <row r="30" spans="12:12" x14ac:dyDescent="0.25">
      <c r="L30" s="14" t="s">
        <v>74</v>
      </c>
    </row>
    <row r="31" spans="12:12" x14ac:dyDescent="0.25">
      <c r="L31" s="14" t="s">
        <v>75</v>
      </c>
    </row>
    <row r="32" spans="12:12" x14ac:dyDescent="0.25">
      <c r="L32" s="14" t="s">
        <v>76</v>
      </c>
    </row>
    <row r="33" spans="12:12" x14ac:dyDescent="0.25">
      <c r="L33" s="14" t="s">
        <v>71</v>
      </c>
    </row>
    <row r="34" spans="12:12" x14ac:dyDescent="0.25">
      <c r="L34" s="14" t="s">
        <v>79</v>
      </c>
    </row>
    <row r="35" spans="12:12" x14ac:dyDescent="0.25">
      <c r="L35" s="14" t="s">
        <v>80</v>
      </c>
    </row>
    <row r="36" spans="12:12" x14ac:dyDescent="0.25">
      <c r="L36" s="14" t="s">
        <v>72</v>
      </c>
    </row>
    <row r="37" spans="12:12" x14ac:dyDescent="0.25">
      <c r="L37" s="14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0968-B596-4B67-9F88-6B9A75E4BB09}">
  <dimension ref="B2:H13"/>
  <sheetViews>
    <sheetView workbookViewId="0">
      <selection activeCell="D3" sqref="D3"/>
    </sheetView>
  </sheetViews>
  <sheetFormatPr defaultRowHeight="15" x14ac:dyDescent="0.25"/>
  <cols>
    <col min="2" max="2" width="33.85546875" customWidth="1"/>
    <col min="3" max="3" width="39.140625" customWidth="1"/>
    <col min="4" max="4" width="30" customWidth="1"/>
    <col min="5" max="5" width="21.140625" style="14" bestFit="1" customWidth="1"/>
    <col min="6" max="6" width="29.28515625" style="14" customWidth="1"/>
    <col min="7" max="7" width="29.42578125" style="14" customWidth="1"/>
    <col min="8" max="8" width="12.28515625" style="14" bestFit="1" customWidth="1"/>
  </cols>
  <sheetData>
    <row r="2" spans="2:7" x14ac:dyDescent="0.25">
      <c r="B2" s="18" t="s">
        <v>34</v>
      </c>
      <c r="C2" s="8" t="s">
        <v>35</v>
      </c>
      <c r="D2" s="8" t="s">
        <v>36</v>
      </c>
      <c r="E2" s="8" t="s">
        <v>51</v>
      </c>
      <c r="G2" s="19"/>
    </row>
    <row r="3" spans="2:7" x14ac:dyDescent="0.25">
      <c r="B3" s="10" t="s">
        <v>49</v>
      </c>
      <c r="C3" s="11" t="s">
        <v>53</v>
      </c>
      <c r="D3" t="s">
        <v>62</v>
      </c>
      <c r="E3" s="15" t="s">
        <v>37</v>
      </c>
      <c r="G3" s="16"/>
    </row>
    <row r="4" spans="2:7" x14ac:dyDescent="0.25">
      <c r="B4" s="10" t="s">
        <v>50</v>
      </c>
      <c r="C4" s="11" t="s">
        <v>52</v>
      </c>
      <c r="D4" t="s">
        <v>63</v>
      </c>
      <c r="E4" s="15" t="s">
        <v>37</v>
      </c>
      <c r="G4" s="16"/>
    </row>
    <row r="5" spans="2:7" x14ac:dyDescent="0.25">
      <c r="B5" s="10" t="s">
        <v>38</v>
      </c>
      <c r="C5" s="11" t="s">
        <v>54</v>
      </c>
      <c r="D5" s="12" t="s">
        <v>64</v>
      </c>
      <c r="E5" s="15" t="s">
        <v>48</v>
      </c>
      <c r="G5" s="16"/>
    </row>
    <row r="6" spans="2:7" x14ac:dyDescent="0.25">
      <c r="B6" s="10" t="s">
        <v>39</v>
      </c>
      <c r="C6" s="11" t="s">
        <v>55</v>
      </c>
      <c r="D6" s="12" t="s">
        <v>65</v>
      </c>
      <c r="E6" s="15" t="s">
        <v>48</v>
      </c>
      <c r="G6" s="16"/>
    </row>
    <row r="7" spans="2:7" x14ac:dyDescent="0.25">
      <c r="B7" s="10" t="s">
        <v>40</v>
      </c>
      <c r="C7" s="11" t="s">
        <v>56</v>
      </c>
      <c r="D7" s="12" t="s">
        <v>62</v>
      </c>
      <c r="E7" s="15" t="s">
        <v>48</v>
      </c>
      <c r="G7" s="16"/>
    </row>
    <row r="8" spans="2:7" x14ac:dyDescent="0.25">
      <c r="B8" s="10" t="s">
        <v>41</v>
      </c>
      <c r="C8" s="11" t="s">
        <v>57</v>
      </c>
      <c r="D8" s="12" t="s">
        <v>63</v>
      </c>
      <c r="E8" s="15" t="s">
        <v>48</v>
      </c>
      <c r="G8" s="16"/>
    </row>
    <row r="9" spans="2:7" ht="24" x14ac:dyDescent="0.25">
      <c r="B9" s="10" t="s">
        <v>43</v>
      </c>
      <c r="C9" s="11" t="s">
        <v>60</v>
      </c>
      <c r="D9" s="12" t="s">
        <v>66</v>
      </c>
      <c r="E9" s="15" t="s">
        <v>42</v>
      </c>
      <c r="G9" s="16"/>
    </row>
    <row r="10" spans="2:7" ht="22.5" customHeight="1" x14ac:dyDescent="0.25">
      <c r="B10" s="10" t="s">
        <v>44</v>
      </c>
      <c r="C10" s="11" t="s">
        <v>61</v>
      </c>
      <c r="D10" s="12" t="s">
        <v>67</v>
      </c>
      <c r="E10" s="15" t="s">
        <v>42</v>
      </c>
      <c r="G10" s="16"/>
    </row>
    <row r="11" spans="2:7" ht="24" x14ac:dyDescent="0.25">
      <c r="B11" s="10" t="s">
        <v>45</v>
      </c>
      <c r="C11" s="9" t="s">
        <v>58</v>
      </c>
      <c r="D11" s="12" t="s">
        <v>68</v>
      </c>
      <c r="E11" s="15" t="s">
        <v>42</v>
      </c>
      <c r="G11" s="16"/>
    </row>
    <row r="12" spans="2:7" ht="24" x14ac:dyDescent="0.25">
      <c r="B12" s="10" t="s">
        <v>46</v>
      </c>
      <c r="C12" s="9" t="s">
        <v>59</v>
      </c>
      <c r="D12" s="12" t="s">
        <v>69</v>
      </c>
      <c r="E12" s="15" t="s">
        <v>42</v>
      </c>
      <c r="G12" s="16"/>
    </row>
    <row r="13" spans="2:7" ht="24" x14ac:dyDescent="0.25">
      <c r="B13" s="20" t="s">
        <v>81</v>
      </c>
      <c r="C13" s="11" t="s">
        <v>82</v>
      </c>
      <c r="D13" s="12" t="s">
        <v>83</v>
      </c>
      <c r="E13" s="15" t="s">
        <v>47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3B2-7167-4378-A45D-8972DC675CE8}">
  <dimension ref="B1:D4"/>
  <sheetViews>
    <sheetView workbookViewId="0">
      <selection activeCell="C3" sqref="C3"/>
    </sheetView>
  </sheetViews>
  <sheetFormatPr defaultRowHeight="15" x14ac:dyDescent="0.25"/>
  <cols>
    <col min="2" max="2" width="8.7109375" bestFit="1" customWidth="1"/>
    <col min="3" max="3" width="63.42578125" customWidth="1"/>
    <col min="4" max="4" width="36.42578125" customWidth="1"/>
  </cols>
  <sheetData>
    <row r="1" spans="2:4" ht="15.75" thickBot="1" x14ac:dyDescent="0.3"/>
    <row r="2" spans="2:4" ht="15.75" thickBot="1" x14ac:dyDescent="0.3">
      <c r="B2" s="37" t="s">
        <v>136</v>
      </c>
      <c r="C2" s="35" t="s">
        <v>137</v>
      </c>
      <c r="D2" s="35" t="s">
        <v>138</v>
      </c>
    </row>
    <row r="3" spans="2:4" ht="120.75" customHeight="1" thickBot="1" x14ac:dyDescent="0.3">
      <c r="B3" s="36">
        <v>1</v>
      </c>
      <c r="C3" s="36" t="s">
        <v>142</v>
      </c>
      <c r="D3" s="38" t="s">
        <v>143</v>
      </c>
    </row>
    <row r="4" spans="2:4" ht="114.75" customHeight="1" thickBot="1" x14ac:dyDescent="0.3">
      <c r="B4" s="36">
        <v>2</v>
      </c>
      <c r="C4" s="36" t="s">
        <v>139</v>
      </c>
      <c r="D4" s="39" t="s">
        <v>140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E1E6-949D-48DF-9509-10572FC91166}">
  <dimension ref="A2:E26"/>
  <sheetViews>
    <sheetView zoomScale="145" zoomScaleNormal="145" workbookViewId="0">
      <selection activeCell="C11" sqref="C11"/>
    </sheetView>
  </sheetViews>
  <sheetFormatPr defaultRowHeight="15" x14ac:dyDescent="0.25"/>
  <cols>
    <col min="1" max="1" width="2.42578125" customWidth="1"/>
    <col min="2" max="2" width="15.42578125" customWidth="1"/>
    <col min="3" max="3" width="145.42578125" customWidth="1"/>
    <col min="4" max="4" width="33.28515625" style="29" customWidth="1"/>
  </cols>
  <sheetData>
    <row r="2" spans="1:5" x14ac:dyDescent="0.25">
      <c r="B2" s="21" t="s">
        <v>34</v>
      </c>
      <c r="C2" s="22" t="s">
        <v>35</v>
      </c>
      <c r="D2" s="32"/>
      <c r="E2" s="13"/>
    </row>
    <row r="3" spans="1:5" x14ac:dyDescent="0.25">
      <c r="B3" s="25" t="s">
        <v>89</v>
      </c>
      <c r="C3" s="26" t="s">
        <v>97</v>
      </c>
      <c r="D3" s="33"/>
      <c r="E3" s="13"/>
    </row>
    <row r="4" spans="1:5" ht="25.5" x14ac:dyDescent="0.25">
      <c r="A4" s="13"/>
      <c r="B4" s="27" t="s">
        <v>84</v>
      </c>
      <c r="C4" s="28" t="s">
        <v>91</v>
      </c>
      <c r="D4" s="30"/>
      <c r="E4" s="13"/>
    </row>
    <row r="5" spans="1:5" ht="38.25" x14ac:dyDescent="0.25">
      <c r="A5" s="13"/>
      <c r="B5" s="25" t="s">
        <v>90</v>
      </c>
      <c r="C5" s="26" t="s">
        <v>96</v>
      </c>
      <c r="D5" s="31"/>
      <c r="E5" s="13"/>
    </row>
    <row r="6" spans="1:5" ht="27" x14ac:dyDescent="0.25">
      <c r="A6" s="13"/>
      <c r="B6" s="27" t="s">
        <v>85</v>
      </c>
      <c r="C6" s="28" t="s">
        <v>92</v>
      </c>
      <c r="D6" s="31"/>
      <c r="E6" s="13"/>
    </row>
    <row r="7" spans="1:5" ht="27" x14ac:dyDescent="0.25">
      <c r="A7" s="13"/>
      <c r="B7" s="27" t="s">
        <v>86</v>
      </c>
      <c r="C7" s="28" t="s">
        <v>93</v>
      </c>
      <c r="D7" s="31"/>
      <c r="E7" s="13"/>
    </row>
    <row r="8" spans="1:5" ht="29.25" x14ac:dyDescent="0.25">
      <c r="A8" s="13"/>
      <c r="B8" s="27" t="s">
        <v>87</v>
      </c>
      <c r="C8" s="28" t="s">
        <v>94</v>
      </c>
      <c r="D8" s="31"/>
      <c r="E8" s="13"/>
    </row>
    <row r="9" spans="1:5" x14ac:dyDescent="0.25">
      <c r="B9" s="28" t="s">
        <v>88</v>
      </c>
      <c r="C9" s="28" t="s">
        <v>95</v>
      </c>
    </row>
    <row r="10" spans="1:5" x14ac:dyDescent="0.25">
      <c r="B10" s="26"/>
      <c r="C10" s="26"/>
    </row>
    <row r="11" spans="1:5" x14ac:dyDescent="0.25">
      <c r="B11" s="26"/>
      <c r="C11" s="26"/>
    </row>
    <row r="12" spans="1:5" x14ac:dyDescent="0.25">
      <c r="B12" s="26"/>
      <c r="C12" s="26"/>
    </row>
    <row r="13" spans="1:5" x14ac:dyDescent="0.25">
      <c r="B13" s="26"/>
      <c r="C13" s="26"/>
    </row>
    <row r="14" spans="1:5" x14ac:dyDescent="0.25">
      <c r="B14" s="26"/>
      <c r="C14" s="26"/>
    </row>
    <row r="15" spans="1:5" x14ac:dyDescent="0.25">
      <c r="B15" s="26"/>
      <c r="C15" s="26"/>
    </row>
    <row r="16" spans="1:5" x14ac:dyDescent="0.25">
      <c r="B16" s="26"/>
      <c r="C16" s="26"/>
    </row>
    <row r="17" spans="2:3" x14ac:dyDescent="0.25">
      <c r="B17" s="25"/>
      <c r="C17" s="26"/>
    </row>
    <row r="18" spans="2:3" x14ac:dyDescent="0.25">
      <c r="B18" s="26"/>
      <c r="C18" s="26"/>
    </row>
    <row r="19" spans="2:3" x14ac:dyDescent="0.25">
      <c r="B19" s="26"/>
      <c r="C19" s="26"/>
    </row>
    <row r="20" spans="2:3" x14ac:dyDescent="0.25">
      <c r="B20" s="24"/>
    </row>
    <row r="22" spans="2:3" x14ac:dyDescent="0.25">
      <c r="B22" s="24"/>
    </row>
    <row r="23" spans="2:3" x14ac:dyDescent="0.25">
      <c r="B23" s="24"/>
    </row>
    <row r="24" spans="2:3" x14ac:dyDescent="0.25">
      <c r="B24" s="24"/>
    </row>
    <row r="25" spans="2:3" x14ac:dyDescent="0.25">
      <c r="B25" s="24"/>
    </row>
    <row r="26" spans="2:3" x14ac:dyDescent="0.25">
      <c r="B26" s="2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88C7-A26D-4F82-A2ED-9697F94CBCFE}">
  <dimension ref="B1:C7"/>
  <sheetViews>
    <sheetView workbookViewId="0">
      <selection activeCell="C8" sqref="C8"/>
    </sheetView>
  </sheetViews>
  <sheetFormatPr defaultRowHeight="15" x14ac:dyDescent="0.25"/>
  <cols>
    <col min="2" max="2" width="26.28515625" customWidth="1"/>
    <col min="3" max="3" width="114" customWidth="1"/>
  </cols>
  <sheetData>
    <row r="1" spans="2:3" x14ac:dyDescent="0.25">
      <c r="B1" s="43" t="s">
        <v>151</v>
      </c>
      <c r="C1" s="43" t="s">
        <v>36</v>
      </c>
    </row>
    <row r="2" spans="2:3" ht="124.5" customHeight="1" x14ac:dyDescent="0.25">
      <c r="B2" t="s">
        <v>147</v>
      </c>
      <c r="C2" s="42" t="s">
        <v>152</v>
      </c>
    </row>
    <row r="3" spans="2:3" ht="90" x14ac:dyDescent="0.25">
      <c r="B3" t="s">
        <v>153</v>
      </c>
      <c r="C3" s="42" t="s">
        <v>154</v>
      </c>
    </row>
    <row r="4" spans="2:3" ht="90" x14ac:dyDescent="0.25">
      <c r="B4" t="s">
        <v>148</v>
      </c>
      <c r="C4" s="42" t="s">
        <v>155</v>
      </c>
    </row>
    <row r="5" spans="2:3" ht="90" x14ac:dyDescent="0.25">
      <c r="B5" t="s">
        <v>149</v>
      </c>
      <c r="C5" s="42" t="s">
        <v>156</v>
      </c>
    </row>
    <row r="6" spans="2:3" ht="90" x14ac:dyDescent="0.25">
      <c r="B6" t="s">
        <v>150</v>
      </c>
      <c r="C6" s="42" t="s">
        <v>157</v>
      </c>
    </row>
    <row r="7" spans="2:3" ht="180" x14ac:dyDescent="0.25">
      <c r="B7" t="s">
        <v>158</v>
      </c>
      <c r="C7" s="44" t="s">
        <v>313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5F1D-5D87-4D91-925C-5537E51FFCCB}">
  <dimension ref="B2:F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</cols>
  <sheetData>
    <row r="2" spans="2:6" ht="24" customHeight="1" x14ac:dyDescent="0.25">
      <c r="B2" s="18" t="s">
        <v>34</v>
      </c>
      <c r="C2" s="72" t="s">
        <v>18</v>
      </c>
      <c r="D2" s="8" t="s">
        <v>98</v>
      </c>
      <c r="E2" s="8" t="s">
        <v>18</v>
      </c>
      <c r="F2" s="34" t="s">
        <v>280</v>
      </c>
    </row>
    <row r="3" spans="2:6" ht="36.75" x14ac:dyDescent="0.25">
      <c r="B3" s="10" t="s">
        <v>99</v>
      </c>
      <c r="C3" s="73"/>
      <c r="D3" s="11" t="s">
        <v>117</v>
      </c>
      <c r="E3" s="11"/>
      <c r="F3" s="71" t="s">
        <v>263</v>
      </c>
    </row>
    <row r="4" spans="2:6" ht="36.75" x14ac:dyDescent="0.25">
      <c r="B4" s="10" t="s">
        <v>101</v>
      </c>
      <c r="C4" s="73"/>
      <c r="D4" s="11" t="s">
        <v>118</v>
      </c>
      <c r="E4" s="11"/>
      <c r="F4" s="71" t="s">
        <v>262</v>
      </c>
    </row>
    <row r="5" spans="2:6" ht="36.75" x14ac:dyDescent="0.25">
      <c r="B5" s="10" t="s">
        <v>100</v>
      </c>
      <c r="C5" s="73"/>
      <c r="D5" s="11" t="s">
        <v>119</v>
      </c>
      <c r="E5" s="11"/>
      <c r="F5" s="71" t="s">
        <v>264</v>
      </c>
    </row>
    <row r="6" spans="2:6" ht="36.75" x14ac:dyDescent="0.25">
      <c r="B6" s="10" t="s">
        <v>102</v>
      </c>
      <c r="C6" s="73"/>
      <c r="D6" s="11" t="s">
        <v>120</v>
      </c>
      <c r="E6" s="11"/>
      <c r="F6" s="71" t="s">
        <v>265</v>
      </c>
    </row>
    <row r="7" spans="2:6" ht="36.75" x14ac:dyDescent="0.25">
      <c r="B7" s="10" t="s">
        <v>103</v>
      </c>
      <c r="C7" s="73"/>
      <c r="D7" s="11" t="s">
        <v>121</v>
      </c>
      <c r="E7" s="11"/>
      <c r="F7" s="71" t="s">
        <v>266</v>
      </c>
    </row>
    <row r="8" spans="2:6" ht="36.75" x14ac:dyDescent="0.25">
      <c r="B8" s="10" t="s">
        <v>104</v>
      </c>
      <c r="C8" s="73"/>
      <c r="D8" s="11" t="s">
        <v>122</v>
      </c>
      <c r="E8" s="11"/>
      <c r="F8" s="71" t="s">
        <v>267</v>
      </c>
    </row>
    <row r="9" spans="2:6" ht="36.75" x14ac:dyDescent="0.25">
      <c r="B9" s="10" t="s">
        <v>105</v>
      </c>
      <c r="C9" s="73"/>
      <c r="D9" s="11" t="s">
        <v>123</v>
      </c>
      <c r="E9" s="11"/>
      <c r="F9" s="71" t="s">
        <v>268</v>
      </c>
    </row>
    <row r="10" spans="2:6" ht="36.75" x14ac:dyDescent="0.25">
      <c r="B10" s="10" t="s">
        <v>106</v>
      </c>
      <c r="C10" s="73"/>
      <c r="D10" s="11" t="s">
        <v>124</v>
      </c>
      <c r="E10" s="11"/>
      <c r="F10" s="71" t="s">
        <v>269</v>
      </c>
    </row>
    <row r="11" spans="2:6" ht="36.75" x14ac:dyDescent="0.25">
      <c r="B11" s="10" t="s">
        <v>107</v>
      </c>
      <c r="C11" s="73"/>
      <c r="D11" s="11" t="s">
        <v>125</v>
      </c>
      <c r="E11" s="11"/>
      <c r="F11" s="71" t="s">
        <v>270</v>
      </c>
    </row>
    <row r="12" spans="2:6" ht="36.75" x14ac:dyDescent="0.25">
      <c r="B12" s="10" t="s">
        <v>108</v>
      </c>
      <c r="C12" s="73"/>
      <c r="D12" s="9" t="s">
        <v>126</v>
      </c>
      <c r="E12" s="9"/>
      <c r="F12" s="71" t="s">
        <v>271</v>
      </c>
    </row>
    <row r="13" spans="2:6" ht="36.75" x14ac:dyDescent="0.25">
      <c r="B13" s="10" t="s">
        <v>109</v>
      </c>
      <c r="C13" s="73"/>
      <c r="D13" s="9" t="s">
        <v>127</v>
      </c>
      <c r="E13" s="9"/>
      <c r="F13" s="71" t="s">
        <v>272</v>
      </c>
    </row>
    <row r="14" spans="2:6" ht="36.75" x14ac:dyDescent="0.25">
      <c r="B14" s="10" t="s">
        <v>113</v>
      </c>
      <c r="C14" s="73"/>
      <c r="D14" s="9" t="s">
        <v>128</v>
      </c>
      <c r="E14" s="9"/>
      <c r="F14" s="71" t="s">
        <v>273</v>
      </c>
    </row>
    <row r="15" spans="2:6" ht="48.75" x14ac:dyDescent="0.25">
      <c r="B15" s="10" t="s">
        <v>114</v>
      </c>
      <c r="C15" s="73"/>
      <c r="D15" s="9" t="s">
        <v>129</v>
      </c>
      <c r="E15" s="9"/>
      <c r="F15" s="71" t="s">
        <v>274</v>
      </c>
    </row>
    <row r="16" spans="2:6" ht="36.75" x14ac:dyDescent="0.25">
      <c r="B16" s="10" t="s">
        <v>135</v>
      </c>
      <c r="C16" s="73"/>
      <c r="D16" s="9" t="s">
        <v>130</v>
      </c>
      <c r="E16" s="9"/>
      <c r="F16" s="71" t="s">
        <v>275</v>
      </c>
    </row>
    <row r="17" spans="2:6" ht="36.75" x14ac:dyDescent="0.25">
      <c r="B17" s="10" t="s">
        <v>115</v>
      </c>
      <c r="C17" s="73"/>
      <c r="D17" s="11" t="s">
        <v>131</v>
      </c>
      <c r="E17" s="11"/>
      <c r="F17" s="71" t="s">
        <v>276</v>
      </c>
    </row>
    <row r="18" spans="2:6" ht="36.75" x14ac:dyDescent="0.25">
      <c r="B18" s="10" t="s">
        <v>116</v>
      </c>
      <c r="C18" s="73"/>
      <c r="D18" s="9" t="s">
        <v>132</v>
      </c>
      <c r="E18" s="9"/>
      <c r="F18" s="71" t="s">
        <v>277</v>
      </c>
    </row>
    <row r="19" spans="2:6" ht="37.5" thickBot="1" x14ac:dyDescent="0.3">
      <c r="B19" s="17" t="s">
        <v>110</v>
      </c>
      <c r="C19" s="74"/>
      <c r="D19" s="23" t="s">
        <v>133</v>
      </c>
      <c r="E19" s="75"/>
      <c r="F19" s="71" t="s">
        <v>278</v>
      </c>
    </row>
    <row r="20" spans="2:6" ht="36.75" x14ac:dyDescent="0.25">
      <c r="B20" s="10" t="s">
        <v>111</v>
      </c>
      <c r="C20" s="73"/>
      <c r="D20" s="11" t="s">
        <v>134</v>
      </c>
      <c r="E20" s="11"/>
      <c r="F20" s="71" t="s">
        <v>279</v>
      </c>
    </row>
    <row r="21" spans="2:6" ht="15.75" thickBot="1" x14ac:dyDescent="0.3">
      <c r="B21" s="17" t="s">
        <v>112</v>
      </c>
      <c r="C21" s="74"/>
      <c r="D21" s="23"/>
      <c r="E21" s="75"/>
      <c r="F21" s="71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BoundaryInitial</vt:lpstr>
      <vt:lpstr>Sheet3</vt:lpstr>
      <vt:lpstr>Diffcoef2</vt:lpstr>
      <vt:lpstr>Sheet2</vt:lpstr>
      <vt:lpstr>OMModel</vt:lpstr>
      <vt:lpstr>OMApproach</vt:lpstr>
      <vt:lpstr>OMChem</vt:lpstr>
      <vt:lpstr>NRates</vt:lpstr>
      <vt:lpstr>SecondChem</vt:lpstr>
      <vt:lpstr>SecondRates</vt:lpstr>
      <vt:lpstr>Geochem</vt:lpstr>
      <vt:lpstr>MnOFeO</vt:lpstr>
      <vt:lpstr>FeS</vt:lpstr>
      <vt:lpstr>CO3</vt:lpstr>
      <vt:lpstr>rxn_mode</vt:lpstr>
      <vt:lpstr>ads</vt:lpstr>
      <vt:lpstr>MAG</vt:lpstr>
      <vt:lpstr>MPBG</vt:lpstr>
      <vt:lpstr>OMModel!_Ref386302076</vt:lpstr>
      <vt:lpstr>OMModel!_Ref386302078</vt:lpstr>
      <vt:lpstr>OMModel!OLE_LINK1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2022-07-28T08:24:47Z</dcterms:created>
  <dcterms:modified xsi:type="dcterms:W3CDTF">2022-09-05T07:39:32Z</dcterms:modified>
</cp:coreProperties>
</file>