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6000ED82-7083-42B9-9468-1E1B4B7B9CE0}" xr6:coauthVersionLast="47" xr6:coauthVersionMax="47" xr10:uidLastSave="{00000000-0000-0000-0000-000000000000}"/>
  <bookViews>
    <workbookView xWindow="0" yWindow="0" windowWidth="23040" windowHeight="12480" tabRatio="671" activeTab="2" xr2:uid="{00000000-000D-0000-FFFF-FFFF00000000}"/>
  </bookViews>
  <sheets>
    <sheet name="MASTER KEY" sheetId="1" r:id="rId1"/>
    <sheet name="SentientHubs" sheetId="18" r:id="rId2"/>
    <sheet name="Model_TFV" sheetId="5" r:id="rId3"/>
    <sheet name="MAFRL" sheetId="8" r:id="rId4"/>
    <sheet name="IMOSBGC" sheetId="9" r:id="rId5"/>
    <sheet name="IMOSPROFILE" sheetId="10" r:id="rId6"/>
    <sheet name="DWER" sheetId="2" r:id="rId7"/>
    <sheet name="DWERMOORING" sheetId="11" r:id="rId8"/>
    <sheet name="BOM" sheetId="3" r:id="rId9"/>
    <sheet name="DOT" sheetId="4" r:id="rId10"/>
    <sheet name="THEME5" sheetId="7" r:id="rId11"/>
    <sheet name="WWMSP5" sheetId="16" r:id="rId12"/>
    <sheet name="JPPLAWAC" sheetId="12" r:id="rId13"/>
    <sheet name="UWA" sheetId="15" r:id="rId14"/>
    <sheet name="BMTBNA" sheetId="17" r:id="rId15"/>
    <sheet name="FPA_BMT" sheetId="14" r:id="rId16"/>
    <sheet name="WC_BMT" sheetId="13" r:id="rId17"/>
    <sheet name="Information" sheetId="6" r:id="rId18"/>
  </sheets>
  <definedNames>
    <definedName name="_xlnm._FilterDatabase" localSheetId="0" hidden="1">'MASTER KEY'!$A$1:$J$285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7" i="5" l="1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</commentList>
</comments>
</file>

<file path=xl/sharedStrings.xml><?xml version="1.0" encoding="utf-8"?>
<sst xmlns="http://schemas.openxmlformats.org/spreadsheetml/2006/main" count="3821" uniqueCount="1654">
  <si>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</si>
  <si>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</si>
  <si>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</si>
  <si>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</si>
  <si>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</si>
  <si>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</si>
  <si>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</si>
  <si>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</si>
  <si>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</si>
  <si>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</si>
  <si>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</si>
  <si>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</si>
  <si>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</si>
  <si>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</si>
  <si>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</si>
  <si>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</si>
  <si>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</si>
  <si>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</si>
  <si>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</si>
  <si>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</si>
  <si>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</si>
  <si>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</si>
  <si>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</si>
  <si>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</si>
  <si>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</si>
  <si>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</si>
  <si>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</si>
  <si>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</si>
  <si>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</si>
  <si>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</si>
  <si>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</si>
  <si>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</si>
  <si>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</si>
  <si>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</si>
  <si>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</si>
  <si>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</si>
  <si>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</si>
  <si>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</si>
  <si>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</si>
  <si>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</si>
  <si>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</si>
  <si>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</si>
  <si>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</si>
  <si>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</si>
  <si>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</si>
  <si>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</si>
  <si>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</si>
  <si>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</si>
  <si>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</si>
  <si>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</si>
  <si>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</si>
  <si>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</si>
  <si>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</si>
  <si>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</si>
  <si>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</si>
  <si>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</si>
  <si>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</si>
  <si>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</si>
  <si>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</si>
  <si>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</si>
  <si>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</si>
  <si>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</si>
  <si>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</si>
  <si>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</si>
  <si>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</si>
  <si>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</si>
  <si>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</si>
  <si>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</si>
  <si>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</si>
  <si>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</si>
  <si>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</si>
  <si>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</si>
  <si>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</si>
  <si>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</si>
  <si>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</si>
  <si>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</si>
  <si>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</si>
  <si>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</si>
  <si>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</si>
  <si>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</si>
  <si>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</si>
  <si>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</si>
  <si>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</si>
  <si>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</si>
  <si>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</si>
  <si>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</si>
  <si>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</si>
  <si>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</si>
  <si>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</si>
  <si>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</si>
  <si>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</si>
  <si>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</si>
  <si>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</si>
  <si>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</si>
  <si>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</si>
  <si>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</si>
  <si>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</si>
  <si>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</si>
  <si>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</si>
  <si>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</si>
  <si>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</si>
  <si>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</si>
  <si>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</si>
  <si>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</si>
  <si>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</si>
  <si>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</si>
  <si>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</si>
  <si>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</si>
  <si>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</si>
  <si>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</si>
  <si>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</si>
  <si>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</si>
  <si>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</si>
  <si>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</si>
  <si>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</si>
  <si>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</si>
  <si>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</si>
  <si>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</si>
  <si>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</si>
  <si>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</si>
  <si>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</si>
  <si>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</si>
  <si>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</si>
  <si>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</si>
  <si>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</si>
  <si>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</si>
  <si>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</si>
  <si>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</si>
  <si>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</si>
  <si>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</si>
  <si>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</si>
  <si>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</si>
  <si>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</si>
  <si>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</si>
  <si>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</si>
  <si>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</si>
  <si>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</si>
  <si>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</si>
  <si>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</si>
  <si>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</si>
  <si>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</si>
  <si>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</si>
  <si>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</si>
  <si>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</si>
  <si>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</si>
  <si>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</si>
  <si>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</si>
  <si>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</si>
  <si>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</si>
  <si>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</si>
  <si>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</si>
  <si>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</si>
  <si>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</si>
  <si>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</si>
  <si>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</si>
  <si>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</si>
  <si>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</si>
  <si>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</si>
  <si>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</si>
  <si>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</si>
  <si>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</si>
  <si>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</si>
  <si>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</si>
  <si>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</si>
  <si>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</si>
  <si>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</si>
  <si>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</si>
  <si>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</si>
  <si>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</si>
  <si>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</si>
  <si>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</si>
  <si>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</si>
  <si>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</si>
  <si>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</si>
  <si>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</si>
  <si>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</si>
  <si>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</si>
  <si>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</si>
  <si>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</si>
  <si>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</si>
  <si>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</si>
  <si>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</si>
  <si>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</si>
  <si>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</si>
  <si>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</si>
  <si>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</si>
  <si>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</si>
  <si>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</si>
  <si>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</si>
  <si>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</si>
  <si>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</si>
  <si>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</si>
  <si>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</si>
  <si>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</si>
  <si>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</si>
  <si>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</si>
  <si>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</si>
  <si>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</si>
  <si>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</si>
  <si>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</si>
  <si>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</si>
  <si>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</si>
  <si>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</si>
  <si>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</si>
  <si>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</si>
  <si>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</si>
  <si>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</si>
  <si>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</si>
  <si>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</si>
  <si>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</si>
  <si>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</si>
  <si>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</si>
  <si>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</si>
  <si>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</si>
  <si>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</si>
  <si>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</si>
  <si>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</si>
  <si>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</si>
  <si>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</si>
  <si>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</si>
  <si>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</si>
  <si>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</si>
  <si>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</si>
  <si>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</si>
  <si>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</si>
  <si>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</si>
  <si>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</si>
  <si>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</si>
  <si>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</si>
  <si>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</si>
  <si>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</si>
  <si>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</si>
  <si>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</si>
  <si>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</si>
  <si>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</si>
  <si>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</si>
  <si>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</si>
  <si>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</si>
  <si>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</si>
  <si>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</si>
  <si>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</si>
  <si>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</si>
  <si>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</si>
  <si>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</si>
  <si>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</si>
  <si>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</si>
  <si>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</si>
  <si>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</si>
  <si>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</si>
  <si>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</si>
  <si>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</si>
  <si>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</si>
  <si>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</si>
  <si>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</si>
  <si>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</si>
  <si>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</si>
  <si>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</si>
  <si>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</si>
  <si>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</si>
  <si>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</si>
  <si>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</si>
  <si>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</si>
  <si>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</si>
  <si>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</si>
  <si>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</si>
  <si>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</si>
  <si>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</si>
  <si>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</si>
  <si>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</si>
  <si>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</si>
  <si>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</si>
  <si>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</si>
  <si>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</si>
  <si>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</si>
  <si>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</si>
  <si>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</si>
  <si>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</si>
  <si>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</si>
  <si>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</si>
  <si>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</si>
  <si>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</si>
  <si>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</si>
  <si>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</si>
  <si>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</si>
  <si>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</si>
  <si>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</si>
  <si>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</si>
  <si>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</si>
  <si>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</si>
  <si>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</si>
  <si>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</si>
  <si>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</si>
  <si>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</si>
  <si>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</si>
  <si>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</si>
  <si>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</si>
  <si>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</si>
  <si>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</si>
  <si>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</si>
  <si>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</si>
  <si>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</si>
  <si>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</si>
  <si>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</si>
  <si>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</si>
  <si>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</si>
  <si>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</si>
  <si>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</si>
  <si>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</si>
  <si>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</si>
  <si>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</si>
  <si>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</si>
  <si>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</si>
  <si>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</si>
  <si>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</si>
  <si>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</si>
  <si>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</si>
  <si>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</si>
  <si>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</si>
  <si>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</si>
  <si>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</si>
  <si>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</si>
  <si>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</si>
  <si>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</si>
  <si>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</si>
  <si>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</si>
  <si>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</si>
  <si>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</si>
  <si>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</si>
  <si>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</si>
  <si>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</si>
  <si>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</si>
  <si>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</si>
  <si>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</si>
  <si>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</si>
  <si>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</si>
  <si>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</si>
  <si>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</si>
  <si>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</si>
  <si>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</si>
  <si>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</si>
  <si>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</si>
  <si>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</si>
  <si>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</si>
  <si>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</si>
  <si>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</si>
  <si>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</si>
  <si>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</si>
  <si>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</si>
  <si>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</si>
  <si>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</si>
  <si>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</si>
  <si>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</si>
  <si>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</si>
  <si>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</si>
  <si>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</si>
  <si>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</si>
  <si>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</si>
  <si>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</si>
  <si>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</si>
  <si>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</si>
  <si>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</si>
  <si>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</si>
  <si>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</si>
  <si>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</si>
  <si>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</si>
  <si>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</si>
  <si>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</si>
  <si>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</si>
  <si>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</si>
  <si>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</si>
  <si>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</si>
  <si>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</si>
  <si>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</si>
  <si>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</si>
  <si>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</si>
  <si>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</si>
  <si>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</si>
  <si>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</si>
  <si>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</si>
  <si>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</si>
  <si>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</si>
  <si>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</si>
  <si>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</si>
  <si>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</si>
  <si>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</si>
  <si>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</si>
  <si>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</si>
  <si>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</si>
  <si>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</si>
  <si>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</si>
  <si>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</si>
  <si>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</si>
  <si>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</si>
  <si>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</si>
  <si>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</si>
  <si>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</si>
  <si>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</si>
  <si>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</si>
  <si>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</si>
  <si>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</si>
  <si>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</si>
  <si>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</si>
  <si>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</si>
  <si>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</si>
  <si>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</si>
  <si>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</si>
  <si>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</si>
  <si>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</si>
  <si>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</si>
  <si>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</si>
  <si>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</si>
  <si>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</si>
  <si>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</si>
  <si>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</si>
  <si>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</si>
  <si>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</si>
  <si>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</si>
  <si>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</si>
  <si>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</si>
  <si>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</si>
  <si>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</si>
  <si>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</si>
  <si>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</si>
  <si>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</si>
  <si>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</si>
  <si>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</si>
  <si>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</si>
  <si>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</si>
  <si>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</si>
  <si>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</si>
  <si>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</si>
  <si>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</si>
  <si>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</si>
  <si>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</si>
  <si>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</si>
  <si>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</si>
  <si>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</si>
  <si>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</si>
  <si>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</si>
  <si>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</si>
  <si>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</si>
  <si>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</si>
  <si>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</si>
  <si>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</si>
  <si>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</si>
  <si>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</si>
  <si>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</si>
  <si>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</si>
  <si>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</si>
  <si>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</si>
  <si>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</si>
  <si>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</si>
  <si>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</si>
  <si>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</si>
  <si>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</si>
  <si>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</si>
  <si>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</si>
  <si>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</si>
  <si>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</si>
  <si>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</si>
  <si>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</si>
  <si>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</si>
  <si>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</si>
  <si>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</si>
  <si>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</si>
  <si>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</si>
  <si>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</si>
  <si>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</si>
  <si>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</si>
  <si>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</si>
  <si>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</si>
  <si>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</si>
  <si>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</si>
  <si>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</si>
  <si>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</si>
  <si>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</si>
  <si>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</si>
  <si>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</si>
  <si>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</si>
  <si>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</si>
  <si>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</si>
  <si>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</si>
  <si>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</si>
  <si>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</si>
  <si>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</si>
  <si>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</si>
  <si>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</si>
  <si>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</si>
  <si>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</si>
  <si>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</si>
  <si>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</si>
  <si>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</si>
  <si>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</si>
  <si>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</si>
  <si>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</si>
  <si>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</si>
  <si>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</si>
  <si>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</si>
  <si>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</si>
  <si>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</si>
  <si>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</si>
  <si>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</si>
  <si>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</si>
  <si>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</si>
  <si>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</si>
  <si>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</si>
  <si>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</si>
  <si>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</si>
  <si>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</si>
  <si>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</si>
  <si>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</si>
  <si>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</si>
  <si>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</si>
  <si>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</si>
  <si>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</si>
  <si>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</si>
  <si>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</si>
  <si>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</si>
  <si>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</si>
  <si>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</si>
  <si>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</si>
  <si>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</si>
  <si>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</si>
  <si>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</si>
  <si>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</si>
  <si>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</si>
  <si>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</si>
  <si>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</si>
  <si>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</si>
  <si>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</si>
  <si>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</si>
  <si>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</si>
  <si>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</si>
  <si>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</si>
  <si>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</si>
  <si>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</si>
  <si>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</si>
  <si>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</si>
  <si>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</si>
  <si>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</si>
  <si>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</si>
  <si>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</si>
  <si>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</si>
  <si>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</si>
  <si>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</si>
  <si>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</si>
  <si>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</si>
  <si>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</si>
  <si>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</si>
  <si>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</si>
  <si>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</si>
  <si>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</si>
  <si>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</si>
  <si>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</si>
  <si>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</si>
  <si>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</si>
  <si>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</si>
  <si>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</si>
  <si>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</si>
  <si>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</si>
  <si>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</si>
  <si>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</si>
  <si>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</si>
  <si>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</si>
  <si>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</si>
  <si>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</si>
  <si>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</si>
  <si>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</si>
  <si>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</si>
  <si>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</si>
  <si>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</si>
  <si>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</si>
  <si>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</si>
  <si>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</si>
  <si>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</si>
  <si>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</si>
  <si>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</si>
  <si>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</si>
  <si>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</si>
  <si>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</si>
  <si>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</si>
  <si>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</si>
  <si>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</si>
  <si>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</si>
  <si>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</si>
  <si>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</si>
  <si>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</si>
  <si>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</si>
  <si>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</si>
  <si>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</si>
  <si>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</si>
  <si>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</si>
  <si>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</si>
  <si>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</si>
  <si>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</si>
  <si>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</si>
  <si>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</si>
  <si>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</si>
  <si>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</si>
  <si>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</si>
  <si>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</si>
  <si>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</si>
  <si>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</si>
  <si>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</si>
  <si>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</si>
  <si>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</si>
  <si>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</si>
  <si>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</si>
  <si>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</si>
  <si>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</si>
  <si>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</si>
  <si>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</si>
  <si>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</si>
  <si>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</si>
  <si>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</si>
  <si>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</si>
  <si>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</si>
  <si>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</si>
  <si>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</si>
  <si>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</si>
  <si>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</si>
  <si>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</si>
  <si>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</si>
  <si>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</si>
  <si>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</si>
  <si>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</si>
  <si>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</si>
  <si>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</si>
  <si>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</si>
  <si>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</si>
  <si>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</si>
  <si>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</si>
  <si>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</si>
  <si>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</si>
  <si>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</si>
  <si>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</si>
  <si>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</si>
  <si>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</si>
  <si>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</si>
  <si>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</si>
  <si>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</si>
  <si>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</si>
  <si>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</si>
  <si>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</si>
  <si>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</si>
  <si>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</si>
  <si>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</si>
  <si>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</si>
  <si>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</si>
  <si>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</si>
  <si>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</si>
  <si>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</si>
  <si>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</si>
  <si>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</si>
  <si>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</si>
  <si>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</si>
  <si>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</si>
  <si>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</si>
  <si>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</si>
  <si>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</si>
  <si>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</si>
  <si>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</si>
  <si>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</si>
  <si>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</si>
  <si>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</si>
  <si>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</si>
  <si>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</si>
  <si>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</si>
  <si>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</si>
  <si>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</si>
  <si>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</si>
  <si>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</si>
  <si>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</si>
  <si>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</si>
  <si>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</si>
  <si>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</si>
  <si>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</si>
  <si>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</si>
  <si>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</si>
  <si>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</si>
  <si>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</si>
  <si>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</si>
  <si>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</si>
  <si>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</si>
  <si>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</si>
  <si>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</si>
  <si>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</si>
  <si>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</si>
  <si>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</si>
  <si>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</si>
  <si>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</si>
  <si>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</si>
  <si>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</si>
  <si>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</si>
  <si>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</si>
  <si>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</si>
  <si>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</si>
  <si>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</si>
  <si>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</si>
  <si>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</si>
  <si>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</si>
  <si>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</si>
  <si>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</si>
  <si>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</si>
  <si>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</si>
  <si>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</si>
  <si>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</si>
  <si>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</si>
  <si>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</si>
  <si>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</si>
  <si>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</si>
  <si>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</si>
  <si>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</si>
  <si>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</si>
  <si>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</si>
  <si>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</si>
  <si>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</si>
  <si>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</si>
  <si>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</si>
  <si>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</si>
  <si>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</si>
  <si>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</si>
  <si>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</si>
  <si>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</si>
  <si>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</si>
  <si>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</si>
  <si>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</si>
  <si>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</si>
  <si>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</si>
  <si>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</si>
  <si>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</si>
  <si>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</si>
  <si>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</si>
  <si>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</si>
  <si>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</si>
  <si>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</si>
  <si>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</si>
  <si>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</si>
  <si>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</si>
  <si>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</si>
  <si>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</si>
  <si>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</si>
  <si>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</si>
  <si>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</si>
  <si>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</si>
  <si>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</si>
  <si>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</si>
  <si>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</si>
  <si>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</si>
  <si>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</si>
  <si>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</si>
  <si>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</si>
  <si>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</si>
  <si>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</si>
  <si>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</si>
  <si>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</si>
  <si>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</si>
  <si>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</si>
  <si>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</si>
  <si>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</si>
  <si>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</si>
  <si>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</si>
  <si>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</si>
  <si>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</si>
  <si>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</si>
  <si>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</si>
  <si>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</si>
  <si>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</si>
  <si>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</si>
  <si>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</si>
  <si>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</si>
  <si>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</si>
  <si>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</si>
  <si>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</si>
  <si>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</si>
  <si>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</si>
  <si>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</si>
  <si>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</si>
  <si>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</si>
  <si>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</si>
  <si>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</si>
  <si>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</si>
  <si>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</si>
  <si>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</si>
  <si>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</si>
  <si>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</si>
  <si>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</si>
  <si>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</si>
  <si>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</si>
  <si>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</si>
  <si>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</si>
  <si>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</si>
  <si>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</si>
  <si>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</si>
  <si>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</si>
  <si>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</si>
  <si>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</si>
  <si>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</si>
  <si>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</si>
  <si>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</si>
  <si>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</si>
  <si>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</si>
  <si>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</si>
  <si>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</si>
  <si>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</si>
  <si>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</si>
  <si>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</si>
  <si>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</si>
  <si>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</si>
  <si>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</si>
  <si>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</si>
  <si>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</si>
  <si>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</si>
  <si>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</si>
  <si>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</si>
  <si>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</si>
  <si>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</si>
  <si>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</si>
  <si>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</si>
  <si>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</si>
  <si>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</si>
  <si>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</si>
  <si>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</si>
  <si>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</si>
  <si>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</si>
  <si>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</si>
  <si>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</si>
  <si>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</si>
  <si>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</si>
  <si>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</si>
  <si>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</si>
  <si>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</si>
  <si>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</si>
  <si>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</si>
  <si>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</si>
  <si>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</si>
  <si>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</si>
  <si>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</si>
  <si>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</si>
  <si>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</si>
  <si>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</si>
  <si>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</si>
  <si>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</si>
  <si>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</si>
  <si>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</si>
  <si>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</si>
  <si>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</si>
  <si>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</si>
  <si>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</si>
  <si>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</si>
  <si>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</si>
  <si>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</si>
  <si>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</si>
  <si>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</si>
  <si>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</si>
  <si>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</si>
  <si>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</si>
  <si>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</si>
  <si>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</si>
  <si>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</si>
  <si>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</si>
  <si>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</si>
  <si>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</si>
  <si>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</si>
  <si>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</si>
  <si>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</si>
  <si>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</si>
  <si>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</si>
  <si>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</si>
  <si>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</si>
  <si>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</si>
  <si>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</si>
  <si>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</si>
  <si>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</si>
  <si>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</si>
  <si>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</si>
  <si>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</si>
  <si>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</si>
  <si>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</si>
  <si>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</si>
  <si>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</si>
  <si>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</si>
  <si>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</si>
  <si>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</si>
  <si>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</si>
  <si>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</si>
  <si>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</si>
  <si>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</si>
  <si>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</si>
  <si>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</si>
  <si>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</si>
  <si>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</si>
  <si>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</si>
  <si>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</si>
  <si>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</si>
  <si>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</si>
  <si>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</si>
  <si>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</si>
  <si>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</si>
  <si>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</si>
  <si>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</si>
  <si>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</si>
  <si>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</si>
  <si>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</si>
  <si>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</si>
  <si>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</si>
  <si>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</si>
  <si>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</si>
  <si>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</si>
  <si>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</si>
  <si>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</si>
  <si>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</si>
  <si>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</si>
  <si>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</si>
  <si>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</si>
  <si>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</si>
  <si>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</si>
  <si>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</si>
  <si>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</si>
  <si>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</si>
  <si>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</si>
  <si>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</si>
  <si>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</si>
  <si>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</si>
  <si>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</si>
  <si>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</si>
  <si>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</si>
  <si>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</si>
  <si>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</si>
  <si>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</si>
  <si>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</si>
  <si>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</si>
  <si>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</si>
  <si>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</si>
  <si>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</si>
  <si>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</si>
  <si>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</si>
  <si>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</si>
  <si>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</si>
  <si>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</si>
  <si>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</si>
  <si>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</si>
  <si>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</si>
  <si>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</si>
  <si>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</si>
  <si>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</si>
  <si>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</si>
  <si>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</si>
  <si>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</si>
  <si>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</si>
  <si>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</si>
  <si>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</si>
  <si>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</si>
  <si>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</si>
  <si>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</si>
  <si>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</si>
  <si>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</si>
  <si>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</si>
  <si>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</si>
  <si>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</si>
  <si>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</si>
  <si>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</si>
  <si>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</si>
  <si>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</si>
  <si>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</si>
  <si>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</si>
  <si>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</si>
  <si>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</si>
  <si>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</si>
  <si>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</si>
  <si>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</si>
  <si>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</si>
  <si>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</si>
  <si>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</si>
  <si>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</si>
  <si>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</si>
  <si>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</si>
  <si>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</si>
  <si>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</si>
  <si>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</si>
  <si>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</si>
  <si>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</si>
  <si>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</si>
  <si>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</si>
  <si>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</si>
  <si>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</si>
  <si>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</si>
  <si>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</si>
  <si>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</si>
  <si>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</si>
  <si>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</si>
  <si>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</si>
  <si>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</si>
  <si>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</si>
  <si>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</si>
  <si>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</si>
  <si>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</si>
  <si>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</si>
  <si>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</si>
  <si>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</si>
  <si>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</si>
  <si>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</si>
  <si>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</si>
  <si>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</si>
  <si>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</si>
  <si>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</si>
  <si>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</si>
  <si>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</si>
  <si>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</si>
  <si>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</si>
  <si>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</si>
  <si>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</si>
  <si>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</si>
  <si>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</si>
  <si>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</si>
  <si>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</si>
  <si>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</si>
  <si>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</si>
  <si>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</si>
  <si>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</si>
  <si>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</si>
  <si>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</si>
  <si>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</si>
  <si>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</si>
  <si>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</si>
  <si>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</si>
  <si>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</si>
  <si>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</si>
  <si>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</si>
  <si>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</si>
  <si>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</si>
  <si>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</si>
  <si>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</si>
  <si>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</si>
  <si>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</si>
  <si>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</si>
  <si>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</si>
  <si>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</si>
  <si>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</si>
  <si>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</si>
  <si>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</si>
  <si>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</si>
  <si>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</si>
  <si>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</si>
  <si>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</si>
  <si>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</si>
  <si>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</si>
  <si>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</si>
  <si>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</si>
  <si>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</si>
  <si>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</si>
  <si>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</si>
  <si>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</si>
  <si>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</si>
  <si>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</si>
  <si>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</si>
  <si>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</si>
  <si>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</si>
  <si>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</si>
  <si>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</si>
  <si>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</si>
  <si>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</si>
  <si>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</si>
  <si>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</si>
  <si>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</si>
  <si>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</si>
  <si>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</si>
  <si>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</si>
  <si>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</si>
  <si>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</si>
  <si>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</si>
  <si>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</si>
  <si>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</si>
  <si>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</si>
  <si>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</si>
  <si>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</si>
  <si>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</si>
  <si>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</si>
  <si>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</si>
  <si>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</si>
  <si>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</si>
  <si>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</si>
  <si>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</si>
  <si>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</si>
  <si>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</si>
  <si>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</si>
  <si>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</si>
  <si>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</si>
  <si>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</si>
  <si>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</si>
  <si>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</si>
  <si>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</si>
  <si>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</si>
  <si>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</si>
  <si>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</si>
  <si>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</si>
  <si>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</si>
  <si>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</si>
  <si>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</si>
  <si>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</si>
  <si>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</si>
  <si>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</si>
  <si>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</si>
  <si>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</si>
  <si>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</si>
  <si>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</si>
  <si>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</si>
  <si>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</si>
  <si>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</si>
  <si>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</si>
  <si>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</si>
  <si>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</si>
  <si>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</si>
  <si>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</si>
  <si>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</si>
  <si>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</si>
  <si>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</si>
  <si>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</si>
  <si>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</si>
  <si>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</si>
  <si>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</si>
  <si>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</si>
  <si>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</si>
  <si>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</si>
  <si>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</si>
  <si>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</si>
  <si>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</si>
  <si>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</si>
  <si>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</si>
  <si>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</si>
  <si>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</si>
  <si>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</si>
  <si>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</si>
  <si>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</si>
  <si>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</si>
  <si>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</si>
  <si>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</si>
  <si>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</si>
  <si>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</si>
  <si>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</si>
  <si>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</si>
  <si>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</si>
  <si>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</si>
  <si>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</si>
  <si>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</si>
  <si>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</si>
  <si>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</si>
  <si>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</si>
  <si>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</si>
  <si>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</si>
  <si>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</si>
  <si>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</si>
  <si>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</si>
  <si>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</si>
  <si>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</si>
  <si>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</si>
  <si>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</si>
  <si>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</si>
  <si>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</si>
  <si>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</si>
  <si>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</si>
  <si>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</si>
  <si>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</si>
  <si>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</si>
  <si>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</si>
  <si>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</si>
  <si>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</si>
  <si>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</si>
  <si>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</si>
  <si>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</si>
  <si>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</si>
  <si>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</si>
  <si>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</si>
  <si>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</si>
  <si>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</si>
  <si>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</si>
  <si>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</si>
  <si>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</si>
  <si>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</si>
  <si>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</si>
  <si>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</si>
  <si>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</si>
  <si>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</si>
  <si>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</si>
  <si>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</si>
  <si>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</si>
  <si>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</si>
  <si>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</si>
  <si>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</si>
  <si>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</si>
  <si>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</si>
  <si>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</si>
  <si>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</si>
  <si>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</si>
  <si>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</si>
  <si>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</si>
  <si>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</si>
  <si>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</si>
  <si>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</si>
  <si>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</si>
  <si>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</si>
  <si>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</si>
  <si>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</si>
  <si>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</si>
  <si>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</si>
  <si>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</si>
  <si>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</si>
  <si>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</si>
  <si>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</si>
  <si>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</si>
  <si>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</si>
  <si>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</si>
  <si>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</si>
  <si>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</si>
  <si>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</si>
  <si>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</si>
  <si>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</si>
  <si>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</si>
  <si>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</si>
  <si>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</si>
  <si>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</si>
  <si>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</si>
  <si>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</si>
  <si>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</si>
  <si>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</si>
  <si>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</si>
  <si>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</si>
  <si>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</si>
  <si>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</si>
  <si>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</si>
  <si>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</si>
  <si>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</si>
  <si>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</si>
  <si>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</si>
  <si>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</si>
  <si>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</si>
  <si>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</si>
  <si>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</si>
  <si>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</si>
  <si>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</si>
  <si>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</si>
  <si>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</si>
  <si>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</si>
  <si>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</si>
  <si>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</si>
  <si>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</si>
  <si>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</si>
  <si>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</si>
  <si>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</si>
  <si>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</si>
  <si>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</si>
  <si>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</si>
  <si>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</si>
  <si>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</si>
  <si>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</si>
  <si>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</si>
  <si>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</si>
  <si>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</si>
  <si>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</si>
  <si>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</si>
  <si>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</si>
  <si>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</si>
  <si>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</si>
  <si>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</si>
  <si>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</si>
  <si>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</si>
  <si>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</si>
  <si>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</si>
  <si>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</si>
  <si>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</si>
  <si>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</si>
  <si>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</si>
  <si>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</si>
  <si>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</si>
  <si>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</si>
  <si>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</si>
  <si>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</si>
  <si>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</si>
  <si>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</si>
  <si>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</si>
  <si>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</si>
  <si>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</si>
  <si>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</si>
  <si>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</si>
  <si>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</si>
  <si>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</si>
  <si>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</si>
  <si>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</si>
  <si>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</si>
  <si>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</si>
  <si>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</si>
  <si>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</si>
  <si>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</si>
  <si>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</si>
  <si>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</si>
  <si>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</si>
  <si>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</si>
  <si>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</si>
  <si>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</si>
  <si>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</si>
  <si>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</si>
  <si>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</si>
  <si>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</si>
  <si>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</si>
  <si>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</si>
  <si>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</si>
  <si>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</si>
  <si>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</si>
  <si>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</si>
  <si>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</si>
  <si>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</si>
  <si>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</si>
  <si>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</si>
  <si>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</si>
  <si>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</si>
  <si>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</si>
  <si>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</si>
  <si>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</si>
  <si>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</si>
  <si>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</si>
  <si>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</si>
  <si>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</si>
  <si>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</si>
  <si>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</si>
  <si>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</si>
  <si>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</si>
  <si>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</si>
  <si>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</si>
  <si>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</si>
  <si>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</si>
  <si>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</si>
  <si>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</si>
  <si>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</si>
  <si>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</si>
  <si>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</si>
  <si>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</si>
  <si>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</si>
  <si>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</si>
  <si>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</si>
  <si>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</si>
  <si>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</si>
  <si>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</si>
  <si>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</si>
  <si>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</si>
  <si>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</si>
  <si>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</si>
  <si>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</si>
  <si>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</si>
  <si>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</si>
  <si>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</si>
  <si>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</si>
  <si>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</si>
  <si>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</si>
  <si>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</si>
  <si>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</si>
  <si>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</si>
  <si>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</si>
  <si>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</si>
  <si>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</si>
  <si>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</si>
  <si>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</si>
  <si>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</si>
  <si>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</si>
  <si>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</si>
  <si>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</si>
  <si>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</si>
  <si>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</si>
  <si>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</si>
  <si>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</si>
  <si>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</si>
  <si>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</si>
  <si>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</si>
  <si>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</si>
  <si>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</si>
  <si>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</si>
  <si>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</si>
  <si>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</si>
  <si>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</si>
  <si>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</si>
  <si>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</si>
  <si>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</si>
  <si>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</si>
  <si>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</si>
  <si>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</si>
  <si>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</si>
  <si>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</si>
  <si>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</si>
  <si>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</si>
  <si>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</si>
  <si>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</si>
  <si>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</si>
  <si>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</si>
  <si>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</si>
  <si>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</si>
  <si>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</si>
  <si>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</si>
  <si>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</si>
  <si>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</si>
  <si>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</si>
  <si>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</si>
  <si>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</si>
  <si>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</si>
  <si>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</si>
  <si>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</si>
  <si>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</si>
  <si>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</si>
  <si>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</si>
  <si>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</si>
  <si>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</si>
  <si>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</si>
  <si>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</si>
  <si>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</si>
  <si>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</si>
  <si>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</si>
  <si>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</si>
  <si>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</si>
  <si>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</si>
  <si>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</si>
  <si>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</si>
  <si>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</si>
  <si>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</si>
  <si>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</si>
  <si>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</si>
  <si>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</si>
  <si>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</si>
  <si>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</si>
  <si>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</si>
  <si>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</si>
  <si>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</si>
  <si>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</si>
  <si>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</si>
  <si>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</si>
  <si>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</si>
  <si>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</si>
  <si>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</si>
  <si>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</si>
  <si>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</si>
  <si>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</si>
  <si>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</si>
  <si>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</si>
  <si>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</si>
  <si>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</si>
  <si>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</si>
  <si>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</si>
  <si>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</si>
  <si>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</si>
  <si>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</si>
  <si>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</si>
  <si>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</si>
  <si>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</si>
  <si>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</si>
  <si>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</si>
  <si>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</si>
  <si>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</si>
  <si>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</si>
  <si>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</si>
  <si>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</si>
  <si>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</si>
  <si>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</si>
  <si>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</si>
  <si>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</si>
  <si>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</si>
  <si>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</si>
  <si>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</si>
  <si>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</si>
  <si>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</si>
  <si>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</si>
  <si>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</si>
  <si>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</si>
  <si>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</si>
  <si>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</si>
  <si>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</si>
  <si>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</si>
  <si>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</si>
  <si>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</si>
  <si>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</si>
  <si>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</si>
  <si>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</si>
  <si>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</si>
  <si>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</si>
  <si>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</si>
  <si>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</si>
  <si>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</si>
  <si>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</si>
  <si>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</si>
  <si>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</si>
  <si>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</si>
  <si>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</si>
  <si>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</si>
  <si>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</si>
  <si>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</si>
  <si>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</si>
  <si>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</si>
  <si>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</si>
  <si>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</si>
  <si>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</si>
  <si>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</si>
  <si>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</si>
  <si>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</si>
  <si>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</si>
  <si>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</si>
  <si>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</si>
  <si>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</si>
  <si>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</si>
  <si>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</si>
  <si>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</si>
  <si>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</si>
  <si>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</si>
  <si>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</si>
  <si>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</si>
  <si>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</si>
  <si>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</si>
  <si>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</si>
  <si>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</si>
  <si>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</si>
  <si>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</si>
  <si>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</si>
  <si>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</si>
  <si>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</si>
  <si>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</si>
  <si>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</si>
  <si>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</si>
  <si>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</si>
  <si>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</si>
  <si>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</si>
  <si>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</si>
  <si>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</si>
  <si>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</si>
  <si>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</si>
  <si>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</si>
  <si>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</si>
  <si>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</si>
  <si>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</si>
  <si>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</si>
  <si>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</si>
  <si>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</si>
  <si>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</si>
  <si>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</si>
  <si>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</si>
  <si>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</si>
  <si>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</si>
  <si>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</si>
  <si>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</si>
  <si>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</si>
  <si>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</si>
  <si>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</si>
  <si>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</si>
  <si>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</si>
  <si>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</si>
  <si>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</si>
  <si>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</si>
  <si>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</si>
  <si>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</si>
  <si>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</si>
  <si>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</si>
  <si>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</si>
  <si>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</si>
  <si>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</si>
  <si>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</si>
  <si>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</si>
  <si>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</si>
  <si>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</si>
  <si>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</si>
  <si>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</si>
  <si>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</si>
  <si>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</si>
  <si>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</si>
  <si>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</si>
  <si>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</si>
  <si>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</si>
  <si>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</si>
  <si>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</si>
  <si>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</si>
  <si>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</si>
  <si>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</si>
  <si>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</si>
  <si>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</si>
  <si>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</si>
  <si>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</si>
  <si>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</si>
  <si>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</si>
  <si>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</si>
  <si>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</si>
  <si>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</si>
  <si>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</si>
  <si>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</si>
  <si>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</si>
  <si>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</si>
  <si>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</si>
  <si>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</si>
  <si>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</si>
  <si>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</si>
  <si>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</si>
  <si>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</si>
  <si>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</si>
  <si>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</si>
  <si>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</si>
  <si>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</si>
  <si>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</si>
  <si>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</si>
  <si>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</si>
  <si>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</si>
  <si>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</si>
  <si>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</si>
  <si>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</si>
  <si>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</si>
  <si>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</si>
  <si>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</si>
  <si>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</si>
  <si>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</si>
  <si>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</si>
  <si>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</si>
  <si>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</si>
  <si>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</si>
  <si>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</si>
  <si>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</si>
  <si>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</si>
  <si>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</si>
  <si>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</si>
  <si>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</si>
  <si>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</si>
  <si>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</si>
  <si>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</si>
  <si>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</si>
  <si>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</si>
  <si>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</si>
  <si>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</si>
  <si>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</si>
  <si>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</si>
  <si>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</si>
  <si>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</si>
  <si>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</si>
  <si>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</si>
  <si>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</si>
  <si>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</si>
  <si>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</si>
  <si>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</si>
  <si>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</si>
  <si>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</si>
  <si>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</si>
  <si>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</si>
  <si>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</si>
  <si>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</si>
  <si>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</si>
  <si>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</si>
  <si>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</si>
  <si>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</si>
  <si>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</si>
  <si>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</si>
  <si>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</si>
  <si>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</si>
  <si>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</si>
  <si>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</si>
  <si>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WQ_DIAH_TOT_TKN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</si>
</sst>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zoomScale="90" zoomScaleNormal="90" workbookViewId="0">
      <pane ySplit="1" topLeftCell="A254" activePane="bottomLeft" state="frozen"/>
      <selection pane="bottomLeft" activeCell="G281" sqref="G281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26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26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27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8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9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9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9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9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9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9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9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9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9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30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30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30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30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30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30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30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30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30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30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30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30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30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30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30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30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8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8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32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31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32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</sheetData>
  <autoFilter ref="A1:J285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topLeftCell="A2" workbookViewId="0">
      <selection activeCell="D33" sqref="D33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KEY'!$A$2:$B933,2,TRUE)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KEY'!$A$2:$B934,2,TRUE)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KEY'!$A$2:$B935,2,TRUE)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KEY'!$A$2:$B936,2,TRUE)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KEY'!$A$2:$B937,2,TRUE)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KEY'!$A$2:$B938,2,TRUE)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KEY'!$A$2:$B939,2,TRUE)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KEY'!$A$2:$B939,2,TRUE)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KEY'!$A$2:$B940,2,TRUE)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KEY'!$A$2:$B941,2,TRUE)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KEY'!$A$2:$B942,2,TRUE)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KEY'!$A$2:$B943,2,TRUE)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KEY'!$A$2:$B944,2,TRUE)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KEY'!$A$2:$B945,2,TRUE)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KEY'!$A$2:$B946,2,TRUE)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KEY'!$A$2:$B947,2,TRUE)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KEY'!$A$2:$B948,2,TRUE)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KEY'!$A$2:$B949,2,TRUE)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KEY'!$A$2:$B950,2,TRUE)</f>
        <v>Mean wave direction</v>
      </c>
    </row>
    <row r="21" spans="1:4" x14ac:dyDescent="0.25">
      <c r="A21" s="11" t="s">
        <v>1326</v>
      </c>
      <c r="D21" s="1" t="e">
        <f>VLOOKUP(C21,'MASTER KEY'!$A$2:$B951,2,TRUE)</f>
        <v>#N/A</v>
      </c>
    </row>
    <row r="22" spans="1:4" x14ac:dyDescent="0.25">
      <c r="A22" s="11" t="s">
        <v>1410</v>
      </c>
      <c r="D22" s="1" t="e">
        <f>VLOOKUP(C22,'MASTER KEY'!$A$2:$B952,2,TRUE)</f>
        <v>#N/A</v>
      </c>
    </row>
    <row r="23" spans="1:4" x14ac:dyDescent="0.25">
      <c r="A23" s="11" t="s">
        <v>1419</v>
      </c>
      <c r="D23" s="1" t="e">
        <f>VLOOKUP(C23,'MASTER KEY'!$A$2:$B953,2,TRUE)</f>
        <v>#N/A</v>
      </c>
    </row>
    <row r="24" spans="1:4" x14ac:dyDescent="0.25">
      <c r="A24" s="11" t="s">
        <v>1420</v>
      </c>
      <c r="D24" s="1" t="e">
        <f>VLOOKUP(C24,'MASTER KEY'!$A$2:$B954,2,TRUE)</f>
        <v>#N/A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topLeftCell="A28" workbookViewId="0">
      <selection activeCell="A50" sqref="A50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KEY'!$A$2:$B955,2,TRUE)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KEY'!$A$2:$B956,2,TRUE)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KEY'!$A$2:$B957,2,TRUE)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KEY'!$A$2:$B958,2,TRUE)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KEY'!$A$2:$B959,2,TRUE)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KEY'!$A$2:$B960,2,TRUE)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KEY'!$A$2:$B961,2,TRUE)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KEY'!$A$2:$B962,2,TRUE)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KEY'!$A$2:$B963,2,TRUE)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KEY'!$A$2:$B964,2,TRUE)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KEY'!$A$2:$B965,2,TRUE)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KEY'!$A$2:$B966,2,TRUE)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KEY'!$A$2:$B967,2,TRUE)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KEY'!$A$2:$B968,2,TRUE)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KEY'!$A$2:$B969,2,TRUE)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KEY'!$A$2:$B970,2,TRUE)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KEY'!$A$2:$B971,2,TRUE)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KEY'!$A$2:$B972,2,TRUE)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KEY'!$A$2:$B973,2,TRUE)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KEY'!$A$2:$B974,2,TRUE)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KEY'!$A$2:$B975,2,TRUE)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KEY'!$A$2:$B976,2,TRUE)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KEY'!$A$2:$B977,2,TRUE)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KEY'!$A$2:$B978,2,TRUE)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KEY'!$A$2:$B979,2,TRUE)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KEY'!$A$2:$B980,2,TRUE)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KEY'!$A$2:$B981,2,TRUE)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KEY'!$A$2:$B982,2,TRUE)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KEY'!$A$2:$B983,2,TRUE)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KEY'!$A$2:$B984,2,TRUE)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KEY'!$A$2:$B985,2,TRUE)</f>
        <v>WCUR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KEY'!$A$2:$B930,2,TRUE)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KEY'!$A$2:$B931,2,TRUE)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KEY'!$A$2:$B932,2,TRUE)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KEY'!$A$2:$B933,2,TRUE)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KEY'!$A$2:$B934,2,TRUE)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KEY'!$A$2:$B935,2,TRUE)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KEY'!$A$2:$B936,2,TRUE)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KEY'!$A$2:$B937,2,TRUE)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KEY'!$A$2:$B938,2,TRUE)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KEY'!$A$2:$B939,2,TRUE)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KEY'!$A$2:$B940,2,TRUE)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KEY'!$A$2:$B941,2,TRUE)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KEY'!$A$2:$B942,2,TRUE)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KEY'!$A$2:$B944,2,TRUE)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KEY'!$A$2:$B945,2,TRUE)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KEY'!$A$2:$B946,2,TRUE)</f>
        <v>PRESSURE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KEY'!$A$2:$B930,2,TRUE)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KEY'!$A$2:$B931,2,TRUE)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KEY'!$A$2:$B935,2,TRUE)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KEY'!$A$2:$B936,2,TRUE)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KEY'!$A$2:$B938,2,TRUE)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KEY'!$A$2:$B939,2,TRUE)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KEY'!$A$2:$B940,2,TRUE)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KEY'!$A$2:$B941,2,TRUE)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KEY'!$A$2:$B942,2,TRUE)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KEY'!$A$2:$B943,2,TRUE)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KEY'!$A$2:$B944,2,TRUE)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KEY'!$A$2:$B945,2,TRUE)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KEY'!$A$2:$B946,2,TRUE)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KEY'!$A$2:$B947,2,TRUE)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</sheetViews>
  <sheetFormatPr defaultColWidth="8.85546875" defaultRowHeight="15" x14ac:dyDescent="0.25"/>
  <cols>
    <col min="1" max="1" width="19.42578125" bestFit="1" customWidth="1"/>
    <col min="4" max="4" width="21.42578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1383</v>
      </c>
      <c r="B2">
        <v>1</v>
      </c>
      <c r="C2" s="1" t="s">
        <v>1317</v>
      </c>
      <c r="D2" t="str">
        <f>VLOOKUP(C2,'MASTER KEY'!$A$2:$B930,2,TRUE)</f>
        <v>Significant waveheight</v>
      </c>
    </row>
    <row r="3" spans="1:4" x14ac:dyDescent="0.25">
      <c r="A3" t="s">
        <v>1384</v>
      </c>
      <c r="B3">
        <v>1</v>
      </c>
      <c r="C3" s="1" t="s">
        <v>1339</v>
      </c>
      <c r="D3" t="str">
        <f>VLOOKUP(C3,'MASTER KEY'!$A$2:$B931,2,TRUE)</f>
        <v>Peak wave period</v>
      </c>
    </row>
    <row r="4" spans="1:4" x14ac:dyDescent="0.25">
      <c r="A4" t="s">
        <v>1385</v>
      </c>
      <c r="B4">
        <v>1</v>
      </c>
      <c r="C4" s="1" t="s">
        <v>1338</v>
      </c>
      <c r="D4" t="str">
        <f>VLOOKUP(C4,'MASTER KEY'!$A$2:$B932,2,TRUE)</f>
        <v>Mean wave period</v>
      </c>
    </row>
    <row r="5" spans="1:4" x14ac:dyDescent="0.25">
      <c r="A5" s="11" t="s">
        <v>1386</v>
      </c>
      <c r="D5" t="e">
        <f>VLOOKUP(C5,'MASTER KEY'!$A$2:$B933,2,TRUE)</f>
        <v>#N/A</v>
      </c>
    </row>
    <row r="6" spans="1:4" x14ac:dyDescent="0.25">
      <c r="A6" s="11" t="s">
        <v>1387</v>
      </c>
      <c r="D6" t="e">
        <f>VLOOKUP(C6,'MASTER KEY'!$A$2:$B934,2,TRUE)</f>
        <v>#N/A</v>
      </c>
    </row>
    <row r="7" spans="1:4" x14ac:dyDescent="0.25">
      <c r="A7" s="11" t="s">
        <v>1388</v>
      </c>
      <c r="D7" t="e">
        <f>VLOOKUP(C7,'MASTER KEY'!$A$2:$B935,2,TRUE)</f>
        <v>#N/A</v>
      </c>
    </row>
    <row r="8" spans="1:4" x14ac:dyDescent="0.25">
      <c r="A8" s="11" t="s">
        <v>1389</v>
      </c>
      <c r="D8" t="e">
        <f>VLOOKUP(C8,'MASTER KEY'!$A$2:$B936,2,TRUE)</f>
        <v>#N/A</v>
      </c>
    </row>
    <row r="9" spans="1:4" x14ac:dyDescent="0.25">
      <c r="A9" s="11" t="s">
        <v>1390</v>
      </c>
      <c r="D9" t="e">
        <f>VLOOKUP(C9,'MASTER KEY'!$A$2:$B937,2,TRUE)</f>
        <v>#N/A</v>
      </c>
    </row>
    <row r="10" spans="1:4" x14ac:dyDescent="0.25">
      <c r="A10" t="s">
        <v>1391</v>
      </c>
      <c r="B10">
        <v>1</v>
      </c>
      <c r="C10" s="1" t="s">
        <v>211</v>
      </c>
      <c r="D10" t="str">
        <f>VLOOKUP(C10,'MASTER KEY'!$A$2:$B938,2,TRUE)</f>
        <v>Temperature</v>
      </c>
    </row>
    <row r="11" spans="1:4" x14ac:dyDescent="0.25">
      <c r="A11" t="s">
        <v>1392</v>
      </c>
      <c r="B11">
        <v>1</v>
      </c>
      <c r="C11" s="1" t="s">
        <v>211</v>
      </c>
      <c r="D11" t="str">
        <f>VLOOKUP(C11,'MASTER KEY'!$A$2:$B940,2,TRUE)</f>
        <v>Temperature</v>
      </c>
    </row>
    <row r="12" spans="1:4" x14ac:dyDescent="0.25">
      <c r="A12" t="s">
        <v>1393</v>
      </c>
      <c r="B12">
        <v>1</v>
      </c>
      <c r="C12" s="1" t="s">
        <v>380</v>
      </c>
      <c r="D12" t="str">
        <f>VLOOKUP(C12,'MASTER KEY'!$A$2:$B942,2,TRUE)</f>
        <v>Wind Speed</v>
      </c>
    </row>
    <row r="13" spans="1:4" x14ac:dyDescent="0.25">
      <c r="A13" t="s">
        <v>1394</v>
      </c>
      <c r="B13">
        <v>1</v>
      </c>
      <c r="C13" s="1" t="s">
        <v>379</v>
      </c>
      <c r="D13" t="str">
        <f>VLOOKUP(C13,'MASTER KEY'!$A$2:$B943,2,TRUE)</f>
        <v>Wind Direction</v>
      </c>
    </row>
    <row r="14" spans="1:4" x14ac:dyDescent="0.25">
      <c r="A14" s="11" t="s">
        <v>1395</v>
      </c>
      <c r="D14" t="e">
        <f>VLOOKUP(C14,'MASTER KEY'!$A$2:$B944,2,TRUE)</f>
        <v>#N/A</v>
      </c>
    </row>
    <row r="15" spans="1:4" x14ac:dyDescent="0.25">
      <c r="A15" t="s">
        <v>1396</v>
      </c>
      <c r="C15" s="1" t="s">
        <v>1402</v>
      </c>
      <c r="D15" t="str">
        <f>VLOOKUP(C15,'MASTER KEY'!$A$2:$B945,2,TRUE)</f>
        <v>Current direction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KEY'!$A$2:$B930,2,TRUE)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KEY'!$A$2:$B931,2,TRUE)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KEY'!$A$2:$B932,2,TRUE)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KEY'!$A$2:$B933,2,TRUE)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KEY'!$A$2:$B934,2,TRUE)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KEY'!$A$2:$B935,2,TRUE)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KEY'!$A$2:$B936,2,TRUE)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KEY'!$A$2:$B937,2,TRUE)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KEY'!$A$2:$B938,2,TRUE)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KEY'!$A$2:$B931,2,TRUE)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KEY'!$A$2:$B932,2,TRUE)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KEY'!$A$2:$B933,2,TRUE)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KEY'!$A$2:$B934,2,TRUE)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KEY'!$A$2:$B935,2,TRUE)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KEY'!$A$2:$B936,2,TRUE)</f>
        <v>Current velocity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KEY'!$A$2:$B930,2,TRUE)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KEY'!$A$2:$B931,2,TRUE)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KEY'!$A$2:$B932,2,TRUE)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KEY'!$A$2:$B933,2,TRUE)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KEY'!$A$2:$B934,2,TRUE)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KEY'!$A$2:$B935,2,TRUE)</f>
        <v>Current velocity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0"/>
  <sheetViews>
    <sheetView tabSelected="1" workbookViewId="0">
      <pane ySplit="1" topLeftCell="A131" activePane="bottomLeft" state="frozen"/>
      <selection pane="bottomLeft" activeCell="E137" sqref="E137:F137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838</v>
      </c>
      <c r="E135" t="s">
        <v>838</v>
      </c>
      <c r="F135" t="s">
        <v>838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>
        <v>0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KEY'!$A$2:$B933,2,TRUE)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KEY'!$A$2:$B934,2,TRUE)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KEY'!$A$2:$B935,2,TRUE)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KEY'!$A$2:$B935,2,TRUE)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KEY'!$A$2:$B936,2,TRUE)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KEY'!$A$2:$B937,2,TRUE)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KEY'!$A$2:$B938,2,TRUE)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KEY'!$A$2:$B939,2,TRUE)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KEY'!$A$2:$B940,2,TRUE)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KEY'!$A$2:$B941,2,TRUE)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KEY'!$A$2:$B942,2,TRUE)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KEY'!$A$2:$B943,2,TRUE)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KEY'!$A$2:$B944,2,TRUE)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KEY'!$A$2:$B945,2,TRUE)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KEY'!$A$2:$B946,2,TRUE)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KEY'!$A$2:$B947,2,TRUE)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KEY'!$A$2:$B948,2,TRUE)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KEY'!$A$2:$B949,2,TRUE)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KEY'!$A$2:$B950,2,TRUE)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KEY'!$A$2:$B951,2,TRUE)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KEY'!$A$2:$B952,2,TRUE)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KEY'!$A$2:$B953,2,TRUE)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KEY'!$A$2:$B954,2,TRUE)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KEY'!$A$2:$B955,2,TRUE)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KEY'!$A$2:$B956,2,TRUE)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KEY'!$A$2:$B958,2,TRUE)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KEY'!$A$2:$B959,2,TRUE)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KEY'!$A$2:$B960,2,TRUE)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KEY'!$A$2:$B961,2,TRUE)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KEY'!$A$2:$B962,2,TRUE)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KEY'!$A$2:$B963,2,TRUE)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KEY'!$A$2:$B964,2,TRUE)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KEY'!$A$2:$B965,2,TRUE)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KEY'!$A$2:$B966,2,TRUE)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KEY'!$A$2:$B967,2,TRUE)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KEY'!$A$2:$B968,2,TRUE)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KEY'!$A$2:$B969,2,TRUE)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KEY'!$A$2:$B970,2,TRUE)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KEY'!$A$2:$B972,2,TRUE)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KEY'!$A$2:$B973,2,TRUE)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KEY'!$A$2:$B974,2,TRUE)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KEY'!$A$2:$B975,2,TRUE)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KEY'!$A$2:$B976,2,TRUE)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KEY'!$A$2:$B977,2,TRUE)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KEY'!$A$2:$B978,2,TRUE)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KEY'!$A$2:$B979,2,TRUE)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KEY'!$A$2:$B980,2,TRUE)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KEY'!$A$2:$B981,2,TRUE)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KEY'!$A$2:$B982,2,TRUE)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KEY'!$A$2:$B983,2,TRUE)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KEY'!$A$2:$B984,2,TRUE)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KEY'!$A$2:$B985,2,TRUE)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KEY'!$A$2:$B986,2,TRUE)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KEY'!$A$2:$B987,2,TRUE)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KEY'!$A$2:$B988,2,TRUE)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KEY'!$A$2:$B989,2,TRUE)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KEY'!$A$2:$B990,2,TRUE)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KEY'!$A$2:$B991,2,TRUE)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KEY'!$A$2:$B992,2,TRUE)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KEY'!$A$2:$B993,2,TRUE)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KEY'!$A$2:$B994,2,TRUE)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KEY'!$A$2:$B995,2,TRUE)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KEY'!$A$2:$B996,2,TRUE)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KEY'!$A$2:$B997,2,TRUE)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KEY'!$A$2:$B998,2,TRUE)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KEY'!$A$2:$B999,2,TRUE)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KEY'!$A$2:$B1000,2,TRUE)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KEY'!$A$2:$B1001,2,TRUE)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KEY'!$A$2:$B1002,2,TRUE)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KEY'!$A$2:$B1003,2,TRUE)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KEY'!$A$2:$B1004,2,TRUE)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KEY'!$A$2:$B1005,2,TRUE)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KEY'!$A$2:$B1006,2,TRUE)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KEY'!$A$2:$B1007,2,TRUE)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KEY'!$A$2:$B1008,2,TRUE)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KEY'!$A$2:$B1009,2,TRUE)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KEY'!$A$2:$B1010,2,TRUE)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KEY'!$A$2:$B1011,2,TRUE)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KEY'!$A$2:$B1012,2,TRUE)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KEY'!$A$2:$B1013,2,TRUE)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KEY'!$A$2:$B1014,2,TRUE)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KEY'!$A$2:$B1015,2,TRUE)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KEY'!$A$2:$B1016,2,TRUE)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KEY'!$A$2:$B1017,2,TRUE)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KEY'!$A$2:$B1018,2,TRUE)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KEY'!$A$2:$B1019,2,TRUE)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KEY'!$A$2:$B1020,2,TRUE)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KEY'!$A$2:$B1021,2,TRUE)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KEY'!$A$2:$B1022,2,TRUE)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KEY'!$A$2:$B1023,2,TRUE)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KEY'!$A$2:$B1024,2,TRUE)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KEY'!$A$2:$B1025,2,TRUE)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KEY'!$A$2:$B1026,2,TRUE)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KEY'!$A$2:$B1027,2,TRUE)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KEY'!$A$2:$B1028,2,TRUE)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KEY'!$A$2:$B1029,2,TRUE)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KEY'!$A$2:$B1030,2,TRUE)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KEY'!$A$2:$B1031,2,TRUE)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KEY'!$A$2:$B1032,2,TRUE)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KEY'!$A$2:$B1033,2,TRUE)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KEY'!$A$2:$B1034,2,TRUE)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KEY'!$A$2:$B1035,2,TRUE)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KEY'!$A$2:$B1036,2,TRUE)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KEY'!$A$2:$B1037,2,TRUE)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KEY'!$A$2:$B933,2,TRUE)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KEY'!$A$2:$B934,2,TRUE)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KEY'!$A$2:$B935,2,TRUE)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KEY'!$A$2:$B936,2,TRUE)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KEY'!$A$2:$B937,2,TRUE)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KEY'!$A$2:$B938,2,TRUE)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KEY'!$A$2:$B939,2,TRUE)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KEY'!$A$2:$B940,2,TRUE)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KEY'!$A$2:$B941,2,TRUE)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KEY'!$A$2:$B942,2,TRUE)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KEY'!$A$2:$B944,2,TRUE)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KEY'!$A$2:$B946,2,TRUE)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KEY'!$A$2:$B947,2,TRUE)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KEY'!$A$2:$B948,2,TRUE)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KEY'!$A$2:$B949,2,TRUE)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KEY'!$A$2:$B950,2,TRUE)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KEY'!$A$2:$B951,2,TRUE)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KEY'!$A$2:$B952,2,TRUE)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KEY'!$A$2:$B953,2,TRUE)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KEY'!$A$2:$B954,2,TRUE)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KEY'!$A$2:$B955,2,TRUE)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KEY'!$A$2:$B956,2,TRUE)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KEY'!$A$2:$B957,2,TRUE)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KEY'!$A$2:$B958,2,TRUE)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KEY'!$A$2:$B959,2,TRUE)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KEY'!$A$2:$B960,2,TRUE)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KEY'!$A$2:$B961,2,TRUE)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KEY'!$A$2:$B962,2,TRUE)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KEY'!$A$2:$B963,2,TRUE)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KEY'!$A$2:$B964,2,TRUE)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KEY'!$A$2:$B965,2,TRUE)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KEY'!$A$2:$B966,2,TRUE)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KEY'!$A$2:$B967,2,TRUE)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KEY'!$A$2:$B968,2,TRUE)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KEY'!$A$2:$B969,2,TRUE)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KEY'!$A$2:$B970,2,TRUE)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KEY'!$A$2:$B971,2,TRUE)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KEY'!$A$2:$B972,2,TRUE)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KEY'!$A$2:$B973,2,TRUE)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KEY'!$A$2:$B974,2,TRUE)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KEY'!$A$2:$B975,2,TRUE)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KEY'!$A$2:$B976,2,TRUE)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KEY'!$A$2:$B977,2,TRUE)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KEY'!$A$2:$B978,2,TRUE)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KEY'!$A$2:$B979,2,TRUE)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KEY'!$A$2:$B980,2,TRUE)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KEY'!$A$2:$B981,2,TRUE)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KEY'!$A$2:$B982,2,TRUE)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KEY'!$A$2:$B983,2,TRUE)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KEY'!$A$2:$B984,2,TRUE)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KEY'!$A$2:$B985,2,TRUE)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KEY'!$A$2:$B986,2,TRUE)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KEY'!$A$2:$B987,2,TRUE)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KEY'!$A$2:$B988,2,TRUE)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KEY'!$A$2:$B989,2,TRUE)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KEY'!$A$2:$B990,2,TRUE)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KEY'!$A$2:$B991,2,TRUE)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KEY'!$A$2:$B992,2,TRUE)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KEY'!$A$2:$B993,2,TRUE)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KEY'!$A$2:$B994,2,TRUE)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KEY'!$A$2:$B995,2,TRUE)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KEY'!$A$2:$B996,2,TRUE)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KEY'!$A$2:$B997,2,TRUE)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KEY'!$A$2:$B998,2,TRUE)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KEY'!$A$2:$B999,2,TRUE)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KEY'!$A$2:$B1000,2,TRUE)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KEY'!$A$2:$B1001,2,TRUE)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KEY'!$A$2:$B1002,2,TRUE)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KEY'!$A$2:$B1003,2,TRUE)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KEY'!$A$2:$B1004,2,TRUE)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KEY'!$A$2:$B933,2,TRUE)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KEY'!$A$2:$B934,2,TRUE)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KEY'!$A$2:$B935,2,TRUE)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KEY'!$A$2:$B936,2,TRUE)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KEY'!$A$2:$B937,2,TRUE)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KEY'!$A$2:$B938,2,TRUE)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KEY'!$A$2:$B939,2,TRUE)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KEY'!$A$2:$B940,2,TRUE)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KEY'!$A$2:$B941,2,TRUE)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KEY'!$A$2:$B942,2,TRUE)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KEY'!$A$2:$B943,2,TRUE)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KEY'!$A$2:$B944,2,TRUE)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KEY'!$A$2:$B945,2,TRUE)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KEY'!$A$2:$B946,2,TRUE)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KEY'!$A$2:$B947,2,TRUE)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KEY'!$A$2:$B948,2,TRUE)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KEY'!$A$2:$B949,2,TRUE)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KEY'!$A$2:$B950,2,TRUE)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KEY'!$A$2:$B951,2,TRUE)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KEY'!$A$2:$B952,2,TRUE)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KEY'!$A$2:$B953,2,TRUE)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KEY'!$A$2:$B954,2,TRUE)</f>
        <v>#N/A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KEY'!$A$2:$B933,2,TRUE)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KEY'!$A$2:$B934,2,TRUE)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KEY'!$A$2:$B935,2,TRUE)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KEY'!$A$2:$B936,2,TRUE)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KEY'!$A$2:$B937,2,TRUE)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KEY'!$A$2:$B938,2,TRUE)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KEY'!$A$2:$B939,2,TRUE)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KEY'!$A$2:$B940,2,TRUE)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KEY'!$A$2:$B941,2,TRUE)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KEY'!$A$2:$B942,2,TRUE)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KEY'!$A$2:$B943,2,TRUE)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KEY'!$A$2:$B944,2,TRUE)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KEY'!$A$2:$B945,2,TRUE)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KEY'!$A$2:$B946,2,TRUE)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KEY'!$A$2:$B947,2,TRUE)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KEY'!$A$2:$B948,2,TRUE)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KEY'!$A$2:$B949,2,TRUE)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KEY'!$A$2:$B950,2,TRUE)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KEY'!$A$2:$B951,2,TRUE)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KEY'!$A$2:$B952,2,TRUE)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KEY'!$A$2:$B953,2,TRUE)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KEY'!$A$2:$B954,2,TRUE)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KEY'!$A$2:$B955,2,TRUE)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KEY'!$A$2:$B956,2,TRUE)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KEY'!$A$2:$B957,2,TRUE)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KEY'!$A$2:$B958,2,TRUE)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KEY'!$A$2:$B959,2,TRUE)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KEY'!$A$2:$B960,2,TRUE)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KEY'!$A$2:$B961,2,TRUE)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KEY'!$A$2:$B962,2,TRUE)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KEY'!$A$2:$B963,2,TRUE)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KEY'!$A$2:$B964,2,TRUE)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KEY'!$A$2:$B965,2,TRUE)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KEY'!$A$2:$B966,2,TRUE)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KEY'!$A$2:$B967,2,TRUE)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KEY'!$A$2:$B968,2,TRUE)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KEY'!$A$2:$B969,2,TRUE)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KEY'!$A$2:$B970,2,TRUE)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KEY'!$A$2:$B971,2,TRUE)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KEY'!$A$2:$B972,2,TRUE)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KEY'!$A$2:$B933,2,TRUE)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KEY'!$A$2:$B934,2,TRUE)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KEY'!$A$2:$B935,2,TRUE)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KEY'!$A$2:$B936,2,TRUE)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KEY'!$A$2:$B937,2,TRUE)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KEY'!$A$2:$B938,2,TRUE)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KEY'!$A$2:$B939,2,TRUE)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KEY'!$A$2:$B940,2,TRUE)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KEY'!$A$2:$B941,2,TRUE)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KEY'!$A$2:$B942,2,TRUE)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KEY'!$A$2:$B943,2,TRUE)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KEY'!$A$2:$B944,2,TRUE)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KEY'!$A$2:$B945,2,TRUE)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KEY'!$A$2:$B946,2,TRUE)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KEY'!$A$2:$B947,2,TRUE)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KEY'!$A$2:$B948,2,TRUE)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KEY'!$A$2:$B949,2,TRUE)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KEY'!$A$2:$B950,2,TRUE)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KEY'!$A$2:$B951,2,TRUE)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KEY'!$A$2:$B952,2,TRUE)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KEY'!$A$2:$B953,2,TRUE)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KEY'!$A$2:$B954,2,TRUE)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E41" sqref="E41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KEY'!$A$2:$B933,2,TRUE)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KEY'!$A$2:$B935,2,TRUE)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KEY'!$A$2:$B937,2,TRUE)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KEY'!$A$2:$B939,2,TRUE)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KEY'!$A$2:$B941,2,TRUE)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KEY'!$A$2:$B943,2,TRUE)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KEY'!$A$2:$B945,2,TRUE)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KEY'!$A$2:$B947,2,TRUE)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KEY'!$A$2:$B949,2,TRUE)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KEY'!$A$2:$B951,2,TRUE)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KEY'!$A$2:$B953,2,TRUE)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KEY'!$A$2:$B955,2,TRUE)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KEY'!$A$2:$B957,2,TRUE)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KEY'!$A$2:$B959,2,TRUE)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KEY'!$A$2:$B961,2,TRUE)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KEY'!$A$2:$B963,2,TRUE)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KEY'!$A$2:$B965,2,TRUE)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KEY'!$A$2:$B967,2,TRUE)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KEY'!$A$2:$B969,2,TRUE)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KEY'!$A$2:$B971,2,TRUE)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KEY'!$A$2:$B973,2,TRUE)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KEY'!$A$2:$B975,2,TRUE)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KEY'!$A$2:$B977,2,TRUE)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KEY'!$A$2:$B978,2,TRUE)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KEY'!$A$2:$B980,2,TRUE)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KEY'!$A$2:$B982,2,TRUE)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KEY'!$A$2:$B984,2,TRUE)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KEY'!$A$2:$B986,2,TRUE)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KEY'!$A$2:$B961,2,TRUE)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KEY'!$A$2:$B962,2,TRUE)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KEY'!$A$2:$B963,2,TRUE)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KEY'!$A$2:$B964,2,TRUE)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KEY'!$A$2:$B965,2,TRUE)</f>
        <v>Wind Direction</v>
      </c>
    </row>
    <row r="35" spans="1:4" ht="15" x14ac:dyDescent="0.25">
      <c r="A35" t="s">
        <v>377</v>
      </c>
      <c r="B35" s="1">
        <v>1</v>
      </c>
      <c r="C35" s="1" t="s">
        <v>380</v>
      </c>
      <c r="D35" s="1" t="str">
        <f>VLOOKUP(C35,'MASTER KEY'!$A$2:$B967,2,TRUE)</f>
        <v>Wind Speed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 KEY</vt:lpstr>
      <vt:lpstr>SentientHubs</vt:lpstr>
      <vt:lpstr>Model_TFV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2023-06-12T00:21:44Z</dcterms:modified>
</cp:coreProperties>
</file>