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oxte\Downloads\"/>
    </mc:Choice>
  </mc:AlternateContent>
  <xr:revisionPtr revIDLastSave="0" documentId="13_ncr:1_{58152F38-5AD4-478E-AACD-A754DBC2B974}" xr6:coauthVersionLast="47" xr6:coauthVersionMax="47" xr10:uidLastSave="{00000000-0000-0000-0000-000000000000}"/>
  <bookViews>
    <workbookView xWindow="-108" yWindow="-108" windowWidth="23256" windowHeight="12456" firstSheet="15" activeTab="18" xr2:uid="{00000000-000D-0000-FFFF-FFFF00000000}"/>
  </bookViews>
  <sheets>
    <sheet name="Information" sheetId="1" r:id="rId1"/>
    <sheet name="MASTER KEY" sheetId="2" r:id="rId2"/>
    <sheet name="IMOSSRS" sheetId="3" r:id="rId3"/>
    <sheet name="Sheet2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THEME3CTD" sheetId="11" r:id="rId11"/>
    <sheet name="WWMSP2" sheetId="12" r:id="rId12"/>
    <sheet name="THEME2LIGHT" sheetId="13" r:id="rId13"/>
    <sheet name="MAFRL" sheetId="14" r:id="rId14"/>
    <sheet name="IMOSBGC" sheetId="15" r:id="rId15"/>
    <sheet name="IMOSPROFILE" sheetId="16" r:id="rId16"/>
    <sheet name="DWER" sheetId="17" r:id="rId17"/>
    <sheet name="DWERMOORING" sheetId="18" r:id="rId18"/>
    <sheet name="BOM" sheetId="19" r:id="rId19"/>
    <sheet name="DOT" sheetId="20" r:id="rId20"/>
    <sheet name="WWM" sheetId="21" r:id="rId21"/>
    <sheet name="JPPLAWAC" sheetId="22" r:id="rId22"/>
    <sheet name="UWA" sheetId="23" r:id="rId23"/>
    <sheet name="BMTBNA" sheetId="24" r:id="rId24"/>
    <sheet name="FPA_BMT" sheetId="25" r:id="rId25"/>
    <sheet name="WC_BMT" sheetId="26" r:id="rId26"/>
    <sheet name="SentientHubs" sheetId="27" r:id="rId27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4" i="5"/>
  <c r="D3" i="5"/>
  <c r="D2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<sst xmlns="http://schemas.openxmlformats.org/spreadsheetml/2006/main" count="4986" uniqueCount="2052">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</sst>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2023</v>
      </c>
    </row>
    <row r="4" spans="1:1" ht="18.75" customHeight="1"/>
    <row r="5" spans="1:1" ht="18.75" customHeight="1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/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KEY'!$A$2:$B920,2,FALSE)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KEY'!$A$2:$B921,2,FALSE)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KEY'!$A$2:$B922,2,FALSE)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KEY'!$A$2:$B923,2,FALSE)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KEY'!$A$2:$B924,2,FALSE)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KEY'!$A$2:$B925,2,FALSE)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KEY'!$A$2:$B926,2,FALSE)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KEY'!$A$2:$B927,2,FALSE)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KEY'!$A$2:$B928,2,FALSE)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KEY'!$A$2:$B929,2,FALSE)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KEY'!$A$2:$B930,2,FALSE)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KEY'!$A$2:$B931,2,FALSE)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KEY'!$A$2:$B932,2,FALSE)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KEY'!$A$2:$B933,2,FALSE)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KEY'!$A$2:$B934,2,FALSE)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KEY'!$A$2:$B935,2,FALSE)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KEY'!$A$2:$B923,2,FALSE)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KEY'!$A$2:$B924,2,FALSE)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KEY'!$A$2:$B925,2,FALSE)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KEY'!$A$2:$B926,2,FALSE)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KEY'!$A$2:$B927,2,FALSE)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KEY'!$A$2:$B928,2,FALSE)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KEY'!$A$2:$B929,2,FALSE)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KEY'!$A$2:$B930,2,FALSE)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KEY'!$A$2:$B931,2,FALSE)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KEY'!$A$2:$B932,2,FALSE)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KEY'!$A$2:$B933,2,FALSE)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KEY'!$A$2:$B934,2,FALSE)</f>
        <v>pH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KEY'!$A$2:$B921,2,FALSE)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KEY'!$A$2:$B922,2,FALSE)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KEY'!$A$2:$B923,2,FALSE)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KEY'!$A$2:$B924,2,FALSE)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KEY'!$A$2:$B925,2,FALSE)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KEY'!$A$2:$B926,2,FALSE)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KEY'!$A$2:$B927,2,FALSE)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KEY'!$A$2:$B928,2,FALSE)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KEY'!$A$2:$B929,2,FALSE)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KEY'!$A$2:$B930,2,FALSE)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KEY'!$A$2:$B931,2,FALSE)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KEY'!$A$2:$B932,2,FALSE)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KEY'!$A$2:$B933,2,FALSE)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KEY'!$A$2:$B934,2,FALSE)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KEY'!$A$2:$B935,2,FALSE)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KEY'!$A$2:$B936,2,FALSE)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KEY'!$A$2:$B937,2,FALSE)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KEY'!$A$2:$B938,2,FALSE)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KEY'!$A$2:$B939,2,FALSE)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KEY'!$A$2:$B940,2,FALSE)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KEY'!$A$2:$B941,2,FALSE)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KEY'!$A$2:$B942,2,FALSE)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KEY'!$A$2:$B943,2,FALSE)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KEY'!$A$2:$B944,2,FALSE)</f>
        <v>#N/A</v>
      </c>
      <c r="E25" t="s">
        <v>806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KEY'!$A$2:$B920,2,FALSE)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KEY'!$A$2:$B921,2,FALSE)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KEY'!$A$2:$B922,2,FALSE)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KEY'!$A$2:$B923,2,FALSE)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KEY'!$A$2:$B924,2,FALSE)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KEY'!$A$2:$B925,2,FALSE)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KEY'!$A$2:$B926,2,FALSE)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KEY'!$A$2:$B927,2,FALSE)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KEY'!$A$2:$B928,2,FALSE)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KEY'!$A$2:$B930,2,FALSE)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KEY'!$A$2:$B931,2,FALSE)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KEY'!$A$2:$B932,2,FALSE)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KEY'!$A$2:$B933,2,FALSE)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KEY'!$A$2:$B934,2,FALSE)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KEY'!$A$2:$B935,2,FALSE)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KEY'!$A$2:$B936,2,FALSE)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KEY'!$A$2:$B937,2,FALSE)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KEY'!$A$2:$B938,2,FALSE)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KEY'!$A$2:$B940,2,FALSE)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KEY'!$A$2:$B941,2,FALSE)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KEY'!$A$2:$B942,2,FALSE)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KEY'!$A$2:$B943,2,FALSE)</f>
        <v>#N/A</v>
      </c>
      <c r="E25" t="s">
        <v>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KEY'!$A$2:$B923,2,FALSE)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KEY'!$A$2:$B924,2,FALSE)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KEY'!$A$2:$B925,2,FALSE)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KEY'!$A$2:$B926,2,FALSE)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KEY'!$A$2:$B927,2,FALSE)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KEY'!$A$2:$B928,2,FALSE)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KEY'!$A$2:$B929,2,FALSE)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KEY'!$A$2:$B930,2,FALSE)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KEY'!$A$2:$B931,2,FALSE)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KEY'!$A$2:$B932,2,FALSE)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KEY'!$A$2:$B933,2,FALSE)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KEY'!$A$2:$B934,2,FALSE)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KEY'!$A$2:$B935,2,FALSE)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KEY'!$A$2:$B936,2,FALSE)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KEY'!$A$2:$B937,2,FALSE)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KEY'!$A$2:$B938,2,FALSE)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KEY'!$A$2:$B939,2,FALSE)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KEY'!$A$2:$B940,2,FALSE)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KEY'!$A$2:$B941,2,FALSE)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KEY'!$A$2:$B942,2,FALSE)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KEY'!$A$2:$B943,2,FALSE)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KEY'!$A$2:$B944,2,FALSE)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KEY'!$A$2:$B945,2,FALSE)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KEY'!$A$2:$B946,2,FALSE)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KEY'!$A$2:$B947,2,FALSE)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KEY'!$A$2:$B948,2,FALSE)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KEY'!$A$2:$B949,2,FALSE)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KEY'!$A$2:$B950,2,FALSE)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KEY'!$A$2:$B951,2,FALSE)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KEY'!$A$2:$B952,2,FALSE)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KEY'!$A$2:$B953,2,FALSE)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KEY'!$A$2:$B954,2,FALSE)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KEY'!$A$2:$B955,2,FALSE)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KEY'!$A$2:$B956,2,FALSE)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KEY'!$A$2:$B957,2,FALSE)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KEY'!$A$2:$B958,2,FALSE)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KEY'!$A$2:$B959,2,FALSE)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KEY'!$A$2:$B960,2,FALSE)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KEY'!$A$2:$B961,2,FALSE)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KEY'!$A$2:$B962,2,FALSE)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KEY'!$A$2:$B963,2,FALSE)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KEY'!$A$2:$B964,2,FALSE)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KEY'!$A$2:$B965,2,FALSE)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KEY'!$A$2:$B966,2,FALSE)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KEY'!$A$2:$B967,2,FALSE)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KEY'!$A$2:$B968,2,FALSE)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KEY'!$A$2:$B969,2,FALSE)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KEY'!$A$2:$B970,2,FALSE)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KEY'!$A$2:$B971,2,FALSE)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KEY'!$A$2:$B972,2,FALSE)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KEY'!$A$2:$B973,2,FALSE)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KEY'!$A$2:$B974,2,FALSE)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KEY'!$A$2:$B975,2,FALSE)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KEY'!$A$2:$B976,2,FALSE)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KEY'!$A$2:$B980,2,FALSE)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KEY'!$A$2:$B981,2,FALSE)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KEY'!$A$2:$B982,2,FALSE)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KEY'!$A$2:$B983,2,FALSE)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KEY'!$A$2:$B984,2,FALSE)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KEY'!$A$2:$B985,2,FALSE)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KEY'!$A$2:$B986,2,FALSE)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KEY'!$A$2:$B987,2,FALSE)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KEY'!$A$2:$B988,2,FALSE)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KEY'!$A$2:$B989,2,FALSE)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KEY'!$A$2:$B990,2,FALSE)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KEY'!$A$2:$B991,2,FALSE)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KEY'!$A$2:$B992,2,FALSE)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KEY'!$A$2:$B993,2,FALSE)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KEY'!$A$2:$B994,2,FALSE)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KEY'!$A$2:$B995,2,FALSE)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KEY'!$A$2:$B996,2,FALSE)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KEY'!$A$2:$B997,2,FALSE)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KEY'!$A$2:$B998,2,FALSE)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KEY'!$A$2:$B999,2,FALSE)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KEY'!$A$2:$B1000,2,FALSE)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KEY'!$A$2:$B1001,2,FALSE)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KEY'!$A$2:$B1002,2,FALSE)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KEY'!$A$2:$B1003,2,FALSE)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KEY'!$A$2:$B1004,2,FALSE)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KEY'!$A$2:$B1005,2,FALSE)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KEY'!$A$2:$B1006,2,FALSE)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KEY'!$A$2:$B1007,2,FALSE)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KEY'!$A$2:$B1010,2,FALSE)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KEY'!$A$2:$B1011,2,FALSE)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KEY'!$A$2:$B1012,2,FALSE)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KEY'!$A$2:$B1013,2,FALSE)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KEY'!$A$2:$B1014,2,FALSE)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KEY'!$A$2:$B1015,2,FALSE)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KEY'!$A$2:$B1016,2,FALSE)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KEY'!$A$2:$B1017,2,FALSE)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KEY'!$A$2:$B1018,2,FALSE)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KEY'!$A$2:$B1019,2,FALSE)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KEY'!$A$2:$B1020,2,FALSE)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KEY'!$A$2:$B1021,2,FALSE)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KEY'!$A$2:$B1022,2,FALSE)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KEY'!$A$2:$B1023,2,FALSE)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KEY'!$A$2:$B1024,2,FALSE)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KEY'!$A$2:$B1025,2,FALSE)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KEY'!$A$2:$B1026,2,FALSE)</f>
        <v>Temperature</v>
      </c>
      <c r="E105" t="s">
        <v>670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KEY'!$A$2:$B923,2,FALSE)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KEY'!$A$2:$B924,2,FALSE)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KEY'!$A$2:$B925,2,FALSE)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KEY'!$A$2:$B926,2,FALSE)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KEY'!$A$2:$B927,2,FALSE)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KEY'!$A$2:$B928,2,FALSE)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KEY'!$A$2:$B929,2,FALSE)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KEY'!$A$2:$B930,2,FALSE)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KEY'!$A$2:$B931,2,FALSE)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KEY'!$A$2:$B932,2,FALSE)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KEY'!$A$2:$B934,2,FALSE)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KEY'!$A$2:$B936,2,FALSE)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KEY'!$A$2:$B937,2,FALSE)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KEY'!$A$2:$B938,2,FALSE)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KEY'!$A$2:$B939,2,FALSE)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KEY'!$A$2:$B940,2,FALSE)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KEY'!$A$2:$B941,2,FALSE)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KEY'!$A$2:$B942,2,FALSE)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KEY'!$A$2:$B943,2,FALSE)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KEY'!$A$2:$B944,2,FALSE)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KEY'!$A$2:$B945,2,FALSE)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KEY'!$A$2:$B946,2,FALSE)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KEY'!$A$2:$B947,2,FALSE)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KEY'!$A$2:$B948,2,FALSE)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KEY'!$A$2:$B949,2,FALSE)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KEY'!$A$2:$B950,2,FALSE)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KEY'!$A$2:$B951,2,FALSE)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KEY'!$A$2:$B952,2,FALSE)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KEY'!$A$2:$B953,2,FALSE)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KEY'!$A$2:$B954,2,FALSE)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KEY'!$A$2:$B955,2,FALSE)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KEY'!$A$2:$B956,2,FALSE)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KEY'!$A$2:$B957,2,FALSE)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KEY'!$A$2:$B958,2,FALSE)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KEY'!$A$2:$B959,2,FALSE)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KEY'!$A$2:$B960,2,FALSE)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KEY'!$A$2:$B961,2,FALSE)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KEY'!$A$2:$B962,2,FALSE)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KEY'!$A$2:$B963,2,FALSE)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KEY'!$A$2:$B964,2,FALSE)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KEY'!$A$2:$B965,2,FALSE)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KEY'!$A$2:$B966,2,FALSE)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KEY'!$A$2:$B967,2,FALSE)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KEY'!$A$2:$B968,2,FALSE)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KEY'!$A$2:$B969,2,FALSE)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KEY'!$A$2:$B970,2,FALSE)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KEY'!$A$2:$B971,2,FALSE)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KEY'!$A$2:$B972,2,FALSE)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KEY'!$A$2:$B973,2,FALSE)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KEY'!$A$2:$B974,2,FALSE)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KEY'!$A$2:$B975,2,FALSE)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KEY'!$A$2:$B976,2,FALSE)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KEY'!$A$2:$B977,2,FALSE)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KEY'!$A$2:$B978,2,FALSE)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KEY'!$A$2:$B979,2,FALSE)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KEY'!$A$2:$B980,2,FALSE)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KEY'!$A$2:$B981,2,FALSE)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KEY'!$A$2:$B982,2,FALSE)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KEY'!$A$2:$B983,2,FALSE)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KEY'!$A$2:$B984,2,FALSE)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KEY'!$A$2:$B985,2,FALSE)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KEY'!$A$2:$B986,2,FALSE)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KEY'!$A$2:$B987,2,FALSE)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KEY'!$A$2:$B988,2,FALSE)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KEY'!$A$2:$B989,2,FALSE)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KEY'!$A$2:$B990,2,FALSE)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KEY'!$A$2:$B991,2,FALSE)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KEY'!$A$2:$B992,2,FALSE)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KEY'!$A$2:$B993,2,FALSE)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KEY'!$A$2:$B994,2,FALSE)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KEY'!$A$2:$B923,2,FALSE)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KEY'!$A$2:$B924,2,FALSE)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KEY'!$A$2:$B925,2,FALSE)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KEY'!$A$2:$B926,2,FALSE)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KEY'!$A$2:$B927,2,FALSE)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KEY'!$A$2:$B928,2,FALSE)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KEY'!$A$2:$B929,2,FALSE)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KEY'!$A$2:$B930,2,FALSE)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KEY'!$A$2:$B931,2,FALSE)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KEY'!$A$2:$B932,2,FALSE)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KEY'!$A$2:$B933,2,FALSE)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KEY'!$A$2:$B934,2,FALSE)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KEY'!$A$2:$B935,2,FALSE)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KEY'!$A$2:$B936,2,FALSE)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KEY'!$A$2:$B937,2,FALSE)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KEY'!$A$2:$B938,2,FALSE)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KEY'!$A$2:$B939,2,FALSE)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KEY'!$A$2:$B940,2,FALSE)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KEY'!$A$2:$B941,2,FALSE)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KEY'!$A$2:$B942,2,FALSE)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KEY'!$A$2:$B943,2,FALSE)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KEY'!$A$2:$B944,2,FALSE)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KEY'!$A$2:$B923,2,FALSE)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KEY'!$A$2:$B924,2,FALSE)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KEY'!$A$2:$B925,2,FALSE)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KEY'!$A$2:$B926,2,FALSE)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KEY'!$A$2:$B926,2,FALSE)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KEY'!$A$2:$B927,2,FALSE)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KEY'!$A$2:$B928,2,FALSE)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KEY'!$A$2:$B929,2,FALSE)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KEY'!$A$2:$B930,2,FALSE)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KEY'!$A$2:$B931,2,FALSE)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KEY'!$A$2:$B932,2,FALSE)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KEY'!$A$2:$B933,2,FALSE)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KEY'!$A$2:$B934,2,FALSE)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KEY'!$A$2:$B935,2,FALSE)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KEY'!$A$2:$B936,2,FALSE)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KEY'!$A$2:$B937,2,FALSE)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KEY'!$A$2:$B938,2,FALSE)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KEY'!$A$2:$B939,2,FALSE)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KEY'!$A$2:$B940,2,FALSE)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KEY'!$A$2:$B941,2,FALSE)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KEY'!$A$2:$B942,2,FALSE)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KEY'!$A$2:$B943,2,FALSE)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KEY'!$A$2:$B944,2,FALSE)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KEY'!$A$2:$B945,2,FALSE)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KEY'!$A$2:$B946,2,FALSE)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KEY'!$A$2:$B947,2,FALSE)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KEY'!$A$2:$B948,2,FALSE)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KEY'!$A$2:$B949,2,FALSE)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KEY'!$A$2:$B950,2,FALSE)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KEY'!$A$2:$B951,2,FALSE)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KEY'!$A$2:$B952,2,FALSE)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KEY'!$A$2:$B953,2,FALSE)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KEY'!$A$2:$B954,2,FALSE)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KEY'!$A$2:$B955,2,FALSE)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KEY'!$A$2:$B956,2,FALSE)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KEY'!$A$2:$B957,2,FALSE)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KEY'!$A$2:$B958,2,FALSE)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KEY'!$A$2:$B959,2,FALSE)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KEY'!$A$2:$B960,2,FALSE)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KEY'!$A$2:$B961,2,FALSE)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KEY'!$A$2:$B962,2,FALSE)</f>
        <v>Stage Height (min)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5" ht="18.75" customHeight="1">
      <c r="A21" t="s">
        <v>2025</v>
      </c>
      <c r="B21" s="4">
        <v>1</v>
      </c>
      <c r="C21" s="2" t="s">
        <v>424</v>
      </c>
      <c r="D21" s="2" t="str">
        <f>VLOOKUP(C21,'MASTER KEY'!$A$2:$B942,2,FALSE)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abSelected="1"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KEY'!$A$2:$B923,2,FALSE)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KEY'!$A$2:$B924,2,FALSE)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KEY'!$A$2:$B925,2,FALSE)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KEY'!$A$2:$B926,2,FALSE)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KEY'!$A$2:$B927,2,FALSE)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KEY'!$A$2:$B929,2,FALSE)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KEY'!$A$2:$B930,2,FALSE)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KEY'!$A$2:$B931,2,FALSE)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KEY'!$A$2:$B932,2,FALSE)</f>
        <v>Cloud Height of First Group</v>
      </c>
    </row>
    <row r="12" spans="1:5" ht="18.75" customHeight="1">
      <c r="A12" s="2" t="s">
        <v>2051</v>
      </c>
      <c r="B12" s="3">
        <v>1</v>
      </c>
      <c r="C12" s="2" t="s">
        <v>348</v>
      </c>
      <c r="D12" s="2" t="str">
        <f>VLOOKUP(C12,'MASTER KEY'!$A$2:$B933,2,FALSE)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KEY'!$A$2:$B934,2,FALSE)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KEY'!$A$2:$B935,2,FALSE)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KEY'!$A$2:$B936,2,FALSE)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KEY'!$A$2:$B937,2,FALSE)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KEY'!$A$2:$B938,2,FALSE)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KEY'!$A$2:$B939,2,FALSE)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KEY'!$A$2:$B940,2,FALSE)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KEY'!$A$2:$B941,2,FALSE)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KEY'!$A$2:$B942,2,FALSE)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KEY'!$A$2:$B943,2,FALSE)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KEY'!$A$2:$B944,2,FALSE)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KEY'!$A$2:$B945,2,FALSE)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KEY'!$A$2:$B946,2,FALSE)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KEY'!$A$2:$B947,2,FALSE)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KEY'!$A$2:$B948,2,FALSE)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KEY'!$A$2:$B949,2,FALSE)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KEY'!$A$2:$B950,2,FALSE)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KEY'!$A$2:$B951,2,FALSE)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KEY'!$A$2:$B952,2,FALSE)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KEY'!$A$2:$B953,2,FALSE)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KEY'!$A$2:$B954,2,FALSE)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KEY'!$A$2:$B955,2,FALSE)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KEY'!$A$2:$B956,2,FALSE)</f>
        <v>Wind Speed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58"/>
  <sheetViews>
    <sheetView topLeftCell="A146" workbookViewId="0">
      <selection activeCell="B172" sqref="B172"/>
    </sheetView>
  </sheetViews>
  <sheetFormatPr defaultRowHeight="14.4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1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1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1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1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1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1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KEY'!$A$2:$B923,2,FALSE)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KEY'!$A$2:$B924,2,FALSE)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KEY'!$A$2:$B925,2,FALSE)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KEY'!$A$2:$B926,2,FALSE)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KEY'!$A$2:$B927,2,FALSE)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KEY'!$A$2:$B928,2,FALSE)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KEY'!$A$2:$B929,2,FALSE)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KEY'!$A$2:$B931,2,FALSE)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KEY'!$A$2:$B932,2,FALSE)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KEY'!$A$2:$B933,2,FALSE)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KEY'!$A$2:$B934,2,FALSE)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KEY'!$A$2:$B935,2,FALSE)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KEY'!$A$2:$B936,2,FALSE)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KEY'!$A$2:$B937,2,FALSE)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KEY'!$A$2:$B938,2,FALSE)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KEY'!$A$2:$B939,2,FALSE)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KEY'!$A$2:$B940,2,FALSE)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KEY'!$A$2:$B941,2,FALSE)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KEY'!$A$2:$B942,2,FALSE)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KEY'!$A$2:$B943,2,FALSE)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KEY'!$A$2:$B944,2,FALSE)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KEY'!$A$2:$B945,2,FALSE)</f>
        <v>Maximum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KEY'!$A$2:$B923,2,FALSE)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KEY'!$A$2:$B924,2,FALSE)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KEY'!$A$2:$B925,2,FALSE)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KEY'!$A$2:$B920,2,FALSE)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KEY'!$A$2:$B921,2,FALSE)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KEY'!$A$2:$B925,2,FALSE)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KEY'!$A$2:$B926,2,FALSE)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KEY'!$A$2:$B928,2,FALSE)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KEY'!$A$2:$B929,2,FALSE)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KEY'!$A$2:$B930,2,FALSE)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KEY'!$A$2:$B931,2,FALSE)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KEY'!$A$2:$B932,2,FALSE)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KEY'!$A$2:$B933,2,FALSE)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KEY'!$A$2:$B934,2,FALSE)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KEY'!$A$2:$B935,2,FALSE)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KEY'!$A$2:$B936,2,FALSE)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KEY'!$A$2:$B937,2,FALSE)</f>
        <v>Mean Wave Direction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KEY'!$A$2:$B920,2,FALSE)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KEY'!$A$2:$B921,2,FALSE)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KEY'!$A$2:$B922,2,FALSE)</f>
        <v>Mean Wave Period</v>
      </c>
    </row>
    <row r="5" spans="1:5" ht="18.75" customHeight="1">
      <c r="A5" s="11" t="s">
        <v>260</v>
      </c>
      <c r="D5" t="e">
        <f>VLOOKUP(C5,'MASTER KEY'!$A$2:$B923,2,FALSE)</f>
        <v>#N/A</v>
      </c>
    </row>
    <row r="6" spans="1:5" ht="18.75" customHeight="1">
      <c r="A6" s="11" t="s">
        <v>261</v>
      </c>
      <c r="D6" t="e">
        <f>VLOOKUP(C6,'MASTER KEY'!$A$2:$B924,2,FALSE)</f>
        <v>#N/A</v>
      </c>
    </row>
    <row r="7" spans="1:5" ht="18.75" customHeight="1">
      <c r="A7" s="11" t="s">
        <v>262</v>
      </c>
      <c r="D7" t="e">
        <f>VLOOKUP(C7,'MASTER KEY'!$A$2:$B925,2,FALSE)</f>
        <v>#N/A</v>
      </c>
    </row>
    <row r="8" spans="1:5" ht="18.75" customHeight="1">
      <c r="A8" s="11" t="s">
        <v>263</v>
      </c>
      <c r="D8" t="e">
        <f>VLOOKUP(C8,'MASTER KEY'!$A$2:$B926,2,FALSE)</f>
        <v>#N/A</v>
      </c>
    </row>
    <row r="9" spans="1:5" ht="18.75" customHeight="1">
      <c r="A9" s="11" t="s">
        <v>264</v>
      </c>
      <c r="D9" t="e">
        <f>VLOOKUP(C9,'MASTER KEY'!$A$2:$B927,2,FALSE)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KEY'!$A$2:$B928,2,FALSE)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KEY'!$A$2:$B929,2,FALSE)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KEY'!$A$2:$B930,2,FALSE)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KEY'!$A$2:$B931,2,FALSE)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KEY'!$A$2:$B932,2,FALSE)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KEY'!$A$2:$B933,2,FALSE)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KEY'!$A$2:$B934,2,FALSE)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KEY'!$A$2:$B920,2,FALSE)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KEY'!$A$2:$B921,2,FALSE)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KEY'!$A$2:$B922,2,FALSE)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KEY'!$A$2:$B923,2,FALSE)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KEY'!$A$2:$B924,2,FALSE)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KEY'!$A$2:$B925,2,FALSE)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KEY'!$A$2:$B926,2,FALSE)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KEY'!$A$2:$B927,2,FALSE)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KEY'!$A$2:$B928,2,FALSE)</f>
        <v>Mean Wave Direction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KEY'!$A$2:$B921,2,FALSE)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KEY'!$A$2:$B922,2,FALSE)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KEY'!$A$2:$B923,2,FALSE)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KEY'!$A$2:$B924,2,FALSE)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KEY'!$A$2:$B925,2,FALSE)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KEY'!$A$2:$B926,2,FALSE)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KEY'!$A$2:$B920,2,FALSE)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KEY'!$A$2:$B921,2,FALSE)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KEY'!$A$2:$B922,2,FALSE)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KEY'!$A$2:$B923,2,FALSE)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KEY'!$A$2:$B924,2,FALSE)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KEY'!$A$2:$B925,2,FALSE)</f>
        <v>Current Velocity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KEY'!$A$2:$B923,2,FALSE)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KEY'!$A$2:$B924,2,FALSE)</f>
        <v>Posidonia Sinuosa Dry Weight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/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KEY'!$A$2:$B1228,2,TRUE)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KEY'!$A$2:$B1229,2,TRUE)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KEY'!$A$2:$B1230,2,TRUE)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KEY'!$A$2:$B970,2,FALSE)</f>
        <v>E coli</v>
      </c>
      <c r="C2" s="40" t="str">
        <f>VLOOKUP(A2,'MASTER KEY'!$A$2:$C970,3,TRUE)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KEY'!$A$2:$B971,2,FALSE)</f>
        <v>Enterococci</v>
      </c>
      <c r="C3" s="40" t="str">
        <f>VLOOKUP(A3,'MASTER KEY'!$A$2:$C971,3,TRUE)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KEY'!$A$2:$B972,2,FALSE)</f>
        <v>TN:TP</v>
      </c>
      <c r="C4" s="40" t="str">
        <f>VLOOKUP(A4,'MASTER KEY'!$A$2:$C972,3,TRUE)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KEY'!$A$2:$B973,2,FALSE)</f>
        <v>Organic Nitrogen</v>
      </c>
      <c r="C5" s="40" t="str">
        <f>VLOOKUP(A5,'MASTER KEY'!$A$2:$C973,3,TRUE)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KEY'!$A$2:$B974,2,FALSE)</f>
        <v>Organic Phosphorus</v>
      </c>
      <c r="C6" s="40" t="str">
        <f>VLOOKUP(A6,'MASTER KEY'!$A$2:$C974,3,TRUE)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KEY'!$A$2:$B975,2,FALSE)</f>
        <v>Salinity</v>
      </c>
      <c r="C7" s="40" t="str">
        <f>VLOOKUP(A7,'MASTER KEY'!$A$2:$C975,3,TRUE)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KEY'!$A$2:$B976,2,FALSE)</f>
        <v>Temperature</v>
      </c>
      <c r="C8" s="40" t="str">
        <f>VLOOKUP(A8,'MASTER KEY'!$A$2:$C976,3,TRUE)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KEY'!$A$2:$B977,2,FALSE)</f>
        <v>Depth</v>
      </c>
      <c r="C9" s="40" t="str">
        <f>VLOOKUP(A9,'MASTER KEY'!$A$2:$C977,3,TRUE)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KEY'!$A$2:$B978,2,FALSE)</f>
        <v>Total Nitrogen</v>
      </c>
      <c r="C10" s="40" t="str">
        <f>VLOOKUP(A10,'MASTER KEY'!$A$2:$C978,3,TRUE)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KEY'!$A$2:$B979,2,FALSE)</f>
        <v>Total Phosphorus</v>
      </c>
      <c r="C11" s="40" t="str">
        <f>VLOOKUP(A11,'MASTER KEY'!$A$2:$C979,3,TRUE)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KEY'!$A$2:$B980,2,FALSE)</f>
        <v>Total Organic Carbon</v>
      </c>
      <c r="C12" s="40" t="str">
        <f>VLOOKUP(A12,'MASTER KEY'!$A$2:$C980,3,TRUE)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KEY'!$A$2:$B981,2,FALSE)</f>
        <v>Total Suspended Solids</v>
      </c>
      <c r="C13" s="40" t="str">
        <f>VLOOKUP(A13,'MASTER KEY'!$A$2:$C981,3,TRUE)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KEY'!$A$2:$B982,2,FALSE)</f>
        <v>Turbidity</v>
      </c>
      <c r="C14" s="40" t="str">
        <f>VLOOKUP(A14,'MASTER KEY'!$A$2:$C982,3,TRUE)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KEY'!$A$2:$B983,2,FALSE)</f>
        <v>Chlorophyll-a</v>
      </c>
      <c r="C15" s="40" t="str">
        <f>VLOOKUP(A15,'MASTER KEY'!$A$2:$C983,3,TRUE)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KEY'!$A$2:$B984,2,FALSE)</f>
        <v>Suspended Solids #1</v>
      </c>
      <c r="C16" s="40" t="str">
        <f>VLOOKUP(A16,'MASTER KEY'!$A$2:$C985,3,TRUE)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KEY'!$A$2:$B985,2,FALSE)</f>
        <v>Sediment Mass #1</v>
      </c>
      <c r="C17" s="40" t="str">
        <f>VLOOKUP(A17,'MASTER KEY'!$A$2:$C986,3,TRUE)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KEY'!$A$2:$B986,2,FALSE)</f>
        <v>Suspended Solids #2</v>
      </c>
      <c r="C18" s="40" t="str">
        <f>VLOOKUP(A18,'MASTER KEY'!$A$2:$C987,3,TRUE)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KEY'!$A$2:$B987,2,FALSE)</f>
        <v>Sediment Mass #2</v>
      </c>
      <c r="C19" s="40" t="str">
        <f>VLOOKUP(A19,'MASTER KEY'!$A$2:$C988,3,TRUE)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KEY'!$A$2:$B988,2,FALSE)</f>
        <v>Suspended Solids #3</v>
      </c>
      <c r="C20" s="40" t="str">
        <f>VLOOKUP(A20,'MASTER KEY'!$A$2:$C989,3,TRUE)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KEY'!$A$2:$B989,2,FALSE)</f>
        <v>Sediment Mass #3</v>
      </c>
      <c r="C21" s="40" t="str">
        <f>VLOOKUP(A21,'MASTER KEY'!$A$2:$C990,3,TRUE)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KEY'!$A$2:$B990,2,FALSE)</f>
        <v>Water Age</v>
      </c>
      <c r="C22" s="40" t="str">
        <f>VLOOKUP(A22,'MASTER KEY'!$A$2:$C991,3,TRUE)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KEY'!$A$2:$B991,2,FALSE)</f>
        <v>Dissolved Oxygen</v>
      </c>
      <c r="C23" s="40" t="str">
        <f>VLOOKUP(A23,'MASTER KEY'!$A$2:$C992,3,TRUE)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KEY'!$A$2:$B992,2,FALSE)</f>
        <v>Reactive Silica</v>
      </c>
      <c r="C24" s="40" t="str">
        <f>VLOOKUP(A24,'MASTER KEY'!$A$2:$C993,3,TRUE)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KEY'!$A$2:$B993,2,FALSE)</f>
        <v>Ammonium</v>
      </c>
      <c r="C25" s="40" t="str">
        <f>VLOOKUP(A25,'MASTER KEY'!$A$2:$C994,3,TRUE)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KEY'!$A$2:$B994,2,FALSE)</f>
        <v>Nitrate</v>
      </c>
      <c r="C26" s="40" t="str">
        <f>VLOOKUP(A26,'MASTER KEY'!$A$2:$C995,3,TRUE)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KEY'!$A$2:$B995,2,FALSE)</f>
        <v>Filterable Reactive Phosphate</v>
      </c>
      <c r="C27" s="40" t="str">
        <f>VLOOKUP(A27,'MASTER KEY'!$A$2:$C996,3,TRUE)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KEY'!$A$2:$B996,2,FALSE)</f>
        <v>Adsorped Phosphate</v>
      </c>
      <c r="C28" s="40" t="str">
        <f>VLOOKUP(A28,'MASTER KEY'!$A$2:$C997,3,TRUE)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KEY'!$A$2:$B997,2,FALSE)</f>
        <v>Dissolved Organic Carbon</v>
      </c>
      <c r="C29" s="40" t="str">
        <f>VLOOKUP(A29,'MASTER KEY'!$A$2:$C998,3,TRUE)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KEY'!$A$2:$B998,2,FALSE)</f>
        <v>Dissolved Organic Carbon (refractory)</v>
      </c>
      <c r="C30" s="40" t="str">
        <f>VLOOKUP(A30,'MASTER KEY'!$A$2:$C999,3,TRUE)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KEY'!$A$2:$B999,2,FALSE)</f>
        <v>Particulate Organic Carbon</v>
      </c>
      <c r="C31" s="40" t="str">
        <f>VLOOKUP(A31,'MASTER KEY'!$A$2:$C1000,3,TRUE)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KEY'!$A$2:$B1000,2,FALSE)</f>
        <v>Dissolved Organic Nitrogen</v>
      </c>
      <c r="C32" s="40" t="str">
        <f>VLOOKUP(A32,'MASTER KEY'!$A$2:$C1001,3,TRUE)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KEY'!$A$2:$B1001,2,FALSE)</f>
        <v>Particulate Organic Nitrogen</v>
      </c>
      <c r="C33" s="40" t="str">
        <f>VLOOKUP(A33,'MASTER KEY'!$A$2:$C1002,3,TRUE)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KEY'!$A$2:$B1002,2,FALSE)</f>
        <v>Dissolved Organic Nitrogen (refractory)</v>
      </c>
      <c r="C34" s="40" t="str">
        <f>VLOOKUP(A34,'MASTER KEY'!$A$2:$C1003,3,TRUE)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KEY'!$A$2:$B1003,2,FALSE)</f>
        <v>Dissolved Organic Phosphorus</v>
      </c>
      <c r="C35" s="40" t="str">
        <f>VLOOKUP(A35,'MASTER KEY'!$A$2:$C1004,3,TRUE)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KEY'!$A$2:$B1004,2,FALSE)</f>
        <v>Particulate Organic Phosphorus</v>
      </c>
      <c r="C36" s="40" t="str">
        <f>VLOOKUP(A36,'MASTER KEY'!$A$2:$C1005,3,TRUE)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KEY'!$A$2:$B1005,2,FALSE)</f>
        <v>Dissolved Organic Phosphorus (refractory)</v>
      </c>
      <c r="C37" s="40" t="str">
        <f>VLOOKUP(A37,'MASTER KEY'!$A$2:$C1006,3,TRUE)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KEY'!$A$2:$B1006,2,FALSE)</f>
        <v>Phytoplankton Biomass (greens)</v>
      </c>
      <c r="C38" s="40" t="str">
        <f>VLOOKUP(A38,'MASTER KEY'!$A$2:$C1007,3,TRUE)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KEY'!$A$2:$B1007,2,FALSE)</f>
        <v>Phytoplankton Biomass (crypt)</v>
      </c>
      <c r="C39" s="40" t="str">
        <f>VLOOKUP(A39,'MASTER KEY'!$A$2:$C1008,3,TRUE)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KEY'!$A$2:$B1008,2,FALSE)</f>
        <v>Phytoplankton Biomass (diatom)</v>
      </c>
      <c r="C40" s="40" t="str">
        <f>VLOOKUP(A40,'MASTER KEY'!$A$2:$C1009,3,TRUE)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KEY'!$A$2:$B1009,2,FALSE)</f>
        <v>Phytoplankton Biomass (dino)</v>
      </c>
      <c r="C41" s="40" t="str">
        <f>VLOOKUP(A41,'MASTER KEY'!$A$2:$C1010,3,TRUE)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KEY'!$A$2:$B1010,2,FALSE)</f>
        <v>Filamentous Algae (floating)</v>
      </c>
      <c r="C42" s="40" t="str">
        <f>VLOOKUP(A42,'MASTER KEY'!$A$2:$C1011,3,TRUE)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KEY'!$A$2:$B1011,2,FALSE)</f>
        <v>Filamentous Algae Nitrogen (floating)</v>
      </c>
      <c r="C43" s="40" t="str">
        <f>VLOOKUP(A43,'MASTER KEY'!$A$2:$C1012,3,TRUE)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KEY'!$A$2:$B1012,2,FALSE)</f>
        <v>Filamentous Algae Phosphorus (floating)</v>
      </c>
      <c r="C44" s="40" t="str">
        <f>VLOOKUP(A44,'MASTER KEY'!$A$2:$C1013,3,TRUE)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KEY'!$A$2:$B1013,2,FALSE)</f>
        <v>Filamentous Algae Biomass (total)</v>
      </c>
      <c r="C45" s="40" t="str">
        <f>VLOOKUP(A45,'MASTER KEY'!$A$2:$C1014,3,TRUE)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KEY'!$A$2:$B1014,2,FALSE)</f>
        <v>Filamentous Algae Biomass (total)</v>
      </c>
      <c r="C46" s="40" t="str">
        <f>VLOOKUP(A46,'MASTER KEY'!$A$2:$C1015,3,TRUE)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KEY'!$A$2:$B1015,2,FALSE)</f>
        <v>Filamentous Algae Biomass (total)</v>
      </c>
      <c r="C47" s="40" t="str">
        <f>VLOOKUP(A47,'MASTER KEY'!$A$2:$C1016,3,TRUE)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KEY'!$A$2:$B1016,2,FALSE)</f>
        <v>O2 Dissolved Sediment Flux</v>
      </c>
      <c r="C48" s="40" t="str">
        <f>VLOOKUP(A48,'MASTER KEY'!$A$2:$C1017,3,TRUE)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KEY'!$A$2:$B1017,2,FALSE)</f>
        <v>DIC Dissolved Sediment Flux</v>
      </c>
      <c r="C49" s="40" t="str">
        <f>VLOOKUP(A49,'MASTER KEY'!$A$2:$C1018,3,TRUE)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KEY'!$A$2:$B1018,2,FALSE)</f>
        <v>NH4 Dissolved Sediment Flux</v>
      </c>
      <c r="C50" s="40" t="str">
        <f>VLOOKUP(A50,'MASTER KEY'!$A$2:$C1019,3,TRUE)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KEY'!$A$2:$B1019,2,FALSE)</f>
        <v>NO3 Dissolved Sediment Flux</v>
      </c>
      <c r="C51" s="40" t="str">
        <f>VLOOKUP(A51,'MASTER KEY'!$A$2:$C1020,3,TRUE)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KEY'!$A$2:$B1020,2,FALSE)</f>
        <v>FRP Dissolved Sediment Flux</v>
      </c>
      <c r="C52" s="40" t="str">
        <f>VLOOKUP(A52,'MASTER KEY'!$A$2:$C1021,3,TRUE)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KEY'!$A$2:$B1021,2,FALSE)</f>
        <v>POC Dissolved Sediment Flux</v>
      </c>
      <c r="C53" s="40" t="str">
        <f>VLOOKUP(A53,'MASTER KEY'!$A$2:$C1022,3,TRUE)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KEY'!$A$2:$B1022,2,FALSE)</f>
        <v>DOC Dissolved Sediment Flux</v>
      </c>
      <c r="C54" s="40" t="str">
        <f>VLOOKUP(A54,'MASTER KEY'!$A$2:$C1023,3,TRUE)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KEY'!$A$2:$B1023,2,FALSE)</f>
        <v>PON Dissolved Sediment Flux</v>
      </c>
      <c r="C55" s="40" t="str">
        <f>VLOOKUP(A55,'MASTER KEY'!$A$2:$C1024,3,TRUE)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KEY'!$A$2:$B1024,2,FALSE)</f>
        <v>DON Dissolved Sediment Flux</v>
      </c>
      <c r="C56" s="40" t="str">
        <f>VLOOKUP(A56,'MASTER KEY'!$A$2:$C1025,3,TRUE)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KEY'!$A$2:$B1025,2,FALSE)</f>
        <v>POP Dissolved Sediment Flux</v>
      </c>
      <c r="C57" s="40" t="str">
        <f>VLOOKUP(A57,'MASTER KEY'!$A$2:$C1026,3,TRUE)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KEY'!$A$2:$B1026,2,FALSE)</f>
        <v>DOP Dissolved Sediment Flux</v>
      </c>
      <c r="C58" s="40" t="str">
        <f>VLOOKUP(A58,'MASTER KEY'!$A$2:$C1027,3,TRUE)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KEY'!$A$2:$B1027,2,FALSE)</f>
        <v>Photosynthetically Active Radiation</v>
      </c>
      <c r="C59" s="40" t="str">
        <f>VLOOKUP(A59,'MASTER KEY'!$A$2:$C1028,3,TRUE)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KEY'!$A$2:$B1028,2,FALSE)</f>
        <v>Ruppia Gross Primary Productivity</v>
      </c>
      <c r="C60" s="40" t="str">
        <f>VLOOKUP(A60,'MASTER KEY'!$A$2:$C1029,3,TRUE)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KEY'!$A$2:$B1029,2,FALSE)</f>
        <v>Ruppia Net Primary Productivity</v>
      </c>
      <c r="C61" s="40" t="str">
        <f>VLOOKUP(A61,'MASTER KEY'!$A$2:$C1030,3,TRUE)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KEY'!$A$2:$B1030,2,FALSE)</f>
        <v>Ruppia Biomass</v>
      </c>
      <c r="C62" s="40" t="str">
        <f>VLOOKUP(A62,'MASTER KEY'!$A$2:$C1031,3,TRUE)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KEY'!$A$2:$B1031,2,FALSE)</f>
        <v>Ruppia Leaf Area Index</v>
      </c>
      <c r="C63" s="40" t="str">
        <f>VLOOKUP(A63,'MASTER KEY'!$A$2:$C1032,3,TRUE)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KEY'!$A$2:$B1032,2,FALSE)</f>
        <v>Ruppia Biomass (above-ground)</v>
      </c>
      <c r="C64" s="40" t="str">
        <f>VLOOKUP(A64,'MASTER KEY'!$A$2:$C1033,3,TRUE)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KEY'!$A$2:$B1033,2,FALSE)</f>
        <v>Ruppia Biomass (below-ground)</v>
      </c>
      <c r="C65" s="40" t="str">
        <f>VLOOKUP(A65,'MASTER KEY'!$A$2:$C1034,3,TRUE)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KEY'!$A$2:$B1034,2,FALSE)</f>
        <v>Ruppia Root Depth</v>
      </c>
      <c r="C66" s="40" t="str">
        <f>VLOOKUP(A66,'MASTER KEY'!$A$2:$C1035,3,TRUE)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KEY'!$A$2:$B1035,2,FALSE)</f>
        <v>Ruppia O2 Injection Rate</v>
      </c>
      <c r="C67" s="40" t="str">
        <f>VLOOKUP(A67,'MASTER KEY'!$A$2:$C1036,3,TRUE)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KEY'!$A$2:$B1036,2,FALSE)</f>
        <v>SS1 Sedimentation Velocity</v>
      </c>
      <c r="C68" s="40" t="str">
        <f>VLOOKUP(A68,'MASTER KEY'!$A$2:$C1037,3,TRUE)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KEY'!$A$2:$B1037,2,FALSE)</f>
        <v>SS1 Sedimentation Rate</v>
      </c>
      <c r="C69" s="40" t="str">
        <f>VLOOKUP(A69,'MASTER KEY'!$A$2:$C1038,3,TRUE)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KEY'!$A$2:$B1038,2,FALSE)</f>
        <v>SS2 Sedimentation Velocity</v>
      </c>
      <c r="C70" s="40" t="str">
        <f>VLOOKUP(A70,'MASTER KEY'!$A$2:$C1039,3,TRUE)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KEY'!$A$2:$B1039,2,FALSE)</f>
        <v>SS2 Sedimentation Rate</v>
      </c>
      <c r="C71" s="40" t="str">
        <f>VLOOKUP(A71,'MASTER KEY'!$A$2:$C1040,3,TRUE)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KEY'!$A$2:$B1040,2,FALSE)</f>
        <v>SS3 Sedimentation Velocity</v>
      </c>
      <c r="C72" s="40" t="str">
        <f>VLOOKUP(A72,'MASTER KEY'!$A$2:$C1041,3,TRUE)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KEY'!$A$2:$B1041,2,FALSE)</f>
        <v>SS3 Sedimentation Rate</v>
      </c>
      <c r="C73" s="40" t="str">
        <f>VLOOKUP(A73,'MASTER KEY'!$A$2:$C1042,3,TRUE)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KEY'!$A$2:$B1042,2,FALSE)</f>
        <v>Sediment Mass</v>
      </c>
      <c r="C74" s="40" t="str">
        <f>VLOOKUP(A74,'MASTER KEY'!$A$2:$C1043,3,TRUE)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KEY'!$A$2:$B1043,2,FALSE)</f>
        <v>Critical Shear Stress</v>
      </c>
      <c r="C75" s="40" t="str">
        <f>VLOOKUP(A75,'MASTER KEY'!$A$2:$C1044,3,TRUE)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KEY'!$A$2:$B1044,2,FALSE)</f>
        <v>Resuspension Rate</v>
      </c>
      <c r="C76" s="40" t="str">
        <f>VLOOKUP(A76,'MASTER KEY'!$A$2:$C1045,3,TRUE)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KEY'!$A$2:$B1045,2,FALSE)</f>
        <v>SS1 Sediment Fraction</v>
      </c>
      <c r="C77" s="40" t="str">
        <f>VLOOKUP(A77,'MASTER KEY'!$A$2:$C1046,3,TRUE)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KEY'!$A$2:$B1046,2,FALSE)</f>
        <v>SS2 Sediment Fraction</v>
      </c>
      <c r="C78" s="40" t="str">
        <f>VLOOKUP(A78,'MASTER KEY'!$A$2:$C1047,3,TRUE)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KEY'!$A$2:$B1047,2,FALSE)</f>
        <v>SS3 Sediment Fraction</v>
      </c>
      <c r="C79" s="40" t="str">
        <f>VLOOKUP(A79,'MASTER KEY'!$A$2:$C1048,3,TRUE)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KEY'!$A$2:$B1048,2,FALSE)</f>
        <v>SS Sedimentation Rate</v>
      </c>
      <c r="C80" s="40" t="str">
        <f>VLOOKUP(A80,'MASTER KEY'!$A$2:$C1049,3,TRUE)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KEY'!$A$2:$B1049,2,FALSE)</f>
        <v>SS Net SWI Flux</v>
      </c>
      <c r="C81" s="40" t="str">
        <f>VLOOKUP(A81,'MASTER KEY'!$A$2:$C1050,3,TRUE)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KEY'!$A$2:$B1050,2,FALSE)</f>
        <v>Change in SWI Position</v>
      </c>
      <c r="C82" s="40" t="str">
        <f>VLOOKUP(A82,'MASTER KEY'!$A$2:$C1051,3,TRUE)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KEY'!$A$2:$B1051,2,FALSE)</f>
        <v>SS Resuspension Rate</v>
      </c>
      <c r="C83" s="40" t="str">
        <f>VLOOKUP(A83,'MASTER KEY'!$A$2:$C1052,3,TRUE)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KEY'!$A$2:$B1052,2,FALSE)</f>
        <v>Bottom Shear Stress</v>
      </c>
      <c r="C84" s="40" t="str">
        <f>VLOOKUP(A84,'MASTER KEY'!$A$2:$C1053,3,TRUE)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KEY'!$A$2:$B1053,2,FALSE)</f>
        <v>O2 Saturation</v>
      </c>
      <c r="C85" s="40" t="str">
        <f>VLOOKUP(A85,'MASTER KEY'!$A$2:$C1054,3,TRUE)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KEY'!$A$2:$B1054,2,FALSE)</f>
        <v>O2 Atmospheric Flux</v>
      </c>
      <c r="C86" s="40" t="str">
        <f>VLOOKUP(A86,'MASTER KEY'!$A$2:$C1056,3,TRUE)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KEY'!$A$2:$B1055,2,FALSE)</f>
        <v>O2 Dissolved Sediment Exchange Rate</v>
      </c>
      <c r="C87" s="40" t="str">
        <f>VLOOKUP(A87,'MASTER KEY'!$A$2:$C1057,3,TRUE)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KEY'!$A$2:$B1056,2,FALSE)</f>
        <v>O2 Atmospheric Exchange Rate</v>
      </c>
      <c r="C88" s="40" t="str">
        <f>VLOOKUP(A88,'MASTER KEY'!$A$2:$C1058,3,TRUE)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KEY'!$A$2:$B1057,2,FALSE)</f>
        <v>Si Dissolved Sediment Flux</v>
      </c>
      <c r="C89" s="40" t="str">
        <f>VLOOKUP(A89,'MASTER KEY'!$A$2:$C1059,3,TRUE)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KEY'!$A$2:$B1058,2,FALSE)</f>
        <v>Nitrification Rate</v>
      </c>
      <c r="C90" s="40" t="str">
        <f>VLOOKUP(A90,'MASTER KEY'!$A$2:$C1062,3,TRUE)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KEY'!$A$2:$B1059,2,FALSE)</f>
        <v>Denitrification Rate</v>
      </c>
      <c r="C91" s="40" t="str">
        <f>VLOOKUP(A91,'MASTER KEY'!$A$2:$C1063,3,TRUE)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KEY'!$A$2:$B1060,2,FALSE)</f>
        <v>Annamox Rate</v>
      </c>
      <c r="C92" s="40" t="str">
        <f>VLOOKUP(A92,'MASTER KEY'!$A$2:$C1064,3,TRUE)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KEY'!$A$2:$B1061,2,FALSE)</f>
        <v>DNRA Rate</v>
      </c>
      <c r="C93" s="40" t="str">
        <f>VLOOKUP(A93,'MASTER KEY'!$A$2:$C1065,3,TRUE)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KEY'!$A$2:$B1062,2,FALSE)</f>
        <v>DIN Atmospheric Deposition Flux</v>
      </c>
      <c r="C94" s="40" t="str">
        <f>VLOOKUP(A94,'MASTER KEY'!$A$2:$C1066,3,TRUE)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KEY'!$A$2:$B1063,2,FALSE)</f>
        <v>PIP Sedimentation Rate</v>
      </c>
      <c r="C95" s="40" t="str">
        <f>VLOOKUP(A95,'MASTER KEY'!$A$2:$C1067,3,TRUE)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KEY'!$A$2:$B1064,2,FALSE)</f>
        <v>PIP Resuspension Rate</v>
      </c>
      <c r="C96" s="40" t="str">
        <f>VLOOKUP(A96,'MASTER KEY'!$A$2:$C1068,3,TRUE)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KEY'!$A$2:$B1065,2,FALSE)</f>
        <v>PIP Net SWI Flux</v>
      </c>
      <c r="C97" s="40" t="str">
        <f>VLOOKUP(A97,'MASTER KEY'!$A$2:$C1069,3,TRUE)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KEY'!$A$2:$B1066,2,FALSE)</f>
        <v>FRP Sorption Rate</v>
      </c>
      <c r="C98" s="40" t="str">
        <f>VLOOKUP(A98,'MASTER KEY'!$A$2:$C1070,3,TRUE)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KEY'!$A$2:$B1067,2,FALSE)</f>
        <v>DIP Atmospheric Deposition Flux</v>
      </c>
      <c r="C99" s="40" t="str">
        <f>VLOOKUP(A99,'MASTER KEY'!$A$2:$C1072,3,TRUE)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KEY'!$A$2:$B1068,2,FALSE)</f>
        <v>POC Sedimentation Rate</v>
      </c>
      <c r="C100" s="40" t="str">
        <f>VLOOKUP(A100,'MASTER KEY'!$A$2:$C1073,3,TRUE)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KEY'!$A$2:$B1069,2,FALSE)</f>
        <v>PON Sedimentation Rate</v>
      </c>
      <c r="C101" s="40" t="str">
        <f>VLOOKUP(A101,'MASTER KEY'!$A$2:$C1074,3,TRUE)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KEY'!$A$2:$B1070,2,FALSE)</f>
        <v>POP Sedimentation Rate</v>
      </c>
      <c r="C102" s="40" t="str">
        <f>VLOOKUP(A102,'MASTER KEY'!$A$2:$C1075,3,TRUE)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KEY'!$A$2:$B1071,2,FALSE)</f>
        <v>OM Sediment Fraction</v>
      </c>
      <c r="C103" s="40" t="str">
        <f>VLOOKUP(A103,'MASTER KEY'!$A$2:$C1076,3,TRUE)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KEY'!$A$2:$B1072,2,FALSE)</f>
        <v>Chromophoric DOM</v>
      </c>
      <c r="C104" s="40" t="str">
        <f>VLOOKUP(A104,'MASTER KEY'!$A$2:$C1077,3,TRUE)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KEY'!$A$2:$B1073,2,FALSE)</f>
        <v>Sediment Total Organic Carbon</v>
      </c>
      <c r="C105" s="40" t="str">
        <f>VLOOKUP(A105,'MASTER KEY'!$A$2:$C1078,3,TRUE)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KEY'!$A$2:$B1074,2,FALSE)</f>
        <v>Sediment Total Organic Nitrogen</v>
      </c>
      <c r="C106" s="40" t="str">
        <f>VLOOKUP(A106,'MASTER KEY'!$A$2:$C1079,3,TRUE)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KEY'!$A$2:$B1075,2,FALSE)</f>
        <v>Sediment Total Organic Phosphorus</v>
      </c>
      <c r="C107" s="40" t="str">
        <f>VLOOKUP(A107,'MASTER KEY'!$A$2:$C1080,3,TRUE)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KEY'!$A$2:$B1076,2,FALSE)</f>
        <v>POC Net SWI Flux</v>
      </c>
      <c r="C108" s="40" t="str">
        <f>VLOOKUP(A108,'MASTER KEY'!$A$2:$C1081,3,TRUE)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KEY'!$A$2:$B1077,2,FALSE)</f>
        <v>DOC Net SWI Flux</v>
      </c>
      <c r="C109" s="40" t="str">
        <f>VLOOKUP(A109,'MASTER KEY'!$A$2:$C1082,3,TRUE)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KEY'!$A$2:$B1078,2,FALSE)</f>
        <v>PON Net SWI Flux</v>
      </c>
      <c r="C110" s="40" t="str">
        <f>VLOOKUP(A110,'MASTER KEY'!$A$2:$C1083,3,TRUE)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KEY'!$A$2:$B1079,2,FALSE)</f>
        <v>DON Net SWI Flux</v>
      </c>
      <c r="C111" s="40" t="str">
        <f>VLOOKUP(A111,'MASTER KEY'!$A$2:$C1084,3,TRUE)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KEY'!$A$2:$B1080,2,FALSE)</f>
        <v>POP Net SWI Flux</v>
      </c>
      <c r="C112" s="40" t="str">
        <f>VLOOKUP(A112,'MASTER KEY'!$A$2:$C1085,3,TRUE)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KEY'!$A$2:$B1081,2,FALSE)</f>
        <v>DOP Net SWI Flux</v>
      </c>
      <c r="C113" s="40" t="str">
        <f>VLOOKUP(A113,'MASTER KEY'!$A$2:$C1086,3,TRUE)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KEY'!$A$2:$B1082,2,FALSE)</f>
        <v>POC Resuspension Rate</v>
      </c>
      <c r="C114" s="40" t="str">
        <f>VLOOKUP(A114,'MASTER KEY'!$A$2:$C1087,3,TRUE)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KEY'!$A$2:$B1083,2,FALSE)</f>
        <v>PON Resuspension Rate</v>
      </c>
      <c r="C115" s="40" t="str">
        <f>VLOOKUP(A115,'MASTER KEY'!$A$2:$C1088,3,TRUE)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KEY'!$A$2:$B1084,2,FALSE)</f>
        <v>POP Resuspension Rate</v>
      </c>
      <c r="C116" s="40" t="str">
        <f>VLOOKUP(A116,'MASTER KEY'!$A$2:$C1089,3,TRUE)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KEY'!$A$2:$B1085,2,FALSE)</f>
        <v>POC Hydrolysis Rate</v>
      </c>
      <c r="C117" s="40" t="str">
        <f>VLOOKUP(A117,'MASTER KEY'!$A$2:$C1090,3,TRUE)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KEY'!$A$2:$B1086,2,FALSE)</f>
        <v>PON Hydrolysis Rate</v>
      </c>
      <c r="C118" s="40" t="str">
        <f>VLOOKUP(A118,'MASTER KEY'!$A$2:$C1091,3,TRUE)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KEY'!$A$2:$B1087,2,FALSE)</f>
        <v>POP Hydrolysis Rate</v>
      </c>
      <c r="C119" s="40" t="str">
        <f>VLOOKUP(A119,'MASTER KEY'!$A$2:$C1092,3,TRUE)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KEY'!$A$2:$B1088,2,FALSE)</f>
        <v>DOC Mineralisation Rate</v>
      </c>
      <c r="C120" s="40" t="str">
        <f>VLOOKUP(A120,'MASTER KEY'!$A$2:$C1093,3,TRUE)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KEY'!$A$2:$B1089,2,FALSE)</f>
        <v>DON Mineralisation Rate</v>
      </c>
      <c r="C121" s="40" t="str">
        <f>VLOOKUP(A121,'MASTER KEY'!$A$2:$C1094,3,TRUE)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KEY'!$A$2:$B1090,2,FALSE)</f>
        <v>DOP Mineralisation Rate</v>
      </c>
      <c r="C122" s="40" t="str">
        <f>VLOOKUP(A122,'MASTER KEY'!$A$2:$C1095,3,TRUE)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KEY'!$A$2:$B1091,2,FALSE)</f>
        <v>DOC Mineralisation Rate (anaerobic)</v>
      </c>
      <c r="C123" s="40" t="str">
        <f>VLOOKUP(A123,'MASTER KEY'!$A$2:$C1096,3,TRUE)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KEY'!$A$2:$B1092,2,FALSE)</f>
        <v>DOC Mineralisation Rate (denitrification)</v>
      </c>
      <c r="C124" s="40" t="str">
        <f>VLOOKUP(A124,'MASTER KEY'!$A$2:$C1097,3,TRUE)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KEY'!$A$2:$B1093,2,FALSE)</f>
        <v>Wind Direction</v>
      </c>
      <c r="C125" s="40" t="str">
        <f>VLOOKUP(A125,'MASTER KEY'!$A$2:$C1098,3,TRUE)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KEY'!$A$2:$B1094,2,FALSE)</f>
        <v>Wind Speed</v>
      </c>
      <c r="C126" s="40" t="str">
        <f>VLOOKUP(A126,'MASTER KEY'!$A$2:$C1099,3,TRUE)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KEY'!$A$2:$B1095,2,FALSE)</f>
        <v>Chlorophyll-b</v>
      </c>
      <c r="C127" s="40" t="str">
        <f>VLOOKUP(A127,'MASTER KEY'!$A$2:$C1100,3,TRUE)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KEY'!$A$2:$B1096,2,FALSE)</f>
        <v>Chlorophyll-c</v>
      </c>
      <c r="C128" s="40" t="str">
        <f>VLOOKUP(A128,'MASTER KEY'!$A$2:$C1101,3,TRUE)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KEY'!$A$2:$B1097,2,FALSE)</f>
        <v>Cloud Cover</v>
      </c>
      <c r="C129" s="40" t="str">
        <f>VLOOKUP(A129,'MASTER KEY'!$A$2:$C1102,3,TRUE)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KEY'!$A$2:$B1098,2,FALSE)</f>
        <v>Specific Conductivity</v>
      </c>
      <c r="C130" s="40" t="str">
        <f>VLOOKUP(A130,'MASTER KEY'!$A$2:$C1103,3,TRUE)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KEY'!$A$2:$B1099,2,FALSE)</f>
        <v>Flow Status</v>
      </c>
      <c r="C131" s="40" t="str">
        <f>VLOOKUP(A131,'MASTER KEY'!$A$2:$C1104,3,TRUE)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KEY'!$A$2:$B1100,2,FALSE)</f>
        <v>Total Kjeldahl Nitrogen</v>
      </c>
      <c r="C132" s="40" t="str">
        <f>VLOOKUP(A132,'MASTER KEY'!$A$2:$C1105,3,TRUE)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KEY'!$A$2:$B1101,2,FALSE)</f>
        <v>pH</v>
      </c>
      <c r="C133" s="40" t="str">
        <f>VLOOKUP(A133,'MASTER KEY'!$A$2:$C1106,3,TRUE)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KEY'!$A$2:$B1102,2,FALSE)</f>
        <v>Phaeophytin-a</v>
      </c>
      <c r="C134" s="40" t="str">
        <f>VLOOKUP(A134,'MASTER KEY'!$A$2:$C1107,3,TRUE)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KEY'!$A$2:$B1103,2,FALSE)</f>
        <v>Total Alkalinity</v>
      </c>
      <c r="C135" s="40" t="str">
        <f>VLOOKUP(A135,'MASTER KEY'!$A$2:$C1108,3,TRUE)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KEY'!$A$2:$B1104,2,FALSE)</f>
        <v>Secchi Depth</v>
      </c>
      <c r="C136" s="40" t="str">
        <f>VLOOKUP(A136,'MASTER KEY'!$A$2:$C1109,3,TRUE)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KEY'!$A$2:$B1105,2,FALSE)</f>
        <v>Tide Status</v>
      </c>
      <c r="C137" s="4">
        <f>VLOOKUP(A137,'MASTER KEY'!$A$2:$C1110,3,TRUE)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KEY'!$A$2:$B1106,2,FALSE)</f>
        <v>Discharge (max)</v>
      </c>
      <c r="C138" s="40" t="str">
        <f>VLOOKUP(A138,'MASTER KEY'!$A$2:$C1111,3,TRUE)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KEY'!$A$2:$B1107,2,FALSE)</f>
        <v>Discharge</v>
      </c>
      <c r="C139" s="40" t="str">
        <f>VLOOKUP(A139,'MASTER KEY'!$A$2:$C1112,3,TRUE)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KEY'!$A$2:$B1108,2,FALSE)</f>
        <v>Discharge (min)</v>
      </c>
      <c r="C140" s="40" t="str">
        <f>VLOOKUP(A140,'MASTER KEY'!$A$2:$C1113,3,TRUE)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KEY'!$A$2:$B1109,2,FALSE)</f>
        <v>Daily Discharge</v>
      </c>
      <c r="C141" s="40" t="str">
        <f>VLOOKUP(A141,'MASTER KEY'!$A$2:$C1114,3,TRUE)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KEY'!$A$2:$B1110,2,FALSE)</f>
        <v>Stage Height CTF (max)</v>
      </c>
      <c r="C142" s="40" t="str">
        <f>VLOOKUP(A142,'MASTER KEY'!$A$2:$C1115,3,TRUE)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KEY'!$A$2:$B1111,2,FALSE)</f>
        <v>Stage Height CTF</v>
      </c>
      <c r="C143" s="40" t="str">
        <f>VLOOKUP(A143,'MASTER KEY'!$A$2:$C1116,3,TRUE)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KEY'!$A$2:$B1112,2,FALSE)</f>
        <v>Stage Height CTF (min)</v>
      </c>
      <c r="C144" s="40" t="str">
        <f>VLOOKUP(A144,'MASTER KEY'!$A$2:$C1117,3,TRUE)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KEY'!$A$2:$B1113,2,FALSE)</f>
        <v>Stage Height (max)</v>
      </c>
      <c r="C145" s="40" t="str">
        <f>VLOOKUP(A145,'MASTER KEY'!$A$2:$C1118,3,TRUE)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KEY'!$A$2:$B1114,2,FALSE)</f>
        <v>Stage Height</v>
      </c>
      <c r="C146" s="40" t="str">
        <f>VLOOKUP(A146,'MASTER KEY'!$A$2:$C1119,3,TRUE)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KEY'!$A$2:$B1115,2,FALSE)</f>
        <v>Stage Height (min)</v>
      </c>
      <c r="C147" s="40" t="str">
        <f>VLOOKUP(A147,'MASTER KEY'!$A$2:$C1120,3,TRUE)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KEY'!$A$2:$B1116,2,FALSE)</f>
        <v>Precipitation</v>
      </c>
      <c r="C148" s="40" t="str">
        <f>VLOOKUP(A148,'MASTER KEY'!$A$2:$C1121,3,TRUE)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KEY'!$A$2:$B1117,2,FALSE)</f>
        <v>Air Temperature</v>
      </c>
      <c r="C149" s="40" t="str">
        <f>VLOOKUP(A149,'MASTER KEY'!$A$2:$C1122,3,TRUE)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KEY'!$A$2:$B1118,2,FALSE)</f>
        <v>Wet Bulb Air Temperature</v>
      </c>
      <c r="C150" s="40" t="str">
        <f>VLOOKUP(A150,'MASTER KEY'!$A$2:$C1123,3,TRUE)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KEY'!$A$2:$B1119,2,FALSE)</f>
        <v>Dew Point Temperature</v>
      </c>
      <c r="C151" s="40" t="str">
        <f>VLOOKUP(A151,'MASTER KEY'!$A$2:$C1124,3,TRUE)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KEY'!$A$2:$B1120,2,FALSE)</f>
        <v>Relative Humidity</v>
      </c>
      <c r="C152" s="40" t="str">
        <f>VLOOKUP(A152,'MASTER KEY'!$A$2:$C1125,3,TRUE)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KEY'!$A$2:$B1121,2,FALSE)</f>
        <v>Wind Speed (max)</v>
      </c>
      <c r="C153" s="40" t="str">
        <f>VLOOKUP(A153,'MASTER KEY'!$A$2:$C1126,3,TRUE)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KEY'!$A$2:$B1122,2,FALSE)</f>
        <v>Cloud Amount of First Group in Eighths</v>
      </c>
      <c r="C154" s="40" t="str">
        <f>VLOOKUP(A154,'MASTER KEY'!$A$2:$C1127,3,TRUE)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KEY'!$A$2:$B1123,2,FALSE)</f>
        <v>Cloud Height of First Group</v>
      </c>
      <c r="C155" s="40" t="str">
        <f>VLOOKUP(A155,'MASTER KEY'!$A$2:$C1128,3,TRUE)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KEY'!$A$2:$B1124,2,FALSE)</f>
        <v>Cloud Amount of Second Group in Eighths</v>
      </c>
      <c r="C156" s="40" t="str">
        <f>VLOOKUP(A156,'MASTER KEY'!$A$2:$C1129,3,TRUE)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KEY'!$A$2:$B1125,2,FALSE)</f>
        <v>Cloud Height of Second Group</v>
      </c>
      <c r="C157" s="40" t="str">
        <f>VLOOKUP(A157,'MASTER KEY'!$A$2:$C1130,3,TRUE)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KEY'!$A$2:$B1126,2,FALSE)</f>
        <v>Cloud Amount of Third Group in Eighths</v>
      </c>
      <c r="C158" s="40" t="str">
        <f>VLOOKUP(A158,'MASTER KEY'!$A$2:$C1131,3,TRUE)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KEY'!$A$2:$B1127,2,FALSE)</f>
        <v>Cloud Height of Third Group</v>
      </c>
      <c r="C159" s="40" t="str">
        <f>VLOOKUP(A159,'MASTER KEY'!$A$2:$C1132,3,TRUE)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KEY'!$A$2:$B1128,2,FALSE)</f>
        <v>Cloud Amount of Fourth Group in Eighths</v>
      </c>
      <c r="C160" s="40" t="str">
        <f>VLOOKUP(A160,'MASTER KEY'!$A$2:$C1133,3,TRUE)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KEY'!$A$2:$B1129,2,FALSE)</f>
        <v>Cloud Height of Fourth Group</v>
      </c>
      <c r="C161" s="40" t="str">
        <f>VLOOKUP(A161,'MASTER KEY'!$A$2:$C1134,3,TRUE)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KEY'!$A$2:$B1130,2,FALSE)</f>
        <v>Ceilometer Cloud Amount of First Group</v>
      </c>
      <c r="C162" s="40" t="str">
        <f>VLOOKUP(A162,'MASTER KEY'!$A$2:$C1135,3,TRUE)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KEY'!$A$2:$B1131,2,FALSE)</f>
        <v>Ceilometer Cloud Height of First Group</v>
      </c>
      <c r="C163" s="40" t="str">
        <f>VLOOKUP(A163,'MASTER KEY'!$A$2:$C1136,3,TRUE)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KEY'!$A$2:$B1132,2,FALSE)</f>
        <v>Ceilometer Cloud Amount of Second Group</v>
      </c>
      <c r="C164" s="40" t="str">
        <f>VLOOKUP(A164,'MASTER KEY'!$A$2:$C1137,3,TRUE)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KEY'!$A$2:$B1133,2,FALSE)</f>
        <v>Ceilometer Cloud Height of Second Group</v>
      </c>
      <c r="C165" s="40" t="str">
        <f>VLOOKUP(A165,'MASTER KEY'!$A$2:$C1138,3,TRUE)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KEY'!$A$2:$B1134,2,FALSE)</f>
        <v>Ceilometer Cloud Amount of Third Group</v>
      </c>
      <c r="C166" s="40" t="str">
        <f>VLOOKUP(A166,'MASTER KEY'!$A$2:$C1139,3,TRUE)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KEY'!$A$2:$B1135,2,FALSE)</f>
        <v>Ceilometer Cloud Height of Third Group</v>
      </c>
      <c r="C167" s="40" t="str">
        <f>VLOOKUP(A167,'MASTER KEY'!$A$2:$C1140,3,TRUE)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KEY'!$A$2:$B1136,2,FALSE)</f>
        <v>Ceilometer Sky Clear Flag</v>
      </c>
      <c r="C168" s="4">
        <f>VLOOKUP(A168,'MASTER KEY'!$A$2:$C1141,3,TRUE)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KEY'!$A$2:$B1137,2,FALSE)</f>
        <v>Horizontal Visibility</v>
      </c>
      <c r="C169" s="40" t="str">
        <f>VLOOKUP(A169,'MASTER KEY'!$A$2:$C1142,3,TRUE)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KEY'!$A$2:$B1138,2,FALSE)</f>
        <v>AWS Visibility</v>
      </c>
      <c r="C170" s="40" t="str">
        <f>VLOOKUP(A170,'MASTER KEY'!$A$2:$C1143,3,TRUE)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KEY'!$A$2:$B1139,2,FALSE)</f>
        <v>Present Weather in Code</v>
      </c>
      <c r="C171" s="4">
        <f>VLOOKUP(A171,'MASTER KEY'!$A$2:$C1144,3,TRUE)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KEY'!$A$2:$B1140,2,FALSE)</f>
        <v>Station Level Pressure</v>
      </c>
      <c r="C172" s="40" t="str">
        <f>VLOOKUP(A172,'MASTER KEY'!$A$2:$C1146,3,TRUE)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KEY'!$A$2:$B1141,2,FALSE)</f>
        <v>Chlorophyll Sample Volume</v>
      </c>
      <c r="C173" s="40" t="str">
        <f>VLOOKUP(A173,'MASTER KEY'!$A$2:$C1147,3,TRUE)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KEY'!$A$2:$B1142,2,FALSE)</f>
        <v>Bottom Depth</v>
      </c>
      <c r="C174" s="40" t="str">
        <f>VLOOKUP(A174,'MASTER KEY'!$A$2:$C1148,3,TRUE)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KEY'!$A$2:$B1143,2,FALSE)</f>
        <v>Water Surface Height</v>
      </c>
      <c r="C175" s="40" t="str">
        <f>VLOOKUP(A175,'MASTER KEY'!$A$2:$C1149,3,TRUE)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KEY'!$A$2:$B1144,2,FALSE)</f>
        <v>Photosynthetically Active Photon Flux</v>
      </c>
      <c r="C176" s="40" t="str">
        <f>VLOOKUP(A176,'MASTER KEY'!$A$2:$C1150,3,TRUE)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KEY'!$A$2:$B1145,2,FALSE)</f>
        <v>Tilt</v>
      </c>
      <c r="C177" s="40" t="str">
        <f>VLOOKUP(A177,'MASTER KEY'!$A$2:$C1151,3,TRUE)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KEY'!$A$2:$B1146,2,FALSE)</f>
        <v>Spectral Radiative Flux (WL - 410W)</v>
      </c>
      <c r="C178" s="40" t="str">
        <f>VLOOKUP(A178,'MASTER KEY'!$A$2:$C1152,3,TRUE)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KEY'!$A$2:$B1147,2,FALSE)</f>
        <v>Spectral Radiative Flux (WL - 440W)</v>
      </c>
      <c r="C179" s="40" t="str">
        <f>VLOOKUP(A179,'MASTER KEY'!$A$2:$C1153,3,TRUE)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KEY'!$A$2:$B1148,2,FALSE)</f>
        <v>Spectral Radiative Flux (WL - 490W)</v>
      </c>
      <c r="C180" s="40" t="str">
        <f>VLOOKUP(A180,'MASTER KEY'!$A$2:$C1154,3,TRUE)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KEY'!$A$2:$B1149,2,FALSE)</f>
        <v>Spectral Radiative Flux (WL - 510W)</v>
      </c>
      <c r="C181" s="40" t="str">
        <f>VLOOKUP(A181,'MASTER KEY'!$A$2:$C1155,3,TRUE)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KEY'!$A$2:$B1150,2,FALSE)</f>
        <v>Spectral Radiative Flux (WL - 550W)</v>
      </c>
      <c r="C182" s="40" t="str">
        <f>VLOOKUP(A182,'MASTER KEY'!$A$2:$C1156,3,TRUE)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KEY'!$A$2:$B1151,2,FALSE)</f>
        <v>Spectral Radiative Flux (WL - 590W)</v>
      </c>
      <c r="C183" s="40" t="str">
        <f>VLOOKUP(A183,'MASTER KEY'!$A$2:$C1157,3,TRUE)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KEY'!$A$2:$B1152,2,FALSE)</f>
        <v>Spectral Radiative Flux (WL - 635W)</v>
      </c>
      <c r="C184" s="40" t="str">
        <f>VLOOKUP(A184,'MASTER KEY'!$A$2:$C1158,3,TRUE)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KEY'!$A$2:$B1153,2,FALSE)</f>
        <v>Spectral Radiative Flux (WL - 660W)</v>
      </c>
      <c r="C185" s="40" t="str">
        <f>VLOOKUP(A185,'MASTER KEY'!$A$2:$C1159,3,TRUE)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KEY'!$A$2:$B1154,2,FALSE)</f>
        <v>Spectral Radiative Flux (WL - 700W)</v>
      </c>
      <c r="C186" s="40" t="str">
        <f>VLOOKUP(A186,'MASTER KEY'!$A$2:$C1160,3,TRUE)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KEY'!$A$2:$B1155,2,FALSE)</f>
        <v>ACCELERATIONX</v>
      </c>
      <c r="C187" s="40" t="str">
        <f>VLOOKUP(A187,'MASTER KEY'!$A$2:$C1161,3,TRUE)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KEY'!$A$2:$B1156,2,FALSE)</f>
        <v>ACCELERATIONY</v>
      </c>
      <c r="C188" s="40" t="str">
        <f>VLOOKUP(A188,'MASTER KEY'!$A$2:$C1162,3,TRUE)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KEY'!$A$2:$B1157,2,FALSE)</f>
        <v>ACCELERATIONZ</v>
      </c>
      <c r="C189" s="40" t="str">
        <f>VLOOKUP(A189,'MASTER KEY'!$A$2:$C1163,3,TRUE)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KEY'!$A$2:$B1158,2,FALSE)</f>
        <v>AMPLITUDE1</v>
      </c>
      <c r="C190" s="40" t="str">
        <f>VLOOKUP(A190,'MASTER KEY'!$A$2:$C1164,3,TRUE)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KEY'!$A$2:$B1159,2,FALSE)</f>
        <v>AMPLITUDE2</v>
      </c>
      <c r="C191" s="40" t="str">
        <f>VLOOKUP(A191,'MASTER KEY'!$A$2:$C1165,3,TRUE)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KEY'!$A$2:$B1160,2,FALSE)</f>
        <v>AMPLITUDE3</v>
      </c>
      <c r="C192" s="40" t="str">
        <f>VLOOKUP(A192,'MASTER KEY'!$A$2:$C1166,3,TRUE)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KEY'!$A$2:$B1161,2,FALSE)</f>
        <v>CELL</v>
      </c>
      <c r="C193" s="40" t="str">
        <f>VLOOKUP(A193,'MASTER KEY'!$A$2:$C1167,3,TRUE)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KEY'!$A$2:$B1162,2,FALSE)</f>
        <v>DENSITY ANOMALY</v>
      </c>
      <c r="C194" s="40" t="str">
        <f>VLOOKUP(A194,'MASTER KEY'!$A$2:$C1168,3,TRUE)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KEY'!$A$2:$B1163,2,FALSE)</f>
        <v>HEADING</v>
      </c>
      <c r="C195" s="40" t="str">
        <f>VLOOKUP(A195,'MASTER KEY'!$A$2:$C1169,3,TRUE)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KEY'!$A$2:$B1164,2,FALSE)</f>
        <v>LOWER_UCUR</v>
      </c>
      <c r="C196" s="40" t="str">
        <f>VLOOKUP(A196,'MASTER KEY'!$A$2:$C1170,3,TRUE)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KEY'!$A$2:$B1165,2,FALSE)</f>
        <v>LOWER_VCUR</v>
      </c>
      <c r="C197" s="40" t="str">
        <f>VLOOKUP(A197,'MASTER KEY'!$A$2:$C1171,3,TRUE)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KEY'!$A$2:$B1166,2,FALSE)</f>
        <v>MIDDLE_UCUR</v>
      </c>
      <c r="C198" s="40" t="str">
        <f>VLOOKUP(A198,'MASTER KEY'!$A$2:$C1172,3,TRUE)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KEY'!$A$2:$B1167,2,FALSE)</f>
        <v>MIDDLE_VCUR</v>
      </c>
      <c r="C199" s="40" t="str">
        <f>VLOOKUP(A199,'MASTER KEY'!$A$2:$C1173,3,TRUE)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KEY'!$A$2:$B1168,2,FALSE)</f>
        <v>Pitch</v>
      </c>
      <c r="C200" s="40" t="str">
        <f>VLOOKUP(A200,'MASTER KEY'!$A$2:$C1174,3,TRUE)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KEY'!$A$2:$B1169,2,FALSE)</f>
        <v>PRESSURE</v>
      </c>
      <c r="C201" s="40" t="str">
        <f>VLOOKUP(A201,'MASTER KEY'!$A$2:$C1175,3,TRUE)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KEY'!$A$2:$B1170,2,FALSE)</f>
        <v>PRESSURE_SENSOR_DEPTH</v>
      </c>
      <c r="C202" s="40" t="str">
        <f>VLOOKUP(A202,'MASTER KEY'!$A$2:$C1176,3,TRUE)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KEY'!$A$2:$B1171,2,FALSE)</f>
        <v>ROLL</v>
      </c>
      <c r="C203" s="40" t="str">
        <f>VLOOKUP(A203,'MASTER KEY'!$A$2:$C1177,3,TRUE)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KEY'!$A$2:$B1172,2,FALSE)</f>
        <v>SPEED_OF_SOUND</v>
      </c>
      <c r="C204" s="40" t="str">
        <f>VLOOKUP(A204,'MASTER KEY'!$A$2:$C1178,3,TRUE)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KEY'!$A$2:$B1173,2,FALSE)</f>
        <v>UCUR (eastward velocity)</v>
      </c>
      <c r="C205" s="40" t="str">
        <f>VLOOKUP(A205,'MASTER KEY'!$A$2:$C1179,3,TRUE)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KEY'!$A$2:$B1174,2,FALSE)</f>
        <v>UPPER_UCUR</v>
      </c>
      <c r="C206" s="40" t="str">
        <f>VLOOKUP(A206,'MASTER KEY'!$A$2:$C1180,3,TRUE)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KEY'!$A$2:$B1175,2,FALSE)</f>
        <v>UPPER_VCUR</v>
      </c>
      <c r="C207" s="40" t="str">
        <f>VLOOKUP(A207,'MASTER KEY'!$A$2:$C1181,3,TRUE)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KEY'!$A$2:$B1176,2,FALSE)</f>
        <v>VCUR (northward velocity)</v>
      </c>
      <c r="C208" s="40" t="str">
        <f>VLOOKUP(A208,'MASTER KEY'!$A$2:$C1182,3,TRUE)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KEY'!$A$2:$B1177,2,FALSE)</f>
        <v>WCUR</v>
      </c>
      <c r="C209" s="40" t="str">
        <f>VLOOKUP(A209,'MASTER KEY'!$A$2:$C1183,3,TRUE)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KEY'!$A$2:$B1178,2,FALSE)</f>
        <v>Light Attenuation Coefficient</v>
      </c>
      <c r="C210" s="40" t="str">
        <f>VLOOKUP(A210,'MASTER KEY'!$A$2:$C1184,3,TRUE)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KEY'!$A$2:$B1180,2,FALSE)</f>
        <v>Density</v>
      </c>
      <c r="C211" s="40" t="str">
        <f>VLOOKUP(A211,'MASTER KEY'!$A$2:$C1186,3,TRUE)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KEY'!$A$2:$B1181,2,FALSE)</f>
        <v>Fluorescence</v>
      </c>
      <c r="C212" s="40" t="str">
        <f>VLOOKUP(A212,'MASTER KEY'!$A$2:$C1187,3,TRUE)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KEY'!$A$2:$B1182,2,FALSE)</f>
        <v>Prochlorococcus</v>
      </c>
      <c r="C213" s="40" t="str">
        <f>VLOOKUP(A213,'MASTER KEY'!$A$2:$C1188,3,TRUE)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KEY'!$A$2:$B1183,2,FALSE)</f>
        <v>Synechococcus</v>
      </c>
      <c r="C214" s="40" t="str">
        <f>VLOOKUP(A214,'MASTER KEY'!$A$2:$C1189,3,TRUE)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KEY'!$A$2:$B1184,2,FALSE)</f>
        <v>Picoeukaryotes</v>
      </c>
      <c r="C215" s="40" t="str">
        <f>VLOOKUP(A215,'MASTER KEY'!$A$2:$C1190,3,TRUE)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KEY'!$A$2:$B1185,2,FALSE)</f>
        <v>Allo</v>
      </c>
      <c r="C216" s="40" t="str">
        <f>VLOOKUP(A216,'MASTER KEY'!$A$2:$C1191,3,TRUE)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KEY'!$A$2:$B1186,2,FALSE)</f>
        <v>AlphaBetaCar</v>
      </c>
      <c r="C217" s="40" t="str">
        <f>VLOOKUP(A217,'MASTER KEY'!$A$2:$C1192,3,TRUE)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KEY'!$A$2:$B1187,2,FALSE)</f>
        <v>Anth</v>
      </c>
      <c r="C218" s="40" t="str">
        <f>VLOOKUP(A218,'MASTER KEY'!$A$2:$C1193,3,TRUE)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KEY'!$A$2:$B1188,2,FALSE)</f>
        <v>Asta</v>
      </c>
      <c r="C219" s="40" t="str">
        <f>VLOOKUP(A219,'MASTER KEY'!$A$2:$C1194,3,TRUE)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KEY'!$A$2:$B1189,2,FALSE)</f>
        <v>BetaBetaCar</v>
      </c>
      <c r="C220" s="40" t="str">
        <f>VLOOKUP(A220,'MASTER KEY'!$A$2:$C1195,3,TRUE)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KEY'!$A$2:$B1190,2,FALSE)</f>
        <v>BetaEpiCar</v>
      </c>
      <c r="C221" s="40" t="str">
        <f>VLOOKUP(A221,'MASTER KEY'!$A$2:$C1196,3,TRUE)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KEY'!$A$2:$B1191,2,FALSE)</f>
        <v>Butfuco</v>
      </c>
      <c r="C222" s="40" t="str">
        <f>VLOOKUP(A222,'MASTER KEY'!$A$2:$C1197,3,TRUE)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KEY'!$A$2:$B1192,2,FALSE)</f>
        <v>Cantha</v>
      </c>
      <c r="C223" s="40" t="str">
        <f>VLOOKUP(A223,'MASTER KEY'!$A$2:$C1198,3,TRUE)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KEY'!$A$2:$B1193,2,FALSE)</f>
        <v>CphlA</v>
      </c>
      <c r="C224" s="40" t="str">
        <f>VLOOKUP(A224,'MASTER KEY'!$A$2:$C1199,3,TRUE)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KEY'!$A$2:$B1194,2,FALSE)</f>
        <v>CphlB</v>
      </c>
      <c r="C225" s="40" t="str">
        <f>VLOOKUP(A225,'MASTER KEY'!$A$2:$C1200,3,TRUE)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KEY'!$A$2:$B1195,2,FALSE)</f>
        <v>CphlC1</v>
      </c>
      <c r="C226" s="40" t="str">
        <f>VLOOKUP(A226,'MASTER KEY'!$A$2:$C1201,3,TRUE)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KEY'!$A$2:$B1196,2,FALSE)</f>
        <v>CphlC2</v>
      </c>
      <c r="C227" s="40" t="str">
        <f>VLOOKUP(A227,'MASTER KEY'!$A$2:$C1202,3,TRUE)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KEY'!$A$2:$B1197,2,FALSE)</f>
        <v>CphlC3</v>
      </c>
      <c r="C228" s="40" t="str">
        <f>VLOOKUP(A228,'MASTER KEY'!$A$2:$C1203,3,TRUE)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KEY'!$A$2:$B1198,2,FALSE)</f>
        <v>CphlC1C2</v>
      </c>
      <c r="C229" s="40" t="str">
        <f>VLOOKUP(A229,'MASTER KEY'!$A$2:$C1204,3,TRUE)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KEY'!$A$2:$B1199,2,FALSE)</f>
        <v>CphlideA</v>
      </c>
      <c r="C230" s="40" t="str">
        <f>VLOOKUP(A230,'MASTER KEY'!$A$2:$C1205,3,TRUE)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KEY'!$A$2:$B1200,2,FALSE)</f>
        <v>Diadchr</v>
      </c>
      <c r="C231" s="40" t="str">
        <f>VLOOKUP(A231,'MASTER KEY'!$A$2:$C1206,3,TRUE)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KEY'!$A$2:$B1201,2,FALSE)</f>
        <v>Diadino</v>
      </c>
      <c r="C232" s="40" t="str">
        <f>VLOOKUP(A232,'MASTER KEY'!$A$2:$C1207,3,TRUE)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KEY'!$A$2:$B1202,2,FALSE)</f>
        <v>Diato</v>
      </c>
      <c r="C233" s="40" t="str">
        <f>VLOOKUP(A233,'MASTER KEY'!$A$2:$C1208,3,TRUE)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KEY'!$A$2:$B1203,2,FALSE)</f>
        <v>Dino</v>
      </c>
      <c r="C234" s="40" t="str">
        <f>VLOOKUP(A234,'MASTER KEY'!$A$2:$C1209,3,TRUE)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KEY'!$A$2:$B1204,2,FALSE)</f>
        <v>DvCphlA+CphlA</v>
      </c>
      <c r="C235" s="40" t="str">
        <f>VLOOKUP(A235,'MASTER KEY'!$A$2:$C1210,3,TRUE)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KEY'!$A$2:$B1205,2,FALSE)</f>
        <v>DvCphlA</v>
      </c>
      <c r="C236" s="40" t="str">
        <f>VLOOKUP(A236,'MASTER KEY'!$A$2:$C1211,3,TRUE)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KEY'!$A$2:$B1206,2,FALSE)</f>
        <v>DvCphlB+CphlB</v>
      </c>
      <c r="C237" s="40" t="str">
        <f>VLOOKUP(A237,'MASTER KEY'!$A$2:$C1212,3,TRUE)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KEY'!$A$2:$B1207,2,FALSE)</f>
        <v>DvCphlB</v>
      </c>
      <c r="C238" s="40" t="str">
        <f>VLOOKUP(A238,'MASTER KEY'!$A$2:$C1213,3,TRUE)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KEY'!$A$2:$B1208,2,FALSE)</f>
        <v>Echin</v>
      </c>
      <c r="C239" s="40" t="str">
        <f>VLOOKUP(A239,'MASTER KEY'!$A$2:$C1214,3,TRUE)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KEY'!$A$2:$B1209,2,FALSE)</f>
        <v>Fuco</v>
      </c>
      <c r="C240" s="40" t="str">
        <f>VLOOKUP(A240,'MASTER KEY'!$A$2:$C1215,3,TRUE)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KEY'!$A$2:$B1210,2,FALSE)</f>
        <v>Gyro</v>
      </c>
      <c r="C241" s="40" t="str">
        <f>VLOOKUP(A241,'MASTER KEY'!$A$2:$C1216,3,TRUE)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KEY'!$A$2:$B1211,2,FALSE)</f>
        <v>Hexfuco</v>
      </c>
      <c r="C242" s="40" t="str">
        <f>VLOOKUP(A242,'MASTER KEY'!$A$2:$C1217,3,TRUE)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KEY'!$A$2:$B1212,2,FALSE)</f>
        <v>Ketohexfuco</v>
      </c>
      <c r="C243" s="40" t="str">
        <f>VLOOKUP(A243,'MASTER KEY'!$A$2:$C1218,3,TRUE)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KEY'!$A$2:$B1213,2,FALSE)</f>
        <v>Lut</v>
      </c>
      <c r="C244" s="40" t="str">
        <f>VLOOKUP(A244,'MASTER KEY'!$A$2:$C1219,3,TRUE)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KEY'!$A$2:$B1214,2,FALSE)</f>
        <v>Lyco</v>
      </c>
      <c r="C245" s="40" t="str">
        <f>VLOOKUP(A245,'MASTER KEY'!$A$2:$C1220,3,TRUE)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KEY'!$A$2:$B1215,2,FALSE)</f>
        <v>MgDvp</v>
      </c>
      <c r="C246" s="40" t="str">
        <f>VLOOKUP(A246,'MASTER KEY'!$A$2:$C1221,3,TRUE)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KEY'!$A$2:$B1216,2,FALSE)</f>
        <v>Neo</v>
      </c>
      <c r="C247" s="40" t="str">
        <f>VLOOKUP(A247,'MASTER KEY'!$A$2:$C1222,3,TRUE)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KEY'!$A$2:$B1217,2,FALSE)</f>
        <v>Perid</v>
      </c>
      <c r="C248" s="40" t="str">
        <f>VLOOKUP(A248,'MASTER KEY'!$A$2:$C1223,3,TRUE)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KEY'!$A$2:$B1218,2,FALSE)</f>
        <v>PhideA</v>
      </c>
      <c r="C249" s="40" t="str">
        <f>VLOOKUP(A249,'MASTER KEY'!$A$2:$C1224,3,TRUE)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KEY'!$A$2:$B1219,2,FALSE)</f>
        <v>PhytinA</v>
      </c>
      <c r="C250" s="40" t="str">
        <f>VLOOKUP(A250,'MASTER KEY'!$A$2:$C1225,3,TRUE)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KEY'!$A$2:$B1220,2,FALSE)</f>
        <v>PhytinB</v>
      </c>
      <c r="C251" s="40" t="str">
        <f>VLOOKUP(A251,'MASTER KEY'!$A$2:$C1226,3,TRUE)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KEY'!$A$2:$B1221,2,FALSE)</f>
        <v>Pras</v>
      </c>
      <c r="C252" s="40" t="str">
        <f>VLOOKUP(A252,'MASTER KEY'!$A$2:$C1227,3,TRUE)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KEY'!$A$2:$B1222,2,FALSE)</f>
        <v>PyrophideA</v>
      </c>
      <c r="C253" s="40" t="str">
        <f>VLOOKUP(A253,'MASTER KEY'!$A$2:$C1228,3,TRUE)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KEY'!$A$2:$B1223,2,FALSE)</f>
        <v>PyrophytinA</v>
      </c>
      <c r="C254" s="40" t="str">
        <f>VLOOKUP(A254,'MASTER KEY'!$A$2:$C1229,3,TRUE)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KEY'!$A$2:$B1224,2,FALSE)</f>
        <v>Viola</v>
      </c>
      <c r="C255" s="40" t="str">
        <f>VLOOKUP(A255,'MASTER KEY'!$A$2:$C1230,3,TRUE)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KEY'!$A$2:$B1225,2,FALSE)</f>
        <v>Zea</v>
      </c>
      <c r="C256" s="40" t="str">
        <f>VLOOKUP(A256,'MASTER KEY'!$A$2:$C1231,3,TRUE)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KEY'!$A$2:$B1226,2,FALSE)</f>
        <v>Nitrite</v>
      </c>
      <c r="C257" s="40" t="str">
        <f>VLOOKUP(A257,'MASTER KEY'!$A$2:$C1232,3,TRUE)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KEY'!$A$2:$B1227,2,FALSE)</f>
        <v>TSSorganic</v>
      </c>
      <c r="C258" s="40" t="str">
        <f>VLOOKUP(A258,'MASTER KEY'!$A$2:$C1233,3,TRUE)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KEY'!$A$2:$B1228,2,FALSE)</f>
        <v>TSSinorganic</v>
      </c>
      <c r="C259" s="40" t="str">
        <f>VLOOKUP(A259,'MASTER KEY'!$A$2:$C1234,3,TRUE)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KEY'!$A$2:$B1229,2,FALSE)</f>
        <v>Dissolved Inorganic Carbon</v>
      </c>
      <c r="C260" s="40" t="str">
        <f>VLOOKUP(A260,'MASTER KEY'!$A$2:$C1235,3,TRUE)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KEY'!$A$2:$B1230,2,FALSE)</f>
        <v>Significant Wave Height</v>
      </c>
      <c r="C261" s="40" t="str">
        <f>VLOOKUP(A261,'MASTER KEY'!$A$2:$C1236,3,TRUE)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KEY'!$A$2:$B1231,2,FALSE)</f>
        <v>Peak Wave Period</v>
      </c>
      <c r="C262" s="40" t="str">
        <f>VLOOKUP(A262,'MASTER KEY'!$A$2:$C1237,3,TRUE)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KEY'!$A$2:$B1232,2,FALSE)</f>
        <v>Peak Wave Direction</v>
      </c>
      <c r="C263" s="40" t="str">
        <f>VLOOKUP(A263,'MASTER KEY'!$A$2:$C1238,3,TRUE)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KEY'!$A$2:$B1233,2,FALSE)</f>
        <v>Wind Speed (min)</v>
      </c>
      <c r="C264" s="40" t="str">
        <f>VLOOKUP(A264,'MASTER KEY'!$A$2:$C1239,3,TRUE)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KEY'!$A$2:$B1234,2,FALSE)</f>
        <v>Wind Direction (std)</v>
      </c>
      <c r="C265" s="40" t="str">
        <f>VLOOKUP(A265,'MASTER KEY'!$A$2:$C1240,3,TRUE)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KEY'!$A$2:$B1235,2,FALSE)</f>
        <v>Station Level Pressure (max)</v>
      </c>
      <c r="C266" s="40" t="str">
        <f>VLOOKUP(A266,'MASTER KEY'!$A$2:$C1241,3,TRUE)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KEY'!$A$2:$B1236,2,FALSE)</f>
        <v>Station Level Pressure (min)</v>
      </c>
      <c r="C267" s="40" t="str">
        <f>VLOOKUP(A267,'MASTER KEY'!$A$2:$C1242,3,TRUE)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KEY'!$A$2:$B1237,2,FALSE)</f>
        <v>Station Level Pressure (std)</v>
      </c>
      <c r="C268" s="40" t="str">
        <f>VLOOKUP(A268,'MASTER KEY'!$A$2:$C1243,3,TRUE)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KEY'!$A$2:$B1238,2,FALSE)</f>
        <v>Surface Solar Irradiance</v>
      </c>
      <c r="C269" s="40" t="str">
        <f>VLOOKUP(A269,'MASTER KEY'!$A$2:$C1244,3,TRUE)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KEY'!$A$2:$B1239,2,FALSE)</f>
        <v>Surface Solar Irradiance (min)</v>
      </c>
      <c r="C270" s="40" t="str">
        <f>VLOOKUP(A270,'MASTER KEY'!$A$2:$C1245,3,TRUE)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KEY'!$A$2:$B1240,2,FALSE)</f>
        <v>Surface Solar Irradiance (max)</v>
      </c>
      <c r="C271" s="40" t="str">
        <f>VLOOKUP(A271,'MASTER KEY'!$A$2:$C1246,3,TRUE)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KEY'!$A$2:$B1241,2,FALSE)</f>
        <v>Surface Solar Irradiance (std)</v>
      </c>
      <c r="C272" s="40" t="str">
        <f>VLOOKUP(A272,'MASTER KEY'!$A$2:$C1247,3,TRUE)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KEY'!$A$2:$B1242,2,FALSE)</f>
        <v>Surface Photosynthetically Active Photon Flux (max)</v>
      </c>
      <c r="C273" s="40" t="str">
        <f>VLOOKUP(A273,'MASTER KEY'!$A$2:$C1248,3,TRUE)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KEY'!$A$2:$B1243,2,FALSE)</f>
        <v>Surface Photosynthetically Active Photon Flux (min)</v>
      </c>
      <c r="C274" s="40" t="str">
        <f>VLOOKUP(A274,'MASTER KEY'!$A$2:$C1249,3,TRUE)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KEY'!$A$2:$B1244,2,FALSE)</f>
        <v>Surface Photosynthetically Active Photon Flux (std)</v>
      </c>
      <c r="C275" s="40" t="str">
        <f>VLOOKUP(A275,'MASTER KEY'!$A$2:$C1250,3,TRUE)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KEY'!$A$2:$B1245,2,FALSE)</f>
        <v>Daily Surface Photosynthetically Active Photon Flux</v>
      </c>
      <c r="C276" s="40" t="str">
        <f>VLOOKUP(A276,'MASTER KEY'!$A$2:$C1251,3,TRUE)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KEY'!$A$2:$B1246,2,FALSE)</f>
        <v>Daily Solar Irradiance</v>
      </c>
      <c r="C277" s="40" t="str">
        <f>VLOOKUP(A277,'MASTER KEY'!$A$2:$C1252,3,TRUE)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KEY'!$A$2:$B1247,2,FALSE)</f>
        <v>Spectral Radiative Flux (WL - 398µW)</v>
      </c>
      <c r="C278" s="40" t="str">
        <f>VLOOKUP(A278,'MASTER KEY'!$A$2:$C1253,3,TRUE)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KEY'!$A$2:$B1248,2,FALSE)</f>
        <v>Spectral Radiative Flux (WL - 448µW)</v>
      </c>
      <c r="C279" s="40" t="str">
        <f>VLOOKUP(A279,'MASTER KEY'!$A$2:$C1254,3,TRUE)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KEY'!$A$2:$B1249,2,FALSE)</f>
        <v>Spectral Radiative Flux (WL - 470µW)</v>
      </c>
      <c r="C280" s="40" t="str">
        <f>VLOOKUP(A280,'MASTER KEY'!$A$2:$C1255,3,TRUE)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KEY'!$A$2:$B1250,2,FALSE)</f>
        <v>Spectral Radiative Flux (WL - 524µW)</v>
      </c>
      <c r="C281" s="40" t="str">
        <f>VLOOKUP(A281,'MASTER KEY'!$A$2:$C1256,3,TRUE)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KEY'!$A$2:$B1251,2,FALSE)</f>
        <v>Spectral Radiative Flux (WL - 554µW)</v>
      </c>
      <c r="C282" s="40" t="str">
        <f>VLOOKUP(A282,'MASTER KEY'!$A$2:$C1257,3,TRUE)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KEY'!$A$2:$B1252,2,FALSE)</f>
        <v>Spectral Radiative Flux (WL - 590µW)</v>
      </c>
      <c r="C283" s="40" t="str">
        <f>VLOOKUP(A283,'MASTER KEY'!$A$2:$C1258,3,TRUE)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KEY'!$A$2:$B1253,2,FALSE)</f>
        <v>Spectral Radiative Flux (WL - 628µW)</v>
      </c>
      <c r="C284" s="40" t="str">
        <f>VLOOKUP(A284,'MASTER KEY'!$A$2:$C1259,3,TRUE)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KEY'!$A$2:$B1254,2,FALSE)</f>
        <v>Spectral Radiative Flux (WL - 656µW)</v>
      </c>
      <c r="C285" s="40" t="str">
        <f>VLOOKUP(A285,'MASTER KEY'!$A$2:$C1260,3,TRUE)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KEY'!$A$2:$B1255,2,FALSE)</f>
        <v>Spectral Radiative Flux (WL - 699µW)</v>
      </c>
      <c r="C286" s="40" t="str">
        <f>VLOOKUP(A286,'MASTER KEY'!$A$2:$C1261,3,TRUE)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KEY'!$A$2:$B1256,2,FALSE)</f>
        <v>Spectral Photon Flux (WL - 398µmol)</v>
      </c>
      <c r="C287" s="40" t="str">
        <f>VLOOKUP(A287,'MASTER KEY'!$A$2:$C1262,3,TRUE)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KEY'!$A$2:$B1257,2,FALSE)</f>
        <v>Spectral Photon Flux (WL - 448µmol)</v>
      </c>
      <c r="C288" s="40" t="str">
        <f>VLOOKUP(A288,'MASTER KEY'!$A$2:$C1263,3,TRUE)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KEY'!$A$2:$B1258,2,FALSE)</f>
        <v>Spectral Photon Flux (WL - 470µmol)</v>
      </c>
      <c r="C289" s="40" t="str">
        <f>VLOOKUP(A289,'MASTER KEY'!$A$2:$C1264,3,TRUE)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KEY'!$A$2:$B1259,2,FALSE)</f>
        <v>Spectral Photon Flux (WL - 524µmol)</v>
      </c>
      <c r="C290" s="40" t="str">
        <f>VLOOKUP(A290,'MASTER KEY'!$A$2:$C1265,3,TRUE)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KEY'!$A$2:$B1260,2,FALSE)</f>
        <v>Spectral Photon Flux (WL - 554µmol)</v>
      </c>
      <c r="C291" s="40" t="str">
        <f>VLOOKUP(A291,'MASTER KEY'!$A$2:$C1266,3,TRUE)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KEY'!$A$2:$B1261,2,FALSE)</f>
        <v>Spectral Photon Flux (WL - 590µmol)</v>
      </c>
      <c r="C292" s="40" t="str">
        <f>VLOOKUP(A292,'MASTER KEY'!$A$2:$C1267,3,TRUE)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KEY'!$A$2:$B1262,2,FALSE)</f>
        <v>Spectral Photon Flux (WL - 628µmol)</v>
      </c>
      <c r="C293" s="40" t="str">
        <f>VLOOKUP(A293,'MASTER KEY'!$A$2:$C1268,3,TRUE)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KEY'!$A$2:$B1263,2,FALSE)</f>
        <v>Spectral Photon Flux (WL - 656µmol)</v>
      </c>
      <c r="C294" s="40" t="str">
        <f>VLOOKUP(A294,'MASTER KEY'!$A$2:$C1269,3,TRUE)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KEY'!$A$2:$B1264,2,FALSE)</f>
        <v>Spectral Photon Flux (WL - 699µmol)</v>
      </c>
      <c r="C295" s="40" t="str">
        <f>VLOOKUP(A295,'MASTER KEY'!$A$2:$C1270,3,TRUE)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KEY'!$A$2:$B1265,2,FALSE)</f>
        <v>Daily Photosynthetically Active Photon Flux</v>
      </c>
      <c r="C296" s="40" t="str">
        <f>VLOOKUP(A296,'MASTER KEY'!$A$2:$C1271,3,TRUE)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KEY'!$A$2:$B1267,2,FALSE)</f>
        <v>Fluorescence</v>
      </c>
      <c r="C297" s="40" t="str">
        <f>VLOOKUP(A297,'MASTER KEY'!$A$2:$C1273,3,TRUE)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KEY'!$A$2:$B1268,2,FALSE)</f>
        <v>Logger Temperature</v>
      </c>
      <c r="C298" s="40" t="str">
        <f>VLOOKUP(A298,'MASTER KEY'!$A$2:$C1274,3,TRUE)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KEY'!$A$2:$B1269,2,FALSE)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KEY'!$A$2:$B1270,2,FALSE)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KEY'!$A$2:$B1271,2,FALSE)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KEY'!$A$2:$B1272,2,FALSE)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KEY'!$A$2:$B1273,2,FALSE)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KEY'!$A$2:$B1274,2,FALSE)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KEY'!$A$2:$B1275,2,FALSE)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KEY'!$A$2:$B1276,2,FALSE)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KEY'!$A$2:$B1277,2,FALSE)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KEY'!$A$2:$B923,2,FALSE)</f>
        <v>Copper</v>
      </c>
      <c r="E2" s="2" t="str">
        <f>VLOOKUP(C2,'MASTER KEY'!$A$2:$C923,3,FALSE)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KEY'!$A$2:$B924,2,FALSE)</f>
        <v>Lead</v>
      </c>
      <c r="E3" s="2" t="str">
        <f>VLOOKUP(C3,'MASTER KEY'!$A$2:$C924,3,FALSE)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KEY'!$A$2:$B925,2,FALSE)</f>
        <v>Nickel</v>
      </c>
      <c r="E4" s="2" t="str">
        <f>VLOOKUP(C4,'MASTER KEY'!$A$2:$C925,3,FALSE)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KEY'!$A$2:$B926,2,FALSE)</f>
        <v>Silver</v>
      </c>
      <c r="E5" s="2" t="str">
        <f>VLOOKUP(C5,'MASTER KEY'!$A$2:$C926,3,FALSE)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KEY'!$A$2:$B927,2,FALSE)</f>
        <v>Zinc</v>
      </c>
      <c r="E6" s="2" t="str">
        <f>VLOOKUP(C6,'MASTER KEY'!$A$2:$C927,3,FALSE)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KEY'!$A$2:$B928,2,FALSE)</f>
        <v>Ammonium</v>
      </c>
      <c r="E7" s="2" t="str">
        <f>VLOOKUP(C7,'MASTER KEY'!$A$2:$C928,3,FALSE)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KEY'!$A$2:$B929,2,FALSE)</f>
        <v>Filterable Reactive Phosphate</v>
      </c>
      <c r="E8" s="2" t="str">
        <f>VLOOKUP(C8,'MASTER KEY'!$A$2:$C929,3,FALSE)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KEY'!$A$2:$B930,2,FALSE)</f>
        <v>Nitrate</v>
      </c>
      <c r="E9" s="2" t="str">
        <f>VLOOKUP(C9,'MASTER KEY'!$A$2:$C930,3,FALSE)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KEY'!$A$2:$B931,2,FALSE)</f>
        <v>Total Phosphorus</v>
      </c>
      <c r="E10" s="2" t="str">
        <f>VLOOKUP(C10,'MASTER KEY'!$A$2:$C931,3,FALSE)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KEY'!$A$2:$B932,2,FALSE)</f>
        <v>Total Nitrogen</v>
      </c>
      <c r="E11" s="2" t="str">
        <f>VLOOKUP(C11,'MASTER KEY'!$A$2:$C932,3,FALSE)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KEY'!$A$2:$B933,2,FALSE)</f>
        <v>Dissolved Organic Carbon</v>
      </c>
      <c r="E12" s="2" t="str">
        <f>VLOOKUP(C12,'MASTER KEY'!$A$2:$C933,3,FALSE)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KEY'!$A$2:$B934,2,FALSE)</f>
        <v>#N/A</v>
      </c>
      <c r="E13" s="2" t="e">
        <f>VLOOKUP(C13,'MASTER KEY'!$A$2:$C934,3,FALSE)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KEY'!$A$2:$B935,2,FALSE)</f>
        <v>#N/A</v>
      </c>
      <c r="E14" s="2" t="e">
        <f>VLOOKUP(C14,'MASTER KEY'!$A$2:$C935,3,FALSE)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KEY'!$A$2:$B936,2,FALSE)</f>
        <v>#N/A</v>
      </c>
      <c r="E15" s="2" t="e">
        <f>VLOOKUP(C15,'MASTER KEY'!$A$2:$C936,3,FALSE)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KEY'!$A$2:$B937,2,FALSE)</f>
        <v>Chlorophyll-a</v>
      </c>
      <c r="E16" s="2" t="str">
        <f>VLOOKUP(C16,'MASTER KEY'!$A$2:$C937,3,FALSE)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KEY'!$A$2:$B938,2,FALSE)</f>
        <v>Phaeophytin-a</v>
      </c>
      <c r="E17" s="2" t="str">
        <f>VLOOKUP(C17,'MASTER KEY'!$A$2:$C938,3,FALSE)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KEY'!$A$2:$B939,2,FALSE)</f>
        <v>Total Suspended Solids</v>
      </c>
      <c r="E18" s="2" t="str">
        <f>VLOOKUP(C18,'MASTER KEY'!$A$2:$C939,3,FALSE)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KEY'!$A$2:$B940,2,FALSE)</f>
        <v>Filtered Copper</v>
      </c>
      <c r="E19" s="2" t="str">
        <f>VLOOKUP(C19,'MASTER KEY'!$A$2:$C940,3,FALSE)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KEY'!$A$2:$B941,2,FALSE)</f>
        <v>Benzene</v>
      </c>
      <c r="E20" s="2" t="str">
        <f>VLOOKUP(C20,'MASTER KEY'!$A$2:$C941,3,FALSE)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KEY'!$A$2:$B942,2,FALSE)</f>
        <v>Toluene</v>
      </c>
      <c r="E21" s="2" t="str">
        <f>VLOOKUP(C21,'MASTER KEY'!$A$2:$C942,3,FALSE)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KEY'!$A$2:$B943,2,FALSE)</f>
        <v>Ethylbenzene</v>
      </c>
      <c r="E22" s="2" t="str">
        <f>VLOOKUP(C22,'MASTER KEY'!$A$2:$C943,3,FALSE)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KEY'!$A$2:$B944,2,FALSE)</f>
        <v>Xylene</v>
      </c>
      <c r="E23" s="2" t="str">
        <f>VLOOKUP(C23,'MASTER KEY'!$A$2:$C944,3,FALSE)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KEY'!$A$2:$B945,2,FALSE)</f>
        <v>m,p-Xylene</v>
      </c>
      <c r="E24" s="2" t="str">
        <f>VLOOKUP(C24,'MASTER KEY'!$A$2:$C945,3,FALSE)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KEY'!$A$2:$B946,2,FALSE)</f>
        <v>Total BTEX</v>
      </c>
      <c r="E25" s="2" t="str">
        <f>VLOOKUP(C25,'MASTER KEY'!$A$2:$C946,3,FALSE)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KEY'!$A$2:$B947,2,FALSE)</f>
        <v>TPH C6 - C9</v>
      </c>
      <c r="E26" s="2" t="str">
        <f>VLOOKUP(C26,'MASTER KEY'!$A$2:$C947,3,FALSE)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KEY'!$A$2:$B948,2,FALSE)</f>
        <v>TPH C10 - C14</v>
      </c>
      <c r="E27" s="2" t="str">
        <f>VLOOKUP(C27,'MASTER KEY'!$A$2:$C948,3,FALSE)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KEY'!$A$2:$B949,2,FALSE)</f>
        <v>TPH C15 - C28</v>
      </c>
      <c r="E28" s="2" t="str">
        <f>VLOOKUP(C28,'MASTER KEY'!$A$2:$C949,3,FALSE)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KEY'!$A$2:$B950,2,FALSE)</f>
        <v>TPH C29 - C36</v>
      </c>
      <c r="E29" s="2" t="str">
        <f>VLOOKUP(C29,'MASTER KEY'!$A$2:$C950,3,FALSE)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KEY'!$A$2:$B951,2,FALSE)</f>
        <v>Total TPH</v>
      </c>
      <c r="E30" s="2" t="str">
        <f>VLOOKUP(C30,'MASTER KEY'!$A$2:$C951,3,FALSE)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KEY'!$A$2:$B952,2,FALSE)</f>
        <v>Total Alkalinity</v>
      </c>
      <c r="E31" s="2" t="str">
        <f>VLOOKUP(C31,'MASTER KEY'!$A$2:$C952,3,FALSE)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KEY'!$A$2:$B953,2,FALSE)</f>
        <v>TRH C6-C10</v>
      </c>
      <c r="E32" s="2" t="str">
        <f>VLOOKUP(C32,'MASTER KEY'!$A$2:$C953,3,FALSE)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KEY'!$A$2:$B954,2,FALSE)</f>
        <v>TRH gtC10-C16</v>
      </c>
      <c r="E33" s="2" t="str">
        <f>VLOOKUP(C33,'MASTER KEY'!$A$2:$C954,3,FALSE)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KEY'!$A$2:$B955,2,FALSE)</f>
        <v>TRH gtC16-C34</v>
      </c>
      <c r="E34" s="2" t="str">
        <f>VLOOKUP(C34,'MASTER KEY'!$A$2:$C955,3,FALSE)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KEY'!$A$2:$B956,2,FALSE)</f>
        <v>TRH gtC34-C40</v>
      </c>
      <c r="E35" s="2" t="str">
        <f>VLOOKUP(C35,'MASTER KEY'!$A$2:$C956,3,FALSE)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KEY'!$A$2:$B957,2,FALSE)</f>
        <v>Total TRHs</v>
      </c>
      <c r="E36" s="2" t="str">
        <f>VLOOKUP(C36,'MASTER KEY'!$A$2:$C957,3,FALSE)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/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KEY'!$A$2:$B923,2,FALSE)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KEY'!$A$2:$B924,2,FALSE)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KEY'!$A$2:$B925,2,FALSE)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KEY'!$A$2:$B926,2,FALSE)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KEY'!$A$2:$B927,2,FALSE)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KEY'!$A$2:$B928,2,FALSE)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KEY'!$A$2:$B929,2,FALSE)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KEY'!$A$2:$B930,2,FALSE)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KEY'!$A$2:$B931,2,FALSE)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KEY'!$A$2:$B932,2,FALSE)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KEY'!$A$2:$B933,2,FALSE)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KEY'!$A$2:$B934,2,FALSE)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KEY'!$A$2:$B935,2,FALSE)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KEY'!$A$2:$B936,2,FALSE)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KEY'!$A$2:$B937,2,FALSE)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KEY'!$A$2:$B938,2,FALSE)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KEY'!$A$2:$B939,2,FALSE)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KEY'!$A$2:$B940,2,FALSE)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KEY'!$A$2:$B941,2,FALSE)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KEY'!$A$2:$B942,2,FALSE)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KEY'!$A$2:$B943,2,FALSE)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KEY'!$A$2:$B944,2,FALSE)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KEY'!$A$2:$B945,2,FALSE)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KEY'!$A$2:$B946,2,FALSE)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KEY'!$A$2:$B947,2,FALSE)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KEY'!$A$2:$B948,2,FALSE)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KEY'!$A$2:$B949,2,FALSE)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KEY'!$A$2:$B950,2,FALSE)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KEY'!$A$2:$B951,2,FALSE)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KEY'!$A$2:$B952,2,FALSE)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KEY'!$A$2:$B953,2,FALSE)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KEY'!$A$2:$B954,2,FALSE)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KEY'!$A$2:$B955,2,FALSE)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KEY'!$A$2:$B956,2,FALSE)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KEY'!$A$2:$B957,2,FALSE)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KEY'!$A$2:$B958,2,FALSE)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KEY'!$A$2:$B959,2,FALSE)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KEY'!$A$2:$B960,2,FALSE)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KEY'!$A$2:$B961,2,FALSE)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KEY'!$A$2:$B962,2,FALSE)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KEY'!$A$2:$B963,2,FALSE)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KEY'!$A$2:$B964,2,FALSE)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KEY'!$A$2:$B965,2,FALSE)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KEY'!$A$2:$B966,2,FALSE)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KEY'!$A$2:$B967,2,FALSE)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KEY'!$A$2:$B968,2,FALSE)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KEY'!$A$2:$B969,2,FALSE)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KEY'!$A$2:$B970,2,FALSE)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KEY'!$A$2:$B971,2,FALSE)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KEY'!$A$2:$B972,2,FALSE)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KEY'!$A$2:$B973,2,FALSE)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KEY'!$A$2:$B974,2,FALSE)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KEY'!$A$2:$B975,2,FALSE)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/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KEY'!$A$2:$B923,2,FALSE)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KEY'!$A$2:$B924,2,FALSE)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KEY'!$A$2:$B925,2,FALSE)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KEY'!$A$2:$B926,2,FALSE)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KEY'!$A$2:$B927,2,FALSE)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KEY'!$A$2:$B928,2,FALSE)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KEY'!$A$2:$B929,2,FALSE)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KEY'!$A$2:$B930,2,FALSE)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KEY'!$A$2:$B931,2,FALSE)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KEY'!$A$2:$B932,2,FALSE)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KEY'!$A$2:$B933,2,FALSE)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KEY'!$A$2:$B934,2,FALSE)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KEY'!$A$2:$B935,2,FALSE)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KEY'!$A$2:$B936,2,FALSE)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KEY'!$A$2:$B937,2,FALSE)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KEY'!$A$2:$B938,2,FALSE)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KEY'!$A$2:$B939,2,FALSE)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KEY'!$A$2:$B940,2,FALSE)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KEY'!$A$2:$B941,2,FALSE)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LoxterBoxter Gill</cp:lastModifiedBy>
  <dcterms:created xsi:type="dcterms:W3CDTF">2024-03-18T02:17:33Z</dcterms:created>
  <dcterms:modified xsi:type="dcterms:W3CDTF">2024-03-28T05:00:18Z</dcterms:modified>
</cp:coreProperties>
</file>