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ipsey/Local/lake-richmond/Code/bathymetry/"/>
    </mc:Choice>
  </mc:AlternateContent>
  <xr:revisionPtr revIDLastSave="0" documentId="8_{B3B620A5-7F33-1A43-871E-E46320649FC8}" xr6:coauthVersionLast="47" xr6:coauthVersionMax="47" xr10:uidLastSave="{00000000-0000-0000-0000-000000000000}"/>
  <bookViews>
    <workbookView xWindow="10480" yWindow="780" windowWidth="35900" windowHeight="27520" activeTab="3" xr2:uid="{667E3E3D-5D0F-BB43-8EE6-0D4FD2CE5FEE}"/>
  </bookViews>
  <sheets>
    <sheet name="NEARMAP" sheetId="1" r:id="rId1"/>
    <sheet name="THESIS" sheetId="2" r:id="rId2"/>
    <sheet name="Strategen" sheetId="3" r:id="rId3"/>
    <sheet name="CHART" sheetId="4" r:id="rId4"/>
    <sheet name="GLM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</calcChain>
</file>

<file path=xl/sharedStrings.xml><?xml version="1.0" encoding="utf-8"?>
<sst xmlns="http://schemas.openxmlformats.org/spreadsheetml/2006/main" count="4" uniqueCount="4">
  <si>
    <t>HWL</t>
  </si>
  <si>
    <t>LWL</t>
  </si>
  <si>
    <t>Jan 8 2011</t>
  </si>
  <si>
    <t>Mar 14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</si>
</sst>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Strategen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Strategen!$E$6:$E$8</c:f>
              <c:numCache>
                <c:formatCode>General</c:formatCode>
                <c:ptCount val="3"/>
                <c:pt idx="0">
                  <c:v>0.2</c:v>
                </c:pt>
                <c:pt idx="1">
                  <c:v>0.74</c:v>
                </c:pt>
                <c:pt idx="2">
                  <c:v>1.2</c:v>
                </c:pt>
              </c:numCache>
            </c:numRef>
          </c:xVal>
          <c:yVal>
            <c:numRef>
              <c:f>Strategen!$F$6:$F$8</c:f>
              <c:numCache>
                <c:formatCode>General</c:formatCode>
                <c:ptCount val="3"/>
                <c:pt idx="0">
                  <c:v>310000</c:v>
                </c:pt>
                <c:pt idx="1">
                  <c:v>489000</c:v>
                </c:pt>
                <c:pt idx="2">
                  <c:v>554000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8D40-96C4-33BE1D30B02B}"/>
            </c:ext>
          </c:extLst>
        </c:ser>
        <c:ser>
          <c:idx val="1"/>
          <c:order val="1"/>
          <c:tx>
            <c:v>Nearmap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NEARMAP!$D$5:$D$9</c:f>
              <c:numCache>
                <c:formatCode>General</c:formatCode>
                <c:ptCount val="5"/>
                <c:pt idx="0">
                  <c:v>0.71</c:v>
                </c:pt>
                <c:pt idx="1">
                  <c:v>0.29799999999999999</c:v>
                </c:pt>
                <c:pt idx="2">
                  <c:v>8.0000000000000002E-3</c:v>
                </c:pt>
              </c:numCache>
            </c:numRef>
          </c:xVal>
          <c:yVal>
            <c:numRef>
              <c:f>NEARMAP!$C$5:$C$9</c:f>
              <c:numCache>
                <c:formatCode>General</c:formatCode>
                <c:ptCount val="5"/>
                <c:pt idx="0">
                  <c:v>410550</c:v>
                </c:pt>
                <c:pt idx="1">
                  <c:v>312054</c:v>
                </c:pt>
                <c:pt idx="2">
                  <c:v>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D-8D40-96C4-33BE1D30B02B}"/>
            </c:ext>
          </c:extLst>
        </c:ser>
        <c:ser>
          <c:idx val="2"/>
          <c:order val="2"/>
          <c:tx>
            <c:v>Thesis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THESIS!$F$3:$F$5</c:f>
              <c:numCache>
                <c:formatCode>General</c:formatCode>
                <c:ptCount val="3"/>
                <c:pt idx="0">
                  <c:v>1.07</c:v>
                </c:pt>
                <c:pt idx="1">
                  <c:v>0.26</c:v>
                </c:pt>
                <c:pt idx="2">
                  <c:v>-14.5</c:v>
                </c:pt>
              </c:numCache>
            </c:numRef>
          </c:xVal>
          <c:yVal>
            <c:numRef>
              <c:f>THESIS!$G$3:$G$5</c:f>
              <c:numCache>
                <c:formatCode>General</c:formatCode>
                <c:ptCount val="3"/>
                <c:pt idx="0">
                  <c:v>575750</c:v>
                </c:pt>
                <c:pt idx="1">
                  <c:v>246556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8D-8D40-96C4-33BE1D30B02B}"/>
            </c:ext>
          </c:extLst>
        </c:ser>
        <c:ser>
          <c:idx val="3"/>
          <c:order val="3"/>
          <c:tx>
            <c:v>GLM</c:v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2"/>
            <c:spPr>
              <a:noFill/>
              <a:ln w="3175">
                <a:solidFill>
                  <a:schemeClr val="accent4"/>
                </a:solidFill>
              </a:ln>
              <a:effectLst/>
            </c:spPr>
          </c:marker>
          <c:xVal>
            <c:numRef>
              <c:f>CHART!$P$4:$P$23</c:f>
              <c:numCache>
                <c:formatCode>General</c:formatCode>
                <c:ptCount val="20"/>
                <c:pt idx="0">
                  <c:v>2</c:v>
                </c:pt>
                <c:pt idx="1">
                  <c:v>1.07</c:v>
                </c:pt>
                <c:pt idx="2">
                  <c:v>0.75</c:v>
                </c:pt>
                <c:pt idx="3">
                  <c:v>0.26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  <c:pt idx="9">
                  <c:v>-5</c:v>
                </c:pt>
                <c:pt idx="10">
                  <c:v>-6</c:v>
                </c:pt>
                <c:pt idx="11">
                  <c:v>-7</c:v>
                </c:pt>
                <c:pt idx="12">
                  <c:v>-8</c:v>
                </c:pt>
                <c:pt idx="13">
                  <c:v>-9</c:v>
                </c:pt>
                <c:pt idx="14">
                  <c:v>-10</c:v>
                </c:pt>
                <c:pt idx="15">
                  <c:v>-11</c:v>
                </c:pt>
                <c:pt idx="16">
                  <c:v>-12</c:v>
                </c:pt>
                <c:pt idx="17">
                  <c:v>-13</c:v>
                </c:pt>
                <c:pt idx="18">
                  <c:v>-14</c:v>
                </c:pt>
                <c:pt idx="19">
                  <c:v>-14.6</c:v>
                </c:pt>
              </c:numCache>
            </c:numRef>
          </c:xVal>
          <c:yVal>
            <c:numRef>
              <c:f>CHART!$Q$4:$Q$23</c:f>
              <c:numCache>
                <c:formatCode>General</c:formatCode>
                <c:ptCount val="20"/>
                <c:pt idx="0">
                  <c:v>900000</c:v>
                </c:pt>
                <c:pt idx="1">
                  <c:v>570000</c:v>
                </c:pt>
                <c:pt idx="2">
                  <c:v>460000</c:v>
                </c:pt>
                <c:pt idx="3">
                  <c:v>290000</c:v>
                </c:pt>
                <c:pt idx="4">
                  <c:v>250000</c:v>
                </c:pt>
                <c:pt idx="5">
                  <c:v>190000</c:v>
                </c:pt>
                <c:pt idx="6">
                  <c:v>160000</c:v>
                </c:pt>
                <c:pt idx="7">
                  <c:v>140000</c:v>
                </c:pt>
                <c:pt idx="8">
                  <c:v>130000</c:v>
                </c:pt>
                <c:pt idx="9">
                  <c:v>120000</c:v>
                </c:pt>
                <c:pt idx="10">
                  <c:v>110000</c:v>
                </c:pt>
                <c:pt idx="11">
                  <c:v>100000</c:v>
                </c:pt>
                <c:pt idx="12">
                  <c:v>90000</c:v>
                </c:pt>
                <c:pt idx="13">
                  <c:v>80000</c:v>
                </c:pt>
                <c:pt idx="14">
                  <c:v>70000</c:v>
                </c:pt>
                <c:pt idx="15">
                  <c:v>60000</c:v>
                </c:pt>
                <c:pt idx="16">
                  <c:v>45000</c:v>
                </c:pt>
                <c:pt idx="17">
                  <c:v>20000</c:v>
                </c:pt>
                <c:pt idx="18">
                  <c:v>8000</c:v>
                </c:pt>
                <c:pt idx="1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8D-8D40-96C4-33BE1D30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64175"/>
        <c:axId val="330082095"/>
      </c:scatterChart>
      <c:valAx>
        <c:axId val="33006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82095"/>
        <c:crosses val="autoZero"/>
        <c:crossBetween val="midCat"/>
      </c:valAx>
      <c:valAx>
        <c:axId val="3300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6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2</xdr:row>
      <xdr:rowOff>38100</xdr:rowOff>
    </xdr:from>
    <xdr:to>
      <xdr:col>14</xdr:col>
      <xdr:colOff>381000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0A119-2470-EDF2-0A17-CD0AE4537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CF20E-CE9D-6845-9A26-6E41AE46B95E}">
  <dimension ref="B5:D7"/>
  <sheetViews>
    <sheetView workbookViewId="0">
      <selection activeCell="B8" sqref="B8"/>
    </sheetView>
  </sheetViews>
  <sheetFormatPr baseColWidth="10" defaultRowHeight="16" x14ac:dyDescent="0.2"/>
  <sheetData>
    <row r="5" spans="2:4" x14ac:dyDescent="0.2">
      <c r="B5" s="1">
        <v>40474</v>
      </c>
      <c r="C5">
        <f>181807+228743</f>
        <v>410550</v>
      </c>
      <c r="D5">
        <v>0.71</v>
      </c>
    </row>
    <row r="6" spans="2:4" x14ac:dyDescent="0.2">
      <c r="B6" t="s">
        <v>2</v>
      </c>
      <c r="C6">
        <f>181739+130315</f>
        <v>312054</v>
      </c>
      <c r="D6">
        <v>0.29799999999999999</v>
      </c>
    </row>
    <row r="7" spans="2:4" x14ac:dyDescent="0.2">
      <c r="B7" t="s">
        <v>3</v>
      </c>
      <c r="C7">
        <v>280000</v>
      </c>
      <c r="D7">
        <v>8.0000000000000002E-3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71E8-83A8-C042-A25C-793CDA87E8B4}">
  <dimension ref="E3:G5"/>
  <sheetViews>
    <sheetView workbookViewId="0">
      <selection activeCell="G6" sqref="G6"/>
    </sheetView>
  </sheetViews>
  <sheetFormatPr baseColWidth="10" defaultRowHeight="16" x14ac:dyDescent="0.2"/>
  <sheetData>
    <row r="3" spans="5:7" x14ac:dyDescent="0.2">
      <c r="E3" t="s">
        <v>0</v>
      </c>
      <c r="F3">
        <v>1.07</v>
      </c>
      <c r="G3">
        <v>575750</v>
      </c>
    </row>
    <row r="4" spans="5:7" x14ac:dyDescent="0.2">
      <c r="E4" t="s">
        <v>1</v>
      </c>
      <c r="F4">
        <v>0.26</v>
      </c>
      <c r="G4">
        <v>246556</v>
      </c>
    </row>
    <row r="5" spans="5:7" x14ac:dyDescent="0.2">
      <c r="F5">
        <v>-14.5</v>
      </c>
      <c r="G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FF52-65FD-454F-A638-8D471BB7CBBB}">
  <dimension ref="E6:F8"/>
  <sheetViews>
    <sheetView workbookViewId="0">
      <selection activeCell="E9" sqref="E9"/>
    </sheetView>
  </sheetViews>
  <sheetFormatPr baseColWidth="10" defaultRowHeight="16" x14ac:dyDescent="0.2"/>
  <sheetData>
    <row r="6" spans="5:6" x14ac:dyDescent="0.2">
      <c r="E6">
        <v>0.2</v>
      </c>
      <c r="F6">
        <v>310000</v>
      </c>
    </row>
    <row r="7" spans="5:6" x14ac:dyDescent="0.2">
      <c r="E7">
        <v>0.74</v>
      </c>
      <c r="F7">
        <v>489000</v>
      </c>
    </row>
    <row r="8" spans="5:6" x14ac:dyDescent="0.2">
      <c r="E8">
        <v>1.2</v>
      </c>
      <c r="F8">
        <v>554000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3296-E7B7-594A-B440-BC6312AA28EC}">
  <dimension ref="P4:Q23"/>
  <sheetViews>
    <sheetView tabSelected="1" workbookViewId="0">
      <selection activeCell="R38" sqref="R38"/>
    </sheetView>
  </sheetViews>
  <sheetFormatPr baseColWidth="10" defaultRowHeight="16" x14ac:dyDescent="0.2"/>
  <sheetData>
    <row r="4" spans="16:17" x14ac:dyDescent="0.2">
      <c r="P4">
        <v>2</v>
      </c>
      <c r="Q4">
        <v>900000</v>
      </c>
    </row>
    <row r="5" spans="16:17" x14ac:dyDescent="0.2">
      <c r="P5" s="2">
        <v>1.07</v>
      </c>
      <c r="Q5" s="2">
        <v>570000</v>
      </c>
    </row>
    <row r="6" spans="16:17" x14ac:dyDescent="0.2">
      <c r="P6" s="2">
        <v>0.75</v>
      </c>
      <c r="Q6" s="2">
        <v>460000</v>
      </c>
    </row>
    <row r="7" spans="16:17" x14ac:dyDescent="0.2">
      <c r="P7" s="2">
        <v>0.26</v>
      </c>
      <c r="Q7" s="2">
        <v>290000</v>
      </c>
    </row>
    <row r="8" spans="16:17" x14ac:dyDescent="0.2">
      <c r="P8" s="2">
        <v>0</v>
      </c>
      <c r="Q8" s="3">
        <v>250000</v>
      </c>
    </row>
    <row r="9" spans="16:17" x14ac:dyDescent="0.2">
      <c r="P9" s="2">
        <v>-1</v>
      </c>
      <c r="Q9" s="3">
        <v>190000</v>
      </c>
    </row>
    <row r="10" spans="16:17" x14ac:dyDescent="0.2">
      <c r="P10" s="2">
        <v>-2</v>
      </c>
      <c r="Q10" s="3">
        <v>160000</v>
      </c>
    </row>
    <row r="11" spans="16:17" x14ac:dyDescent="0.2">
      <c r="P11" s="2">
        <v>-3</v>
      </c>
      <c r="Q11" s="3">
        <v>140000</v>
      </c>
    </row>
    <row r="12" spans="16:17" x14ac:dyDescent="0.2">
      <c r="P12" s="2">
        <v>-4</v>
      </c>
      <c r="Q12" s="3">
        <v>130000</v>
      </c>
    </row>
    <row r="13" spans="16:17" x14ac:dyDescent="0.2">
      <c r="P13" s="2">
        <v>-5</v>
      </c>
      <c r="Q13" s="3">
        <v>120000</v>
      </c>
    </row>
    <row r="14" spans="16:17" x14ac:dyDescent="0.2">
      <c r="P14" s="2">
        <v>-6</v>
      </c>
      <c r="Q14" s="3">
        <v>110000</v>
      </c>
    </row>
    <row r="15" spans="16:17" x14ac:dyDescent="0.2">
      <c r="P15" s="2">
        <v>-7</v>
      </c>
      <c r="Q15" s="3">
        <v>100000</v>
      </c>
    </row>
    <row r="16" spans="16:17" x14ac:dyDescent="0.2">
      <c r="P16" s="2">
        <v>-8</v>
      </c>
      <c r="Q16" s="3">
        <v>90000</v>
      </c>
    </row>
    <row r="17" spans="16:17" x14ac:dyDescent="0.2">
      <c r="P17" s="2">
        <v>-9</v>
      </c>
      <c r="Q17" s="3">
        <v>80000</v>
      </c>
    </row>
    <row r="18" spans="16:17" x14ac:dyDescent="0.2">
      <c r="P18" s="2">
        <v>-10</v>
      </c>
      <c r="Q18" s="3">
        <v>70000</v>
      </c>
    </row>
    <row r="19" spans="16:17" x14ac:dyDescent="0.2">
      <c r="P19" s="2">
        <v>-11</v>
      </c>
      <c r="Q19" s="3">
        <v>60000</v>
      </c>
    </row>
    <row r="20" spans="16:17" x14ac:dyDescent="0.2">
      <c r="P20" s="2">
        <v>-12</v>
      </c>
      <c r="Q20" s="3">
        <v>45000</v>
      </c>
    </row>
    <row r="21" spans="16:17" x14ac:dyDescent="0.2">
      <c r="P21" s="2">
        <v>-13</v>
      </c>
      <c r="Q21" s="3">
        <v>20000</v>
      </c>
    </row>
    <row r="22" spans="16:17" x14ac:dyDescent="0.2">
      <c r="P22" s="2">
        <v>-14</v>
      </c>
      <c r="Q22" s="3">
        <v>8000</v>
      </c>
    </row>
    <row r="23" spans="16:17" x14ac:dyDescent="0.2">
      <c r="P23" s="2">
        <v>-14.6</v>
      </c>
      <c r="Q23" s="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DB925-5FED-584A-B69C-0FAD2755B78D}">
  <dimension ref="A1"/>
  <sheetViews>
    <sheetView workbookViewId="0">
      <selection activeCell="D4" sqref="D4:E2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NEARMAP</vt:lpstr>
      <vt:lpstr>THESIS</vt:lpstr>
      <vt:lpstr>Strategen</vt:lpstr>
      <vt:lpstr>CHART</vt:lpstr>
      <vt:lpstr>GLM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Hipsey</dc:creator>
  <cp:lastModifiedBy>Matt Hipsey</cp:lastModifiedBy>
  <dcterms:created xsi:type="dcterms:W3CDTF">2025-06-18T14:43:45Z</dcterms:created>
  <dcterms:modified xsi:type="dcterms:W3CDTF">2025-06-18T15:28:16Z</dcterms:modified>
</cp:coreProperties>
</file>