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scripting/variables_checklist/"/>
    </mc:Choice>
  </mc:AlternateContent>
  <xr:revisionPtr revIDLastSave="0" documentId="13_ncr:9_{BC4156D9-67C3-F34D-90A3-23A51B1E4571}" xr6:coauthVersionLast="47" xr6:coauthVersionMax="47" xr10:uidLastSave="{00000000-0000-0000-0000-000000000000}"/>
  <bookViews>
    <workbookView xWindow="0" yWindow="740" windowWidth="29400" windowHeight="17200" xr2:uid="{A915CF26-A3D2-AF47-BE91-8BF95CB6824A}"/>
  </bookViews>
  <sheets>
    <sheet name="model" sheetId="3" r:id="rId1"/>
    <sheet name="initial_valu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2" i="3"/>
  <c r="C14" i="3"/>
  <c r="C13" i="3"/>
  <c r="C11" i="3"/>
  <c r="C10" i="3"/>
  <c r="C7" i="3"/>
  <c r="C6" i="3"/>
</calcChain>
</file>

<file path=xl/sharedStrings.xml><?xml version="1.0" encoding="utf-8"?>
<sst xmlns="http://schemas.openxmlformats.org/spreadsheetml/2006/main" count="175" uniqueCount="108">
  <si>
    <t>Variable</t>
  </si>
  <si>
    <t>TFV Variable Name</t>
  </si>
  <si>
    <t>WoodsLakeMiddle_AirTemperature</t>
  </si>
  <si>
    <t>AIR_TEMPERATURE</t>
  </si>
  <si>
    <t>WoodsLakeMiddleLakeBedContinuous_SpecificConductivity</t>
  </si>
  <si>
    <t>61.29256650000001</t>
  </si>
  <si>
    <t>COND</t>
  </si>
  <si>
    <t>WoodsLakeMiddle_SpecificConductivity</t>
  </si>
  <si>
    <t>WoodsLakeMiddleLakeBedContinuous_Salinity</t>
  </si>
  <si>
    <t>SAL</t>
  </si>
  <si>
    <t>WoodsLakeMiddle_Salinity</t>
  </si>
  <si>
    <t>no available data from 2023</t>
  </si>
  <si>
    <t>WoodsLakeMiddle_Temperature</t>
  </si>
  <si>
    <t>TEMPERATURE</t>
  </si>
  <si>
    <t>WoodsLakeMiddleLakeBedContinuous_Temperature</t>
  </si>
  <si>
    <t>WoodsLakeMiddle_MeanWaveHeight</t>
  </si>
  <si>
    <t>WAVE_HEIGHT</t>
  </si>
  <si>
    <t>WoodsLakeMiddleLakeBedContinuous_pH</t>
  </si>
  <si>
    <t>WQ_CAR_PH</t>
  </si>
  <si>
    <t>WoodsLakeMiddle_pH</t>
  </si>
  <si>
    <t>WoodsLakeMiddle_TotalAlkalinity</t>
  </si>
  <si>
    <t>WQ_DIAG_CAR_TALK</t>
  </si>
  <si>
    <t>WoodsLakeMiddle_TotalOxidisedNitriteandNitrate</t>
  </si>
  <si>
    <t>WQ_DIAG_NIT_NOX</t>
  </si>
  <si>
    <t>WoodsLakeMiddle_TotalOrganicCarbonNon-Purgeable</t>
  </si>
  <si>
    <t>WQ_DIAG_OGM_TOC</t>
  </si>
  <si>
    <t>WoodsLakeMiddleLakeBedContinuous_O2Saturation</t>
  </si>
  <si>
    <t>88.28349700000001</t>
  </si>
  <si>
    <t>WQ_DIAG_OXY_SAT</t>
  </si>
  <si>
    <t>WoodsLakeMiddle_O2Saturation</t>
  </si>
  <si>
    <t>WoodsLakeMiddle_TotalReactivePhosphorus</t>
  </si>
  <si>
    <t>WQ_DIAG_PHS_TPO4</t>
  </si>
  <si>
    <t>WoodsLakeMiddle_Phaeophytin-a</t>
  </si>
  <si>
    <t>WQ_DIAG_PHY_PHAE</t>
  </si>
  <si>
    <t>WoodsLakeMiddle_Chlorophyll-a</t>
  </si>
  <si>
    <t>WQ_DIAG_PHY_TCHLA</t>
  </si>
  <si>
    <t>WoodsLakeMiddle_PARomni-directional</t>
  </si>
  <si>
    <t>WQ_DIAG_TOT_PAR</t>
  </si>
  <si>
    <t>WoodsLakeLight_PARomni-directional</t>
  </si>
  <si>
    <t>WoodsLakeMiddle_SecchiDepth</t>
  </si>
  <si>
    <t>0.7949999999999999</t>
  </si>
  <si>
    <t>WQ_DIAG_TOT_SECCHI</t>
  </si>
  <si>
    <t>WoodsLakeLight_SecchiDepth</t>
  </si>
  <si>
    <t>WoodsLakeMiddle_TotalKjeldahiNitrogen</t>
  </si>
  <si>
    <t>WQ_DIAG_TOT_TKN</t>
  </si>
  <si>
    <t>WoodsLakeMiddle_TotalNitrogen</t>
  </si>
  <si>
    <t>WQ_DIAG_TOT_TN</t>
  </si>
  <si>
    <t>WoodsLakeMiddle_TotalPhosphorus</t>
  </si>
  <si>
    <t>0.026000000000000002</t>
  </si>
  <si>
    <t>WQ_DIAG_TOT_TP</t>
  </si>
  <si>
    <t>WoodsLakeMiddle_TotalSuspendedSolids</t>
  </si>
  <si>
    <t>WQ_DIAG_TOT_TSS</t>
  </si>
  <si>
    <t>WoodsLakeMiddle_Turbidity</t>
  </si>
  <si>
    <t>WQ_DIAG_TOT_TURBIDITY</t>
  </si>
  <si>
    <t>WoodsLakeMiddleLakeBedContinuous_Turbidity</t>
  </si>
  <si>
    <t>20.743009999999998</t>
  </si>
  <si>
    <t>WoodsLakeMiddle_BicarbonateAlkalinityasCaCO3</t>
  </si>
  <si>
    <t>WQ_GEO_BALK</t>
  </si>
  <si>
    <t>WoodsLakeMiddle_Chloride</t>
  </si>
  <si>
    <t>WQ_GEO_CL</t>
  </si>
  <si>
    <t>WoodsLakeMiddle_DissolvedIron</t>
  </si>
  <si>
    <t>WQ_GEO_FEII</t>
  </si>
  <si>
    <t>WoodsLakeMiddle_TotalSulphate</t>
  </si>
  <si>
    <t>WQ_GEO_SO4</t>
  </si>
  <si>
    <t>WoodsLakeMiddle_TotalAluminium</t>
  </si>
  <si>
    <t>WQ_GEO_TAL</t>
  </si>
  <si>
    <t>WoodsLakeMiddle_Copper</t>
  </si>
  <si>
    <t>WQ_GEO_TCU</t>
  </si>
  <si>
    <t>WoodsLakeMiddle_TotalIron</t>
  </si>
  <si>
    <t>WQ_GEO_TFE</t>
  </si>
  <si>
    <t>WoodsLakeMiddle_TotalMercury</t>
  </si>
  <si>
    <t>WQ_GEO_THG</t>
  </si>
  <si>
    <t>WoodsLakeMiddle_TotalManganese</t>
  </si>
  <si>
    <t>WQ_GEO_TMN</t>
  </si>
  <si>
    <t>WoodsLakeMiddle_Nickel</t>
  </si>
  <si>
    <t>WQ_GEO_TNI</t>
  </si>
  <si>
    <t>WoodsLakeMiddle_Lead</t>
  </si>
  <si>
    <t>WQ_GEO_TPB</t>
  </si>
  <si>
    <t>WoodsLakeMiddle_Zinc</t>
  </si>
  <si>
    <t>WQ_GEO_TZN</t>
  </si>
  <si>
    <t>WoodsLakeMiddle_Ammonium</t>
  </si>
  <si>
    <t>WQ_NIT_AMM</t>
  </si>
  <si>
    <t>WoodsLakeMiddle_Nitrate</t>
  </si>
  <si>
    <t>WQ_NIT_NIT</t>
  </si>
  <si>
    <t>WoodsLakeMiddle_Nitrite</t>
  </si>
  <si>
    <t>WQ_NIT_NO2</t>
  </si>
  <si>
    <t>WoodsLakeMiddle_DissolvedOrganicCarbonNon-Purgeable</t>
  </si>
  <si>
    <t>WQ_OGM_DOC</t>
  </si>
  <si>
    <t>WoodsLakeMiddleLakeBedContinuous_DissolvedOxygen</t>
  </si>
  <si>
    <t>WQ_OXY_OXY</t>
  </si>
  <si>
    <t>WoodsLakeMiddle_DissolvedOxygen</t>
  </si>
  <si>
    <t>WoodsLakeMiddle_FilterableReactivePhosphorus</t>
  </si>
  <si>
    <t>WQ_PHS_FRP</t>
  </si>
  <si>
    <t>WoodsLakeMiddle_Cyanobacteria(TotalBlueGreenAlgae)</t>
  </si>
  <si>
    <t>WQ_PHY_BGA</t>
  </si>
  <si>
    <t>WoodsLakeMiddle_Microcystin-LRExtracellular</t>
  </si>
  <si>
    <t>WQ_PTX_MICROCYSTIN_EX</t>
  </si>
  <si>
    <t>WoodsLakeMiddle_Microcystin-LRIntracellular</t>
  </si>
  <si>
    <t>WQ_PTX_MICROCYSTIN_IN</t>
  </si>
  <si>
    <t>plot values does not consider the conversion factor</t>
  </si>
  <si>
    <t>incorrect value</t>
  </si>
  <si>
    <t>Notes</t>
  </si>
  <si>
    <t>plot values  consider the conversion factor</t>
  </si>
  <si>
    <t>Initial Value (from raw data)</t>
  </si>
  <si>
    <t>available in TFV data</t>
  </si>
  <si>
    <t>not available in TFV data</t>
  </si>
  <si>
    <t>Initial Value (TFV unit)</t>
  </si>
  <si>
    <t>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</si>
</sst>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0" xfId="0" applyFont="1"/>
    <xf numFmtId="0" fontId="0" fillId="0" borderId="0" xfId="0" applyFill="1"/>
    <xf numFmtId="0" fontId="0" fillId="0" borderId="0" xfId="0" quotePrefix="1" applyFill="1"/>
    <xf numFmtId="0" fontId="19" fillId="0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D684-DFF7-F045-82C8-EFDD92D3A02D}">
  <dimension ref="A1:E14"/>
  <sheetViews>
    <sheetView tabSelected="1" zoomScale="150" zoomScaleNormal="150" workbookViewId="0">
      <selection activeCell="E16" sqref="E16"/>
    </sheetView>
  </sheetViews>
  <sheetFormatPr baseColWidth="10" defaultRowHeight="16" x14ac:dyDescent="0.2"/>
  <cols>
    <col min="1" max="1" width="50.83203125" style="11" bestFit="1" customWidth="1"/>
    <col min="2" max="2" width="23.5" style="11" bestFit="1" customWidth="1"/>
    <col min="3" max="3" width="23.5" style="11" customWidth="1"/>
    <col min="4" max="4" width="23.6640625" style="11" bestFit="1" customWidth="1"/>
    <col min="5" max="5" width="23.6640625" style="11" customWidth="1"/>
    <col min="6" max="16384" width="10.83203125" style="11"/>
  </cols>
  <sheetData>
    <row r="1" spans="1:5" x14ac:dyDescent="0.2">
      <c r="A1" s="13" t="s">
        <v>0</v>
      </c>
      <c r="B1" s="13" t="s">
        <v>103</v>
      </c>
      <c r="C1" s="13" t="s">
        <v>107</v>
      </c>
      <c r="D1" s="13" t="s">
        <v>1</v>
      </c>
      <c r="E1" s="13" t="s">
        <v>106</v>
      </c>
    </row>
    <row r="2" spans="1:5" x14ac:dyDescent="0.2">
      <c r="A2" s="11" t="s">
        <v>8</v>
      </c>
      <c r="B2" s="11">
        <v>2.7958E-2</v>
      </c>
      <c r="C2" s="11">
        <v>1</v>
      </c>
      <c r="D2" s="11" t="s">
        <v>9</v>
      </c>
      <c r="E2" s="11">
        <f>B2*C2</f>
        <v>2.7958E-2</v>
      </c>
    </row>
    <row r="3" spans="1:5" x14ac:dyDescent="0.2">
      <c r="A3" s="11" t="s">
        <v>26</v>
      </c>
      <c r="B3" s="12" t="s">
        <v>27</v>
      </c>
      <c r="C3" s="12">
        <v>1</v>
      </c>
      <c r="D3" s="11" t="s">
        <v>28</v>
      </c>
      <c r="E3" s="11">
        <f t="shared" ref="E3:E14" si="0">B3*C3</f>
        <v>88.283496999999997</v>
      </c>
    </row>
    <row r="4" spans="1:5" x14ac:dyDescent="0.2">
      <c r="A4" s="11" t="s">
        <v>29</v>
      </c>
      <c r="B4" s="11">
        <v>99.3</v>
      </c>
      <c r="C4" s="11">
        <v>1</v>
      </c>
      <c r="D4" s="11" t="s">
        <v>28</v>
      </c>
      <c r="E4" s="11">
        <f t="shared" si="0"/>
        <v>99.3</v>
      </c>
    </row>
    <row r="5" spans="1:5" x14ac:dyDescent="0.2">
      <c r="A5" s="11" t="s">
        <v>34</v>
      </c>
      <c r="B5" s="11">
        <v>36.950000000000003</v>
      </c>
      <c r="C5" s="11">
        <v>1</v>
      </c>
      <c r="D5" s="11" t="s">
        <v>35</v>
      </c>
      <c r="E5" s="11">
        <f t="shared" si="0"/>
        <v>36.950000000000003</v>
      </c>
    </row>
    <row r="6" spans="1:5" x14ac:dyDescent="0.2">
      <c r="A6" s="11" t="s">
        <v>45</v>
      </c>
      <c r="B6" s="11">
        <v>0.84499999999999997</v>
      </c>
      <c r="C6" s="11">
        <f>1000/14</f>
        <v>71.428571428571431</v>
      </c>
      <c r="D6" s="11" t="s">
        <v>46</v>
      </c>
      <c r="E6" s="11">
        <f t="shared" si="0"/>
        <v>60.357142857142854</v>
      </c>
    </row>
    <row r="7" spans="1:5" x14ac:dyDescent="0.2">
      <c r="A7" s="11" t="s">
        <v>47</v>
      </c>
      <c r="B7" s="12" t="s">
        <v>48</v>
      </c>
      <c r="C7" s="12">
        <f>1000/31</f>
        <v>32.258064516129032</v>
      </c>
      <c r="D7" s="11" t="s">
        <v>49</v>
      </c>
      <c r="E7" s="11">
        <f t="shared" si="0"/>
        <v>0.83870967741935476</v>
      </c>
    </row>
    <row r="8" spans="1:5" x14ac:dyDescent="0.2">
      <c r="A8" s="11" t="s">
        <v>50</v>
      </c>
      <c r="B8" s="11">
        <v>8</v>
      </c>
      <c r="C8" s="11">
        <v>1</v>
      </c>
      <c r="D8" s="11" t="s">
        <v>51</v>
      </c>
      <c r="E8" s="11">
        <f t="shared" si="0"/>
        <v>8</v>
      </c>
    </row>
    <row r="9" spans="1:5" x14ac:dyDescent="0.2">
      <c r="A9" s="11" t="s">
        <v>52</v>
      </c>
      <c r="B9" s="11">
        <v>17.925000000000001</v>
      </c>
      <c r="C9" s="11">
        <v>1</v>
      </c>
      <c r="D9" s="11" t="s">
        <v>53</v>
      </c>
      <c r="E9" s="11">
        <f t="shared" si="0"/>
        <v>17.925000000000001</v>
      </c>
    </row>
    <row r="10" spans="1:5" x14ac:dyDescent="0.2">
      <c r="A10" s="11" t="s">
        <v>80</v>
      </c>
      <c r="B10" s="11">
        <v>5.0000000000000001E-3</v>
      </c>
      <c r="C10" s="11">
        <f>1000/14</f>
        <v>71.428571428571431</v>
      </c>
      <c r="D10" s="11" t="s">
        <v>81</v>
      </c>
      <c r="E10" s="11">
        <f t="shared" si="0"/>
        <v>0.35714285714285715</v>
      </c>
    </row>
    <row r="11" spans="1:5" x14ac:dyDescent="0.2">
      <c r="A11" s="11" t="s">
        <v>82</v>
      </c>
      <c r="B11" s="11">
        <v>5.0000000000000001E-3</v>
      </c>
      <c r="C11" s="11">
        <f>1000/14</f>
        <v>71.428571428571431</v>
      </c>
      <c r="D11" s="11" t="s">
        <v>83</v>
      </c>
      <c r="E11" s="11">
        <f t="shared" si="0"/>
        <v>0.35714285714285715</v>
      </c>
    </row>
    <row r="12" spans="1:5" x14ac:dyDescent="0.2">
      <c r="A12" s="11" t="s">
        <v>86</v>
      </c>
      <c r="B12" s="11">
        <v>7.15</v>
      </c>
      <c r="C12" s="11">
        <v>83.333332999999996</v>
      </c>
      <c r="D12" s="11" t="s">
        <v>87</v>
      </c>
      <c r="E12" s="11">
        <f t="shared" si="0"/>
        <v>595.83333095</v>
      </c>
    </row>
    <row r="13" spans="1:5" x14ac:dyDescent="0.2">
      <c r="A13" s="11" t="s">
        <v>88</v>
      </c>
      <c r="B13" s="11">
        <v>9.0759924999999999</v>
      </c>
      <c r="C13" s="11">
        <f>1000/32</f>
        <v>31.25</v>
      </c>
      <c r="D13" s="11" t="s">
        <v>89</v>
      </c>
      <c r="E13" s="11">
        <f t="shared" si="0"/>
        <v>283.62476562500001</v>
      </c>
    </row>
    <row r="14" spans="1:5" x14ac:dyDescent="0.2">
      <c r="A14" s="11" t="s">
        <v>91</v>
      </c>
      <c r="B14" s="11">
        <v>5.0000000000000001E-3</v>
      </c>
      <c r="C14" s="11">
        <f>1000/32</f>
        <v>31.25</v>
      </c>
      <c r="D14" s="11" t="s">
        <v>92</v>
      </c>
      <c r="E14" s="11">
        <f t="shared" si="0"/>
        <v>0.15625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9200-9DDC-034F-9CAB-6238B037B27F}">
  <dimension ref="A1:G51"/>
  <sheetViews>
    <sheetView zoomScale="92" workbookViewId="0">
      <selection activeCell="A45" sqref="A45"/>
    </sheetView>
  </sheetViews>
  <sheetFormatPr baseColWidth="10" defaultRowHeight="16" x14ac:dyDescent="0.2"/>
  <cols>
    <col min="1" max="1" width="50.83203125" bestFit="1" customWidth="1"/>
    <col min="2" max="2" width="23.5" bestFit="1" customWidth="1"/>
    <col min="3" max="3" width="23.6640625" bestFit="1" customWidth="1"/>
  </cols>
  <sheetData>
    <row r="1" spans="1:7" x14ac:dyDescent="0.2">
      <c r="A1" t="s">
        <v>0</v>
      </c>
      <c r="B1" t="s">
        <v>103</v>
      </c>
      <c r="C1" t="s">
        <v>1</v>
      </c>
      <c r="D1" t="s">
        <v>101</v>
      </c>
      <c r="E1" s="4"/>
      <c r="F1" s="5" t="s">
        <v>104</v>
      </c>
      <c r="G1" s="6"/>
    </row>
    <row r="2" spans="1:7" ht="17" thickBot="1" x14ac:dyDescent="0.25">
      <c r="A2" t="s">
        <v>2</v>
      </c>
      <c r="B2">
        <v>0</v>
      </c>
      <c r="C2" t="s">
        <v>3</v>
      </c>
      <c r="E2" s="7"/>
      <c r="F2" s="8" t="s">
        <v>105</v>
      </c>
      <c r="G2" s="9"/>
    </row>
    <row r="3" spans="1:7" x14ac:dyDescent="0.2">
      <c r="A3" t="s">
        <v>4</v>
      </c>
      <c r="B3" s="1" t="s">
        <v>5</v>
      </c>
      <c r="C3" t="s">
        <v>6</v>
      </c>
    </row>
    <row r="4" spans="1:7" x14ac:dyDescent="0.2">
      <c r="A4" t="s">
        <v>7</v>
      </c>
      <c r="B4">
        <v>62.75</v>
      </c>
      <c r="C4" t="s">
        <v>6</v>
      </c>
    </row>
    <row r="5" spans="1:7" x14ac:dyDescent="0.2">
      <c r="A5" s="2" t="s">
        <v>8</v>
      </c>
      <c r="B5" s="2">
        <v>2.7958E-2</v>
      </c>
      <c r="C5" s="2" t="s">
        <v>9</v>
      </c>
    </row>
    <row r="6" spans="1:7" x14ac:dyDescent="0.2">
      <c r="A6" s="2" t="s">
        <v>10</v>
      </c>
      <c r="B6" s="2" t="s">
        <v>11</v>
      </c>
      <c r="C6" s="2" t="s">
        <v>9</v>
      </c>
    </row>
    <row r="7" spans="1:7" x14ac:dyDescent="0.2">
      <c r="A7" t="s">
        <v>12</v>
      </c>
      <c r="B7">
        <v>10.050000000000001</v>
      </c>
      <c r="C7" t="s">
        <v>13</v>
      </c>
    </row>
    <row r="8" spans="1:7" x14ac:dyDescent="0.2">
      <c r="A8" t="s">
        <v>14</v>
      </c>
      <c r="B8">
        <v>14.127829999999999</v>
      </c>
      <c r="C8" t="s">
        <v>13</v>
      </c>
    </row>
    <row r="9" spans="1:7" x14ac:dyDescent="0.2">
      <c r="A9" t="s">
        <v>15</v>
      </c>
      <c r="B9" t="s">
        <v>11</v>
      </c>
      <c r="C9" t="s">
        <v>16</v>
      </c>
    </row>
    <row r="10" spans="1:7" x14ac:dyDescent="0.2">
      <c r="A10" t="s">
        <v>17</v>
      </c>
      <c r="B10">
        <v>7.5702284999999998</v>
      </c>
      <c r="C10" t="s">
        <v>18</v>
      </c>
    </row>
    <row r="11" spans="1:7" x14ac:dyDescent="0.2">
      <c r="A11" t="s">
        <v>19</v>
      </c>
      <c r="B11">
        <v>8.33</v>
      </c>
      <c r="C11" t="s">
        <v>18</v>
      </c>
    </row>
    <row r="12" spans="1:7" x14ac:dyDescent="0.2">
      <c r="A12" t="s">
        <v>20</v>
      </c>
      <c r="B12" t="s">
        <v>11</v>
      </c>
      <c r="C12" t="s">
        <v>21</v>
      </c>
    </row>
    <row r="13" spans="1:7" x14ac:dyDescent="0.2">
      <c r="A13" t="s">
        <v>22</v>
      </c>
      <c r="B13">
        <v>5.4999999999999997E-3</v>
      </c>
      <c r="C13" t="s">
        <v>23</v>
      </c>
    </row>
    <row r="14" spans="1:7" x14ac:dyDescent="0.2">
      <c r="A14" t="s">
        <v>24</v>
      </c>
      <c r="B14" t="s">
        <v>11</v>
      </c>
      <c r="C14" t="s">
        <v>25</v>
      </c>
    </row>
    <row r="15" spans="1:7" x14ac:dyDescent="0.2">
      <c r="A15" s="2" t="s">
        <v>26</v>
      </c>
      <c r="B15" s="3" t="s">
        <v>27</v>
      </c>
      <c r="C15" s="2" t="s">
        <v>28</v>
      </c>
    </row>
    <row r="16" spans="1:7" x14ac:dyDescent="0.2">
      <c r="A16" s="2" t="s">
        <v>29</v>
      </c>
      <c r="B16" s="2">
        <v>99.3</v>
      </c>
      <c r="C16" s="2" t="s">
        <v>28</v>
      </c>
    </row>
    <row r="17" spans="1:4" x14ac:dyDescent="0.2">
      <c r="A17" t="s">
        <v>30</v>
      </c>
      <c r="B17" t="s">
        <v>11</v>
      </c>
      <c r="C17" t="s">
        <v>31</v>
      </c>
    </row>
    <row r="18" spans="1:4" x14ac:dyDescent="0.2">
      <c r="A18" t="s">
        <v>32</v>
      </c>
      <c r="B18" t="s">
        <v>11</v>
      </c>
      <c r="C18" t="s">
        <v>33</v>
      </c>
    </row>
    <row r="19" spans="1:4" x14ac:dyDescent="0.2">
      <c r="A19" s="2" t="s">
        <v>34</v>
      </c>
      <c r="B19" s="2">
        <v>36.950000000000003</v>
      </c>
      <c r="C19" s="2" t="s">
        <v>35</v>
      </c>
    </row>
    <row r="20" spans="1:4" x14ac:dyDescent="0.2">
      <c r="A20" s="2" t="s">
        <v>36</v>
      </c>
      <c r="B20" s="2" t="s">
        <v>11</v>
      </c>
      <c r="C20" s="2" t="s">
        <v>37</v>
      </c>
    </row>
    <row r="21" spans="1:4" x14ac:dyDescent="0.2">
      <c r="A21" s="2" t="s">
        <v>38</v>
      </c>
      <c r="B21" s="2" t="s">
        <v>11</v>
      </c>
      <c r="C21" s="2" t="s">
        <v>37</v>
      </c>
    </row>
    <row r="22" spans="1:4" x14ac:dyDescent="0.2">
      <c r="A22" t="s">
        <v>39</v>
      </c>
      <c r="B22" s="1" t="s">
        <v>40</v>
      </c>
      <c r="C22" t="s">
        <v>41</v>
      </c>
    </row>
    <row r="23" spans="1:4" x14ac:dyDescent="0.2">
      <c r="A23" t="s">
        <v>42</v>
      </c>
      <c r="B23">
        <v>0.71</v>
      </c>
      <c r="C23" t="s">
        <v>41</v>
      </c>
    </row>
    <row r="24" spans="1:4" x14ac:dyDescent="0.2">
      <c r="A24" t="s">
        <v>43</v>
      </c>
      <c r="B24">
        <v>0.84</v>
      </c>
      <c r="C24" t="s">
        <v>44</v>
      </c>
      <c r="D24" t="s">
        <v>102</v>
      </c>
    </row>
    <row r="25" spans="1:4" x14ac:dyDescent="0.2">
      <c r="A25" s="2" t="s">
        <v>45</v>
      </c>
      <c r="B25" s="2">
        <v>0.84499999999999997</v>
      </c>
      <c r="C25" s="2" t="s">
        <v>46</v>
      </c>
      <c r="D25" t="s">
        <v>99</v>
      </c>
    </row>
    <row r="26" spans="1:4" x14ac:dyDescent="0.2">
      <c r="A26" s="2" t="s">
        <v>47</v>
      </c>
      <c r="B26" s="3" t="s">
        <v>48</v>
      </c>
      <c r="C26" s="2" t="s">
        <v>49</v>
      </c>
      <c r="D26" t="s">
        <v>99</v>
      </c>
    </row>
    <row r="27" spans="1:4" x14ac:dyDescent="0.2">
      <c r="A27" s="2" t="s">
        <v>50</v>
      </c>
      <c r="B27" s="2">
        <v>8</v>
      </c>
      <c r="C27" s="2" t="s">
        <v>51</v>
      </c>
    </row>
    <row r="28" spans="1:4" x14ac:dyDescent="0.2">
      <c r="A28" s="2" t="s">
        <v>52</v>
      </c>
      <c r="B28" s="2">
        <v>17.925000000000001</v>
      </c>
      <c r="C28" s="2" t="s">
        <v>53</v>
      </c>
    </row>
    <row r="29" spans="1:4" x14ac:dyDescent="0.2">
      <c r="A29" t="s">
        <v>54</v>
      </c>
      <c r="B29" s="1" t="s">
        <v>55</v>
      </c>
      <c r="C29" t="s">
        <v>53</v>
      </c>
    </row>
    <row r="30" spans="1:4" x14ac:dyDescent="0.2">
      <c r="A30" t="s">
        <v>56</v>
      </c>
      <c r="B30" t="s">
        <v>11</v>
      </c>
      <c r="C30" t="s">
        <v>57</v>
      </c>
    </row>
    <row r="31" spans="1:4" x14ac:dyDescent="0.2">
      <c r="A31" t="s">
        <v>58</v>
      </c>
      <c r="B31" t="s">
        <v>11</v>
      </c>
      <c r="C31" t="s">
        <v>59</v>
      </c>
    </row>
    <row r="32" spans="1:4" x14ac:dyDescent="0.2">
      <c r="A32" t="s">
        <v>60</v>
      </c>
      <c r="B32" t="s">
        <v>11</v>
      </c>
      <c r="C32" t="s">
        <v>61</v>
      </c>
    </row>
    <row r="33" spans="1:4" x14ac:dyDescent="0.2">
      <c r="A33" t="s">
        <v>62</v>
      </c>
      <c r="B33" t="s">
        <v>11</v>
      </c>
      <c r="C33" t="s">
        <v>63</v>
      </c>
    </row>
    <row r="34" spans="1:4" x14ac:dyDescent="0.2">
      <c r="A34" t="s">
        <v>64</v>
      </c>
      <c r="B34" t="s">
        <v>11</v>
      </c>
      <c r="C34" t="s">
        <v>65</v>
      </c>
    </row>
    <row r="35" spans="1:4" x14ac:dyDescent="0.2">
      <c r="A35" t="s">
        <v>66</v>
      </c>
      <c r="B35" t="s">
        <v>11</v>
      </c>
      <c r="C35" t="s">
        <v>67</v>
      </c>
    </row>
    <row r="36" spans="1:4" x14ac:dyDescent="0.2">
      <c r="A36" t="s">
        <v>68</v>
      </c>
      <c r="B36" t="s">
        <v>11</v>
      </c>
      <c r="C36" t="s">
        <v>69</v>
      </c>
    </row>
    <row r="37" spans="1:4" x14ac:dyDescent="0.2">
      <c r="A37" t="s">
        <v>70</v>
      </c>
      <c r="B37" t="s">
        <v>11</v>
      </c>
      <c r="C37" t="s">
        <v>71</v>
      </c>
    </row>
    <row r="38" spans="1:4" x14ac:dyDescent="0.2">
      <c r="A38" t="s">
        <v>72</v>
      </c>
      <c r="B38" t="s">
        <v>11</v>
      </c>
      <c r="C38" t="s">
        <v>73</v>
      </c>
    </row>
    <row r="39" spans="1:4" x14ac:dyDescent="0.2">
      <c r="A39" t="s">
        <v>74</v>
      </c>
      <c r="B39" t="s">
        <v>11</v>
      </c>
      <c r="C39" t="s">
        <v>75</v>
      </c>
    </row>
    <row r="40" spans="1:4" x14ac:dyDescent="0.2">
      <c r="A40" t="s">
        <v>76</v>
      </c>
      <c r="B40" t="s">
        <v>11</v>
      </c>
      <c r="C40" t="s">
        <v>77</v>
      </c>
    </row>
    <row r="41" spans="1:4" x14ac:dyDescent="0.2">
      <c r="A41" t="s">
        <v>78</v>
      </c>
      <c r="B41" t="s">
        <v>11</v>
      </c>
      <c r="C41" t="s">
        <v>79</v>
      </c>
    </row>
    <row r="42" spans="1:4" x14ac:dyDescent="0.2">
      <c r="A42" s="2" t="s">
        <v>80</v>
      </c>
      <c r="B42" s="2">
        <v>5.0000000000000001E-3</v>
      </c>
      <c r="C42" s="2" t="s">
        <v>81</v>
      </c>
      <c r="D42" t="s">
        <v>99</v>
      </c>
    </row>
    <row r="43" spans="1:4" x14ac:dyDescent="0.2">
      <c r="A43" s="2" t="s">
        <v>82</v>
      </c>
      <c r="B43" s="2">
        <v>5.0000000000000001E-3</v>
      </c>
      <c r="C43" s="2" t="s">
        <v>83</v>
      </c>
      <c r="D43" t="s">
        <v>99</v>
      </c>
    </row>
    <row r="44" spans="1:4" x14ac:dyDescent="0.2">
      <c r="A44" t="s">
        <v>84</v>
      </c>
      <c r="B44">
        <v>2E-3</v>
      </c>
      <c r="C44" t="s">
        <v>85</v>
      </c>
      <c r="D44" t="s">
        <v>102</v>
      </c>
    </row>
    <row r="45" spans="1:4" x14ac:dyDescent="0.2">
      <c r="A45" s="2" t="s">
        <v>86</v>
      </c>
      <c r="B45" s="2">
        <v>7.15</v>
      </c>
      <c r="C45" s="2" t="s">
        <v>87</v>
      </c>
      <c r="D45" s="10" t="s">
        <v>100</v>
      </c>
    </row>
    <row r="46" spans="1:4" x14ac:dyDescent="0.2">
      <c r="A46" s="2" t="s">
        <v>88</v>
      </c>
      <c r="B46" s="2">
        <v>9.0759924999999999</v>
      </c>
      <c r="C46" s="2" t="s">
        <v>89</v>
      </c>
      <c r="D46" t="s">
        <v>99</v>
      </c>
    </row>
    <row r="47" spans="1:4" x14ac:dyDescent="0.2">
      <c r="A47" t="s">
        <v>90</v>
      </c>
      <c r="B47">
        <v>10.295</v>
      </c>
      <c r="C47" t="s">
        <v>89</v>
      </c>
    </row>
    <row r="48" spans="1:4" x14ac:dyDescent="0.2">
      <c r="A48" s="2" t="s">
        <v>91</v>
      </c>
      <c r="B48" s="2">
        <v>5.0000000000000001E-3</v>
      </c>
      <c r="C48" s="2" t="s">
        <v>92</v>
      </c>
      <c r="D48" t="s">
        <v>99</v>
      </c>
    </row>
    <row r="49" spans="1:3" x14ac:dyDescent="0.2">
      <c r="A49" t="s">
        <v>93</v>
      </c>
      <c r="B49">
        <v>180000</v>
      </c>
      <c r="C49" t="s">
        <v>94</v>
      </c>
    </row>
    <row r="50" spans="1:3" x14ac:dyDescent="0.2">
      <c r="A50" t="s">
        <v>95</v>
      </c>
      <c r="B50" t="s">
        <v>11</v>
      </c>
      <c r="C50" t="s">
        <v>96</v>
      </c>
    </row>
    <row r="51" spans="1:3" x14ac:dyDescent="0.2">
      <c r="A51" t="s">
        <v>97</v>
      </c>
      <c r="B51" t="s">
        <v>11</v>
      </c>
      <c r="C51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initial_values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Yvette Wong</cp:lastModifiedBy>
  <dcterms:created xsi:type="dcterms:W3CDTF">2024-07-12T07:13:47Z</dcterms:created>
  <dcterms:modified xsi:type="dcterms:W3CDTF">2024-07-16T03:43:57Z</dcterms:modified>
</cp:coreProperties>
</file>