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Z:\C - Relatórios\"/>
    </mc:Choice>
  </mc:AlternateContent>
  <xr:revisionPtr revIDLastSave="0" documentId="13_ncr:1_{A2F371BC-CCC3-4809-AA07-BF307D5709CB}" xr6:coauthVersionLast="47" xr6:coauthVersionMax="47" xr10:uidLastSave="{00000000-0000-0000-0000-000000000000}"/>
  <bookViews>
    <workbookView xWindow="-108" yWindow="-108" windowWidth="23256" windowHeight="12456" xr2:uid="{9916F932-500B-4D0C-BC10-F376753C1D65}"/>
  </bookViews>
  <sheets>
    <sheet name="Resumo" sheetId="6" r:id="rId1"/>
    <sheet name="Relacionamento" sheetId="5" r:id="rId2"/>
  </sheets>
  <definedNames>
    <definedName name="_xlnm.Print_Titles" localSheetId="1">Relacionamento!$A:$E,Relacionamento!$1:$3</definedName>
    <definedName name="_xlnm.Print_Titles" localSheetId="0">Resumo!$A:$C,Resumo!$1:$7</definedName>
  </definedNames>
  <calcPr calcId="191029"/>
  <pivotCaches>
    <pivotCache cacheId="9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6" l="1"/>
  <c r="E7" i="6"/>
  <c r="G7" i="6"/>
  <c r="H7" i="6"/>
  <c r="J7" i="6"/>
  <c r="K7" i="6"/>
  <c r="N7" i="6"/>
  <c r="O7" i="6"/>
  <c r="AO7" i="6"/>
  <c r="AN7" i="6"/>
  <c r="AL7" i="6"/>
  <c r="AK7" i="6"/>
  <c r="AI7" i="6"/>
  <c r="AH7" i="6"/>
  <c r="AE7" i="6"/>
  <c r="AD7" i="6"/>
  <c r="AB7" i="6"/>
  <c r="AA7" i="6"/>
  <c r="Y7" i="6"/>
  <c r="X7" i="6"/>
  <c r="U7" i="6"/>
  <c r="T7" i="6"/>
  <c r="R7" i="6"/>
  <c r="Q7" i="6"/>
  <c r="AN6" i="6"/>
  <c r="AK6" i="6"/>
  <c r="AH6" i="6"/>
  <c r="AD6" i="6"/>
  <c r="AA6" i="6"/>
  <c r="X6" i="6"/>
  <c r="T6" i="6"/>
  <c r="Q6" i="6"/>
  <c r="N6" i="6"/>
  <c r="J6" i="6"/>
  <c r="G6" i="6"/>
  <c r="D6" i="6"/>
  <c r="AQ3" i="5"/>
  <c r="AP3" i="5"/>
  <c r="AN3" i="5"/>
  <c r="AM3" i="5"/>
  <c r="AK3" i="5"/>
  <c r="AJ3" i="5"/>
  <c r="AG3" i="5"/>
  <c r="AF3" i="5"/>
  <c r="AD3" i="5"/>
  <c r="AC3" i="5"/>
  <c r="AA3" i="5"/>
  <c r="Z3" i="5"/>
  <c r="W3" i="5"/>
  <c r="V3" i="5"/>
  <c r="T3" i="5"/>
  <c r="S3" i="5"/>
  <c r="Q3" i="5"/>
  <c r="P3" i="5"/>
  <c r="M3" i="5"/>
  <c r="L3" i="5"/>
  <c r="J3" i="5"/>
  <c r="I3" i="5"/>
  <c r="G3" i="5"/>
  <c r="F3" i="5"/>
  <c r="AP2" i="5"/>
  <c r="AM2" i="5"/>
  <c r="AJ2" i="5"/>
  <c r="AF2" i="5"/>
  <c r="AC2" i="5"/>
  <c r="Z2" i="5"/>
  <c r="V2" i="5"/>
  <c r="S2" i="5"/>
  <c r="P2" i="5"/>
  <c r="L2" i="5"/>
  <c r="I2" i="5"/>
  <c r="F2" i="5"/>
  <c r="C2" i="5"/>
  <c r="D3" i="6"/>
  <c r="D4" i="6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3E6B1E-CED4-496A-987F-B72C64F13C02}" name="Consulta de MS Access Database" type="1" refreshedVersion="8" background="1" saveData="1">
    <dbPr connection="DSN=MS Access Database;DBQ=Z:\B - Consultas\Query_Resultado.accdb;DefaultDir=Z:\B - Consultas;DriverId=25;FIL=MS Access;MaxBufferSize=2048;PageTimeout=5;" command="SELECT `Comparativo_A- Álvaro`.Empresa, `Comparativo_A- Álvaro`.`Nome Fornecedor`, `Comparativo_A- Álvaro`.Competencia, `Comparativo_A- Álvaro`.Emissao, `Comparativo_A- Álvaro`.Vencimento, `Comparativo_A- Álvaro`.Documento, `Comparativo_A- Álvaro`.Parcela, `Comparativo_A- Álvaro`.`Tipo doc`, `Comparativo_A- Álvaro`.Status, `Comparativo_A- Álvaro`.Valor, `Comparativo_A- Álvaro`.`Cod Categoria`, `Comparativo_A- Álvaro`.`Novo Categoria`, `Comparativo_A- Álvaro`.Comentario, `Comparativo_A- Álvaro`.Repsonsável, `Comparativo_A- Álvaro`.Tipo, `Comparativo_A- Álvaro`.`Código Grupo`, `Comparativo_A- Álvaro`.Grupo, `Comparativo_A- Álvaro`.Trimestre_x000d__x000a_FROM `Z:\B - Consultas\Query_Resultado.accdb`.`Comparativo_A- Álvaro` `Comparativo_A- Álvaro`"/>
  </connection>
</connections>
</file>

<file path=xl/sharedStrings.xml><?xml version="1.0" encoding="utf-8"?>
<sst xmlns="http://schemas.openxmlformats.org/spreadsheetml/2006/main" count="242" uniqueCount="87">
  <si>
    <t>Cod Categoria</t>
  </si>
  <si>
    <t>Total Geral</t>
  </si>
  <si>
    <t>Novo Categoria</t>
  </si>
  <si>
    <t>OUTRAS DESPESAS ADMINISTRATIVAS</t>
  </si>
  <si>
    <t>Tipo</t>
  </si>
  <si>
    <t>Orçado</t>
  </si>
  <si>
    <t>Realizado</t>
  </si>
  <si>
    <t>Soma de Valor</t>
  </si>
  <si>
    <t>Parcela</t>
  </si>
  <si>
    <t>1 | 1</t>
  </si>
  <si>
    <t>(vazio)</t>
  </si>
  <si>
    <t>Nome Fornecedor</t>
  </si>
  <si>
    <t>Documento</t>
  </si>
  <si>
    <t>Orçamento</t>
  </si>
  <si>
    <t>Competencia</t>
  </si>
  <si>
    <t>Comparativo Orçado x Realizado</t>
  </si>
  <si>
    <t>Saldo</t>
  </si>
  <si>
    <t>Ccusto</t>
  </si>
  <si>
    <t>Categoria</t>
  </si>
  <si>
    <t>Fornecedor</t>
  </si>
  <si>
    <t>Parc.</t>
  </si>
  <si>
    <t xml:space="preserve"> ORÇAMENTO</t>
  </si>
  <si>
    <t xml:space="preserve"> </t>
  </si>
  <si>
    <t>"-"</t>
  </si>
  <si>
    <t>2 Total</t>
  </si>
  <si>
    <t>3 Total</t>
  </si>
  <si>
    <t>4 Total</t>
  </si>
  <si>
    <t>2º Trimestre</t>
  </si>
  <si>
    <t>3º Trimestre</t>
  </si>
  <si>
    <t>4º Trimestre</t>
  </si>
  <si>
    <t>SALDO</t>
  </si>
  <si>
    <t>1 Total</t>
  </si>
  <si>
    <t>1º Trimestre</t>
  </si>
  <si>
    <t>OUTROS CUSTOS</t>
  </si>
  <si>
    <t>Relacionamento</t>
  </si>
  <si>
    <t>FORMAÇÃO E TREINAMENTO</t>
  </si>
  <si>
    <t>CONTAINER - 1.2 litros</t>
  </si>
  <si>
    <t>LOCAÇÃO DE EQUIPAMENTOS</t>
  </si>
  <si>
    <t>ENDOMARKETING</t>
  </si>
  <si>
    <t>BRINDES</t>
  </si>
  <si>
    <t>T D L SOLUCOES AMBIENTAIS EIRELI</t>
  </si>
  <si>
    <t>4 | 12</t>
  </si>
  <si>
    <t>Trimestre</t>
  </si>
  <si>
    <t>REEMBOLSO - FUNCIONÁRIOS</t>
  </si>
  <si>
    <t>'1034333</t>
  </si>
  <si>
    <t>'1034334</t>
  </si>
  <si>
    <t>01/01/2025 Total</t>
  </si>
  <si>
    <t>01/02/2025 Total</t>
  </si>
  <si>
    <t>01/03/2025 Total</t>
  </si>
  <si>
    <t>01/04/2025 Total</t>
  </si>
  <si>
    <t>01/05/2025 Total</t>
  </si>
  <si>
    <t>01/06/2025 Total</t>
  </si>
  <si>
    <t>01/07/2025 Total</t>
  </si>
  <si>
    <t>01/08/2025 Total</t>
  </si>
  <si>
    <t>01/09/2025 Total</t>
  </si>
  <si>
    <t>01/10/2025 Total</t>
  </si>
  <si>
    <t>01/11/2025 Total</t>
  </si>
  <si>
    <t>01/12/2025 Total</t>
  </si>
  <si>
    <t>TOTAL 2025</t>
  </si>
  <si>
    <t>F.D.S. COMERCIO DE LIMPEZA DESCARTAVEIS EIRELI</t>
  </si>
  <si>
    <t>'6226</t>
  </si>
  <si>
    <t>L G A INDUSTRIA E COMERCIO PECAS AUTOMOTIVAS LTDA</t>
  </si>
  <si>
    <t>1 | 2</t>
  </si>
  <si>
    <t>'20</t>
  </si>
  <si>
    <t>2 | 2</t>
  </si>
  <si>
    <t>UNITRANSERVICE CONSOLIDATION EIRELI</t>
  </si>
  <si>
    <t>'16270</t>
  </si>
  <si>
    <t>LOCAECO EQUIPAMENTOS E SOLUCOES AMBIENTAIS LTDA</t>
  </si>
  <si>
    <t>'1040050</t>
  </si>
  <si>
    <t>5 | 12</t>
  </si>
  <si>
    <t>Orçamento inicial para 2025</t>
  </si>
  <si>
    <t>Novo Orçamento para 2025</t>
  </si>
  <si>
    <t>(Informar as categorias e os meses para as reduções)</t>
  </si>
  <si>
    <t>Atual</t>
  </si>
  <si>
    <t>Redução</t>
  </si>
  <si>
    <t>'22</t>
  </si>
  <si>
    <t>6 | 12</t>
  </si>
  <si>
    <t>7 | 12</t>
  </si>
  <si>
    <t>8 | 12</t>
  </si>
  <si>
    <t>9 | 12</t>
  </si>
  <si>
    <t>10 | 12</t>
  </si>
  <si>
    <t>11 | 12</t>
  </si>
  <si>
    <t>12 | 12</t>
  </si>
  <si>
    <t>RM6 COMERCIO E DISTRIBUICAO LTDA</t>
  </si>
  <si>
    <t>'208</t>
  </si>
  <si>
    <t>TOP RIO DIESEL PECAS</t>
  </si>
  <si>
    <t>'550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</si>
</sst>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_ ;[Red]\-#,##0\ "/>
    <numFmt numFmtId="165" formatCode="mmmm/yy"/>
    <numFmt numFmtId="166" formatCode="_-* #,##0_-;\-* #,##0_-;_-* &quot;-&quot;??_-;_-@_-"/>
  </numFmts>
  <fonts count="8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6"/>
      <color rgb="FF00B05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pivotButton="1"/>
    <xf numFmtId="14" fontId="0" fillId="0" borderId="0" xfId="0" applyNumberFormat="1"/>
    <xf numFmtId="0" fontId="0" fillId="2" borderId="0" xfId="0" applyFill="1"/>
    <xf numFmtId="164" fontId="0" fillId="0" borderId="0" xfId="0" applyNumberFormat="1"/>
    <xf numFmtId="0" fontId="0" fillId="3" borderId="0" xfId="0" applyFill="1"/>
    <xf numFmtId="164" fontId="0" fillId="3" borderId="0" xfId="0" applyNumberFormat="1" applyFill="1"/>
    <xf numFmtId="0" fontId="1" fillId="0" borderId="0" xfId="0" applyFont="1"/>
    <xf numFmtId="0" fontId="3" fillId="0" borderId="0" xfId="0" applyFont="1"/>
    <xf numFmtId="0" fontId="2" fillId="4" borderId="1" xfId="0" applyFont="1" applyFill="1" applyBorder="1" applyAlignment="1">
      <alignment horizontal="center"/>
    </xf>
    <xf numFmtId="0" fontId="2" fillId="4" borderId="3" xfId="0" applyFont="1" applyFill="1" applyBorder="1"/>
    <xf numFmtId="0" fontId="2" fillId="4" borderId="2" xfId="0" applyFont="1" applyFill="1" applyBorder="1"/>
    <xf numFmtId="0" fontId="4" fillId="5" borderId="5" xfId="0" applyFont="1" applyFill="1" applyBorder="1" applyAlignment="1">
      <alignment horizontal="center"/>
    </xf>
    <xf numFmtId="165" fontId="4" fillId="5" borderId="4" xfId="0" applyNumberFormat="1" applyFont="1" applyFill="1" applyBorder="1" applyAlignment="1">
      <alignment horizontal="center"/>
    </xf>
    <xf numFmtId="0" fontId="0" fillId="6" borderId="0" xfId="0" applyFill="1"/>
    <xf numFmtId="164" fontId="0" fillId="6" borderId="0" xfId="0" applyNumberFormat="1" applyFill="1"/>
    <xf numFmtId="164" fontId="0" fillId="0" borderId="8" xfId="0" applyNumberFormat="1" applyBorder="1"/>
    <xf numFmtId="0" fontId="6" fillId="0" borderId="0" xfId="0" applyFont="1"/>
    <xf numFmtId="0" fontId="7" fillId="0" borderId="0" xfId="0" applyFont="1"/>
    <xf numFmtId="164" fontId="6" fillId="8" borderId="0" xfId="0" applyNumberFormat="1" applyFont="1" applyFill="1"/>
    <xf numFmtId="166" fontId="6" fillId="0" borderId="0" xfId="1" applyNumberFormat="1" applyFont="1"/>
    <xf numFmtId="0" fontId="6" fillId="0" borderId="0" xfId="0" applyFont="1" applyAlignment="1">
      <alignment horizontal="right"/>
    </xf>
    <xf numFmtId="0" fontId="2" fillId="7" borderId="7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165" fontId="2" fillId="4" borderId="2" xfId="0" applyNumberFormat="1" applyFont="1" applyFill="1" applyBorder="1" applyAlignment="1">
      <alignment horizontal="center"/>
    </xf>
    <xf numFmtId="165" fontId="2" fillId="4" borderId="6" xfId="0" applyNumberFormat="1" applyFont="1" applyFill="1" applyBorder="1" applyAlignment="1">
      <alignment horizontal="center"/>
    </xf>
    <xf numFmtId="165" fontId="2" fillId="4" borderId="3" xfId="0" applyNumberFormat="1" applyFont="1" applyFill="1" applyBorder="1" applyAlignment="1">
      <alignment horizontal="center"/>
    </xf>
    <xf numFmtId="165" fontId="2" fillId="4" borderId="1" xfId="0" applyNumberFormat="1" applyFont="1" applyFill="1" applyBorder="1" applyAlignment="1">
      <alignment horizontal="center"/>
    </xf>
    <xf numFmtId="165" fontId="0" fillId="0" borderId="1" xfId="0" applyNumberFormat="1" applyBorder="1"/>
    <xf numFmtId="0" fontId="0" fillId="0" borderId="0" xfId="0" applyFill="1"/>
  </cellXfs>
  <cellStyles count="2">
    <cellStyle name="Normal" xfId="0" builtinId="0"/>
    <cellStyle name="Vírgula" xfId="1" builtinId="3"/>
  </cellStyles>
  <dxfs count="13"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0" tint="-0.249977111117893"/>
        </patternFill>
      </fill>
    </dxf>
    <dxf>
      <fill>
        <patternFill>
          <bgColor theme="9" tint="0.79998168889431442"/>
        </patternFill>
      </fill>
    </dxf>
    <dxf>
      <numFmt numFmtId="164" formatCode="#,##0_ ;[Red]\-#,##0\ "/>
    </dxf>
    <dxf>
      <fill>
        <patternFill>
          <bgColor theme="2" tint="-0.249977111117893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numFmt numFmtId="164" formatCode="#,##0_ ;[Red]\-#,##0\ "/>
    </dxf>
    <dxf>
      <fill>
        <patternFill patternType="solid"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tônio Bernado" refreshedDate="45702.573788773145" backgroundQuery="1" missingItemsLimit="0" createdVersion="8" refreshedVersion="8" minRefreshableVersion="3" recordCount="813" xr:uid="{D4983AA1-0565-4A33-9AAA-359611A90B40}">
  <cacheSource type="external" connectionId="1"/>
  <cacheFields count="18">
    <cacheField name="Empresa" numFmtId="0" sqlType="-9">
      <sharedItems count="6">
        <s v="CLEAN AMBIENTAL"/>
        <s v="EDÃ‰SIO"/>
        <s v="EKO TRANSPORTES E RECOLHIMENTO DE RESÃDUOS LTDA"/>
        <s v="EKO TRANSPORTES E RECOLHIMENTO DE RESÍDUOS LTDA"/>
        <s v="HK LOCAÃ‡ÃƒO"/>
        <s v="KIOTO AMBIENTAL LTDA"/>
      </sharedItems>
    </cacheField>
    <cacheField name="Nome Fornecedor" numFmtId="0" sqlType="-9">
      <sharedItems count="70">
        <s v="&quot;-&quot;"/>
        <s v="UBER DO BRASIL TECNOLOGIA LTDA."/>
        <s v="ACOVED ACOPLAMENTOS E VEDACOES TECNICAS LTDA"/>
        <s v="BAUEN INDUSTRIAS PLASTICAS LTDA"/>
        <s v="BMB MATERIAL DE CONSTRUCAO S.A."/>
        <s v="BORRACHA &amp; CIA COMERCIO LTDA"/>
        <s v="CLAUDIO DIAS FILGUEIRA 85159913734"/>
        <s v="D M X PROCESSAMENTO DE DADOS LTDA"/>
        <s v="EKO TRANSPORTES E RECOLHIMENTO DE RESIDUOS LTDA"/>
        <s v="ELETRICA PADRAO BONSUCESSO MATERIAIS ELETRICOS LTDA"/>
        <s v="ELETROMIL COMERCIAL LTDA"/>
        <s v="EXPRESSO MONTCAR 2003 LTDA"/>
        <s v="G M R EQUIPAMENTOS ELETRICOS LTDA"/>
        <s v="GEDANKEN DESENVOLVIMENTO E LICENCIAMENTO DE PROGRAMAS DE COMPUTADOR LTDA"/>
        <s v="KILOGRAMA NOVA AMERICA RESTAURANTE LTDA"/>
        <s v="LACRES BONDI COMERCIO DE LACRES LTDA"/>
        <s v="LEROY MERLIN COMPANHIA BRASILEIRA DE BRICOLAGEM"/>
        <s v="LIDER BRASIL COMERCIO LTDA"/>
        <s v="LIFE COR TINTAS COMERCIO E INDUSTRIA DE TINTAS LTDA"/>
        <s v="LIFLEX COMERCIO E SERVICOS DE TOLDOS E COBERTURAS LTDA"/>
        <s v="LOCAECO EQUIPAMENTOS E SOLUCOES AMBIENTAIS LTDA"/>
        <s v="MANUTRON COMERCIO E SERVICOS EIRELI"/>
        <s v="MARILIA GABRIELA OLIMPIO E SILVA 14280436754"/>
        <s v="MEGA BOR COMERCIO DE EQUIP. E VESTUARIO"/>
        <s v="MERCADOLIVRE.COM ATIVIDADES DE INTERNET LTDA"/>
        <s v="NACIOCOLOR COMERCIO E INDUSTRIA DE TINTAS EIRELI"/>
        <s v="PARIS COMERCIO E DISTRIBUICOES DE MATERIAIS EIRELI"/>
        <s v="R &amp; V COMERCIO DE TINTAS LTDA"/>
        <s v="RAPHKAL EQUIPAMENTOS INDUSTRIAIS LTDA"/>
        <s v="RECUPERA SERVICO DE RECUPERACAO DE PLASTICOS LTDA"/>
        <s v="ROTOLIDER INDUSTRIA E COMERCIO DE PRODUTOS PLASTICOS LTDA"/>
        <s v="ROTTO BRASIL INDUSTRIA E COMERCIO DE PLASTICOS LTDA"/>
        <s v="SANTOS MUNCK LOCACOES DE EQUIPAMENTOS EIRELI"/>
        <s v="SIDINEI A FEITOZA SOLUCOES EM IMAGEM"/>
        <s v="T D L SOLUCOES AMBIENTAIS EIRELI"/>
        <s v="TECNOPARTES RJ COMERCIO DE ELETRO-ELETRONICO LTDA"/>
        <s v="TELE RIO ELETRO DOMESTICOS LTDA"/>
        <s v="TSD RESTAURANTE LTDA."/>
        <s v="UNITRANSERVICE CONSOLIDATION EIRELI"/>
        <s v="USETEP-USINAGEM TECNICA DE PRECISAO LTDA"/>
        <s v="VANDERLEI CARLOS PIACENTINI 06834662839"/>
        <s v=" ORÇAMENTO"/>
        <s v="L G A INDUSTRIA E COMERCIO PECAS AUTOMOTIVAS LTDA"/>
        <s v="ABA INDUSTRIA METALURGICA LTDA"/>
        <s v="ARUOM RIO COMERCIO E SERVICOS EM GERAL EIRELI"/>
        <s v="BARAO DO FERRO, ACO E FERRAGENS LTDA"/>
        <s v="CBS BRAND COMERCIO E AUTOMACAO LTDA"/>
        <s v="COMERCIAL ELETRICA P.J.LTDA"/>
        <s v="ELO VIP FERRAGENS LTDA"/>
        <s v="EMX COMERCIO E AUTOMACAO LTDA"/>
        <s v="F.D.S. COMERCIO DE LIMPEZA DESCARTAVEIS EIRELI"/>
        <s v="FERRAGENS DUAS PATRIAS DE BONSUCESSO LTDA"/>
        <s v="GRANVIA AUTO PECAS LTDA"/>
        <s v="J.A. DISTRIBUIDORA DE MATERIAL DE LIMPEZA LTDA"/>
        <s v="JAE ILHA DESCARTAVEIS E LIMPEZA LTDA"/>
        <s v="LUAN FERRAGENS FERRAMENTAS E REFRIGERACAO LTDA"/>
        <s v="METALURGICA SCHIOPPA LTDA"/>
        <s v="MRX RODAS E RODIZIOS LTDA"/>
        <s v="NCORES TINTAS LTDA"/>
        <s v="NOVA ERA AUTOMACAO LTDA"/>
        <s v="PORTO ACRE ITALIANOS FERRAGENS LTDA"/>
        <s v="RCG INDUSTRIA METALURGICA LTDA."/>
        <s v="RESIDUO ALL DE COPACABANA SERVICOS DE BIO SEGURANCA LTDA"/>
        <s v="RM6 COMERCIO E DISTRIBUICAO LTDA"/>
        <s v="RODONAVES TRANSPORTES E ENCOMENDAS LTDA"/>
        <s v="TCW MANGUEIRAS E CONEXOES LTDA"/>
        <s v="TOP RIO DIESEL PECAS"/>
        <s v="USIMECA - INDUSTRIA MECANICA S.A."/>
        <s v="VAREJAO DAS CORES COMERCIO DE PRODUTOS PARA PINTURA LTDA"/>
        <s v="VINIFER COMERCIO DE FERRO LTDA"/>
      </sharedItems>
    </cacheField>
    <cacheField name="Competencia" numFmtId="0" sqlType="11">
      <sharedItems containsSemiMixedTypes="0" containsNonDate="0" containsDate="1" containsString="0" minDate="2024-01-01T00:00:00" maxDate="2025-12-02T00:00:00" count="24">
        <d v="2024-01-01T00:00:00"/>
        <d v="2024-02-01T00:00:00"/>
        <d v="2024-03-01T00:00:00"/>
        <d v="2024-04-01T00:00:00"/>
        <d v="2024-05-01T00:00:00"/>
        <d v="2024-06-01T00:00:00"/>
        <d v="2024-07-01T00:00:00"/>
        <d v="2024-08-01T00:00:00"/>
        <d v="2024-09-01T00:00:00"/>
        <d v="2024-10-01T00:00:00"/>
        <d v="2024-11-01T00:00:00"/>
        <d v="2024-12-01T00:00:00"/>
        <d v="2025-01-01T00:00:00"/>
        <d v="2025-02-01T00:00:00"/>
        <d v="2025-03-01T00:00:00"/>
        <d v="2025-04-01T00:00:00"/>
        <d v="2025-05-01T00:00:00"/>
        <d v="2025-06-01T00:00:00"/>
        <d v="2025-07-01T00:00:00"/>
        <d v="2025-08-01T00:00:00"/>
        <d v="2025-09-01T00:00:00"/>
        <d v="2025-10-01T00:00:00"/>
        <d v="2025-11-01T00:00:00"/>
        <d v="2025-12-01T00:00:00"/>
      </sharedItems>
    </cacheField>
    <cacheField name="Emissao" numFmtId="0" sqlType="11">
      <sharedItems containsNonDate="0" containsDate="1" containsString="0" containsBlank="1" minDate="2023-09-13T00:00:00" maxDate="2025-12-02T00:00:00"/>
    </cacheField>
    <cacheField name="Vencimento" numFmtId="0" sqlType="11">
      <sharedItems containsNonDate="0" containsDate="1" containsString="0" containsBlank="1" minDate="2024-01-01T00:00:00" maxDate="2025-12-02T00:00:00"/>
    </cacheField>
    <cacheField name="Documento" numFmtId="0" sqlType="-9">
      <sharedItems containsBlank="1" count="333">
        <m/>
        <s v="'1029094"/>
        <s v="'1029095"/>
        <s v="'5113"/>
        <s v="'21485"/>
        <s v="'171318"/>
        <s v="'7116"/>
        <s v="'11"/>
        <s v="'13"/>
        <s v="'15"/>
        <s v="'68"/>
        <s v="'72"/>
        <s v="'73"/>
        <s v="'75"/>
        <s v="'1029285"/>
        <s v="'1032285"/>
        <s v="'1032286"/>
        <s v="'1032287"/>
        <s v="'1032288"/>
        <s v="'2755"/>
        <s v="'4255"/>
        <s v="'174919"/>
        <s v="'693080"/>
        <s v="'247420"/>
        <s v="'252875"/>
        <s v="'1021729"/>
        <s v="'1037669"/>
        <s v="'5591"/>
        <s v="'4707"/>
        <s v="'4855"/>
        <s v="'4870"/>
        <s v="'5017"/>
        <s v="'5140"/>
        <s v="'5236"/>
        <s v="'5403"/>
        <s v="'32178"/>
        <s v="'4482"/>
        <s v="'4487"/>
        <s v="'7489"/>
        <s v="'7532"/>
        <s v="'7614"/>
        <s v="'7636"/>
        <s v="'7642"/>
        <s v="'7743"/>
        <s v="'7755"/>
        <s v="'7810-7820"/>
        <s v="'7857"/>
        <s v="'7922"/>
        <s v="'213"/>
        <s v="'1025735"/>
        <s v="'1027199"/>
        <s v="'1028702"/>
        <s v="'1030424"/>
        <s v="'1124/24L9"/>
        <s v="'1135/2024"/>
        <s v="'1159/2024"/>
        <s v="'1207/2024"/>
        <s v="'005/2025"/>
        <s v="'1040050"/>
        <s v="'1082"/>
        <s v="'28"/>
        <s v="'36"/>
        <s v="'40"/>
        <s v="'43"/>
        <s v="'46"/>
        <s v="'1026402"/>
        <s v="'107"/>
        <s v="'13226"/>
        <s v="'13416"/>
        <s v="'13914"/>
        <s v="'4217"/>
        <s v="'4317"/>
        <s v="'034/158/786/996--"/>
        <s v="'37585-2729"/>
        <s v="'35755-993-1001"/>
        <s v="'9844"/>
        <s v="'7563"/>
        <s v="'960-210-118-313-170-205-236"/>
        <s v="'11869"/>
        <s v="'11995"/>
        <s v="'12016"/>
        <s v="'12017"/>
        <s v="'12115"/>
        <s v="'11507"/>
        <s v="'14068"/>
        <s v="'14359"/>
        <s v="'11613"/>
        <s v="'15011"/>
        <s v="'11714"/>
        <s v="'11771"/>
        <s v="'11786"/>
        <s v="'11814"/>
        <s v="'11906"/>
        <s v="'15634"/>
        <s v="'15689"/>
        <s v="'2824"/>
        <s v="'1021978"/>
        <s v="'3584"/>
        <s v="'4420"/>
        <s v="'4667"/>
        <s v="'30906"/>
        <s v="'1026"/>
        <s v="'1051"/>
        <s v="'1064"/>
        <s v="'1077"/>
        <s v="'1087"/>
        <s v="'6381"/>
        <s v="'1019712"/>
        <s v="'1019713"/>
        <s v="'1034333"/>
        <s v="'1034334"/>
        <s v="'13513"/>
        <s v="'10649"/>
        <s v="'1137"/>
        <s v="'1028556"/>
        <s v="'1028557"/>
        <s v="'13275"/>
        <s v="'13746"/>
        <s v="'13989"/>
        <s v="'14219"/>
        <s v="'14469"/>
        <s v="'14752"/>
        <s v="'14993"/>
        <s v="'15270"/>
        <s v="'15536"/>
        <s v="'15780"/>
        <s v="'16041"/>
        <s v="'16270"/>
        <s v="'1606"/>
        <s v="'1880"/>
        <s v="Orçamento"/>
        <s v="'2"/>
        <s v="'3"/>
        <s v="'4"/>
        <s v="'1026105"/>
        <s v="'14"/>
        <s v="'16"/>
        <s v="'18"/>
        <s v="'20"/>
        <s v="'22"/>
        <s v="'1025170"/>
        <s v="'1027172"/>
        <s v="'1029744"/>
        <s v="'51365"/>
        <s v="'51388"/>
        <s v="'51405"/>
        <s v="'51406"/>
        <s v="'51449"/>
        <s v="'51480"/>
        <s v="'51526"/>
        <s v="'51535"/>
        <s v="'51568"/>
        <s v="'51652"/>
        <s v="'51653"/>
        <s v="'51693"/>
        <s v="'51701"/>
        <s v="'51719"/>
        <s v="'51732"/>
        <s v="'51750"/>
        <s v="'51760"/>
        <s v="'51767"/>
        <s v="'51770"/>
        <s v="'51786"/>
        <s v="'51791"/>
        <s v="'51796"/>
        <s v="'51862"/>
        <s v="'799"/>
        <s v="'803"/>
        <s v="'998"/>
        <s v="'8648"/>
        <s v="'517774"/>
        <s v="'536457"/>
        <s v="'536521"/>
        <s v="'16873"/>
        <s v="'17077"/>
        <s v="'17307"/>
        <s v="'17161"/>
        <s v="'138"/>
        <s v="'21"/>
        <s v="'666950"/>
        <s v="'673563"/>
        <s v="'676434"/>
        <s v="'677191"/>
        <s v="'1026237"/>
        <s v="'684466"/>
        <s v="'58774"/>
        <s v="'690772"/>
        <s v="'691079"/>
        <s v="'59115"/>
        <s v="'698110"/>
        <s v="'59329"/>
        <s v="'59772"/>
        <s v="'716645"/>
        <s v="'4861"/>
        <s v="'4919"/>
        <s v="'5010"/>
        <s v="'6226"/>
        <s v="'112253"/>
        <s v="'112975"/>
        <s v="'113420"/>
        <s v="'113542"/>
        <s v="'113892"/>
        <s v="'114148"/>
        <s v="'114956"/>
        <s v="'115259"/>
        <s v="'116231"/>
        <s v="'116764"/>
        <s v="'117038"/>
        <s v="'117356"/>
        <s v="'117675"/>
        <s v="'118608"/>
        <s v="'118681"/>
        <s v="'119330"/>
        <s v="'119331"/>
        <s v="'119924"/>
        <s v="'119973"/>
        <s v="'120450"/>
        <s v="'120571"/>
        <s v="'120814"/>
        <s v="'120945"/>
        <s v="'121269"/>
        <s v="'121391"/>
        <s v="'121641"/>
        <s v="'122252"/>
        <s v="'122253"/>
        <s v="'122645"/>
        <s v="'122796"/>
        <s v="'122979"/>
        <s v="'123240"/>
        <s v="'123890"/>
        <s v="'124359"/>
        <s v="'125064"/>
        <s v="'125088"/>
        <s v="'125765"/>
        <s v="'125922"/>
        <s v="'126186"/>
        <s v="'126295"/>
        <s v="'126913 "/>
        <s v="'126913 - 998"/>
        <s v="'127290"/>
        <s v="'128961"/>
        <s v="'2310"/>
        <s v="'648159"/>
        <s v="'19099"/>
        <s v="'1095"/>
        <s v="'1097"/>
        <s v="'1099"/>
        <s v="'1101"/>
        <s v="'1107"/>
        <s v="'1110"/>
        <s v="'1133"/>
        <s v="'1154"/>
        <s v="'1159"/>
        <s v="'591575"/>
        <s v="'1050"/>
        <s v="'2138"/>
        <s v="'19168"/>
        <s v="'21019"/>
        <s v="'897"/>
        <s v="'924"/>
        <s v="'1070"/>
        <s v="'1146"/>
        <s v="'1172"/>
        <s v="'17018"/>
        <s v="'7177"/>
        <s v="'50801"/>
        <s v="'53972"/>
        <s v="'54235"/>
        <s v="'56011"/>
        <s v="'56586"/>
        <s v="'57220"/>
        <s v="'58782"/>
        <s v="'59575"/>
        <s v="'61465"/>
        <s v="'64567"/>
        <s v="'67659"/>
        <s v="'1030430"/>
        <s v="'208"/>
        <s v="'1023885"/>
        <s v="'1028592"/>
        <s v="'1030543"/>
        <s v="'39285"/>
        <s v="'39922"/>
        <s v="'40003"/>
        <s v="'40033"/>
        <s v="'40171"/>
        <s v="'40162"/>
        <s v="'40349"/>
        <s v="'40467"/>
        <s v="'40730"/>
        <s v="'40906"/>
        <s v="'40911"/>
        <s v="'40915"/>
        <s v="'40935"/>
        <s v="'40972"/>
        <s v="'40997"/>
        <s v="'41088"/>
        <s v="'41112"/>
        <s v="'41151"/>
        <s v="'41175"/>
        <s v="'41199"/>
        <s v="'41241"/>
        <s v="'41307"/>
        <s v="'41339"/>
        <s v="'41372"/>
        <s v="'41594"/>
        <s v="'41757"/>
        <s v="'41797"/>
        <s v="'41798"/>
        <s v="'41800"/>
        <s v="'41878"/>
        <s v="'41881"/>
        <s v="'42123"/>
        <s v="'42201"/>
        <s v="'42225"/>
        <s v="'42285"/>
        <s v="'42435"/>
        <s v="'42436"/>
        <s v="'42534"/>
        <s v="'42535"/>
        <s v="'42640"/>
        <s v="'42782"/>
        <s v="'42859"/>
        <s v="'42935"/>
        <s v="'42979"/>
        <s v="'43411"/>
        <s v="'43413"/>
        <s v="'339"/>
        <s v="'403"/>
        <s v="'550"/>
        <s v="'51137"/>
        <s v="'24802"/>
        <s v="'15354"/>
      </sharedItems>
    </cacheField>
    <cacheField name="Parcela" numFmtId="0" sqlType="-9">
      <sharedItems containsBlank="1" count="29">
        <m/>
        <s v="1 | 1"/>
        <s v="1 | 2"/>
        <s v="2 | 2"/>
        <s v="1 | 3"/>
        <s v="2 | 3"/>
        <s v="3 | 3"/>
        <s v="1 | 5"/>
        <s v="2 | 5"/>
        <s v="3 | 5"/>
        <s v="4 | 5"/>
        <s v="5 | 5"/>
        <s v="4 | 12"/>
        <s v="5 | 12"/>
        <s v="6 | 12"/>
        <s v="7 | 12"/>
        <s v="8 | 12"/>
        <s v="9 | 12"/>
        <s v="10 | 12"/>
        <s v="11 | 12"/>
        <s v="12 | 12"/>
        <s v="1 | 12"/>
        <s v="2 | 12"/>
        <s v="3 | 12"/>
        <s v="1 | 4"/>
        <s v="2 | 4"/>
        <s v="3 | 4"/>
        <s v="4 | 4"/>
        <s v="2 | 1"/>
      </sharedItems>
    </cacheField>
    <cacheField name="Tipo doc" numFmtId="0" sqlType="-9">
      <sharedItems count="10">
        <s v="Manual"/>
        <s v="AP"/>
        <s v="NOTA FISCAL"/>
        <s v="NFS"/>
        <s v="REEMBOLSO"/>
        <s v="CTE"/>
        <s v="CONTRATO "/>
        <s v="FATURA"/>
        <s v="NFs (FORA)"/>
        <s v="ADIANTAMENTO"/>
      </sharedItems>
    </cacheField>
    <cacheField name="Status" numFmtId="0" sqlType="-9">
      <sharedItems count="3">
        <s v="Conciliado"/>
        <s v="Em aberto"/>
        <s v="Baixado"/>
      </sharedItems>
    </cacheField>
    <cacheField name="Valor" numFmtId="0" sqlType="8">
      <sharedItems containsSemiMixedTypes="0" containsString="0" containsNumber="1" minValue="-42000" maxValue="45000"/>
    </cacheField>
    <cacheField name="Cod Categoria" numFmtId="0" sqlType="8">
      <sharedItems containsSemiMixedTypes="0" containsString="0" containsNumber="1" containsInteger="1" minValue="301108" maxValue="504103" count="20">
        <n v="303416"/>
        <n v="302308"/>
        <n v="302304"/>
        <n v="302306"/>
        <n v="303414"/>
        <n v="302408"/>
        <n v="302115"/>
        <n v="302305"/>
        <n v="302309"/>
        <n v="303410"/>
        <n v="302301"/>
        <n v="302302"/>
        <n v="303417"/>
        <n v="303415"/>
        <n v="504103"/>
        <n v="301306"/>
        <n v="302314"/>
        <n v="301108"/>
        <n v="303412"/>
        <n v="302307"/>
      </sharedItems>
    </cacheField>
    <cacheField name="Novo Categoria" numFmtId="0" sqlType="-9">
      <sharedItems count="20">
        <s v="OUTRAS DESPESAS ADMINISTRATIVAS"/>
        <s v="CAIXA ESTACIONÁRIA"/>
        <s v="MANUTENÇÃO DE CNTR 240 L"/>
        <s v="CAIXA DE 5 M3"/>
        <s v="REEMBOLSO - FUNCIONÁRIOS"/>
        <s v="OUTROS CUSTOS"/>
        <s v="MANUTENÇÃO DE COMPACTADOR"/>
        <s v="MANUTENÇÃODE CNTR 1.2 L"/>
        <s v="LOCAÇÃO DE EQUIPAMENTOS"/>
        <s v="ENDOMARKETING"/>
        <s v="CONTAINER - 240 litros"/>
        <s v="CONTAINER - 1.2 litros"/>
        <s v="SERVIÇO GRÁFICO"/>
        <s v="OUTRAS DESPESAS - DIRETORIA"/>
        <s v="FERRAMENTAS, MAQUINAS E EQUIPAMENTOS"/>
        <s v="FORMAÇÃO E TREINAMENTO"/>
        <s v="MANUTENÇÃO EQUIPAMENTOS CNTR"/>
        <s v="META GRUPO URBAM"/>
        <s v="BRINDES"/>
        <s v="CAIXA DE 30 M3"/>
      </sharedItems>
    </cacheField>
    <cacheField name="Comentario" numFmtId="0" sqlType="-9">
      <sharedItems containsBlank="1"/>
    </cacheField>
    <cacheField name="Repsonsável" numFmtId="0" sqlType="-9">
      <sharedItems count="1">
        <s v="Álvaro"/>
      </sharedItems>
    </cacheField>
    <cacheField name="Tipo" numFmtId="0" sqlType="-9">
      <sharedItems count="2">
        <s v="Realizado"/>
        <s v="Orçado"/>
      </sharedItems>
    </cacheField>
    <cacheField name="Código Grupo" numFmtId="0" sqlType="8">
      <sharedItems containsSemiMixedTypes="0" containsString="0" containsNumber="1" containsInteger="1" minValue="4003" maxValue="4003" count="1">
        <n v="4003"/>
      </sharedItems>
    </cacheField>
    <cacheField name="Grupo" numFmtId="0" sqlType="-9">
      <sharedItems count="1">
        <s v="Relacionamento"/>
      </sharedItems>
    </cacheField>
    <cacheField name="Trimestre" numFmtId="0" sqlType="8">
      <sharedItems containsSemiMixedTypes="0" containsString="0" containsNumber="1" containsInteger="1" minValue="1" maxValue="4" count="4">
        <n v="1"/>
        <n v="2"/>
        <n v="3"/>
        <n v="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3">
  <r>
    <x v="0"/>
    <x v="0"/>
    <x v="0"/>
    <m/>
    <m/>
    <x v="0"/>
    <x v="0"/>
    <x v="0"/>
    <x v="0"/>
    <n v="0.01"/>
    <x v="0"/>
    <x v="0"/>
    <m/>
    <x v="0"/>
    <x v="0"/>
    <x v="0"/>
    <x v="0"/>
    <x v="0"/>
  </r>
  <r>
    <x v="0"/>
    <x v="0"/>
    <x v="1"/>
    <m/>
    <m/>
    <x v="0"/>
    <x v="0"/>
    <x v="0"/>
    <x v="0"/>
    <n v="0.01"/>
    <x v="0"/>
    <x v="0"/>
    <m/>
    <x v="0"/>
    <x v="0"/>
    <x v="0"/>
    <x v="0"/>
    <x v="0"/>
  </r>
  <r>
    <x v="0"/>
    <x v="0"/>
    <x v="2"/>
    <m/>
    <m/>
    <x v="0"/>
    <x v="0"/>
    <x v="0"/>
    <x v="0"/>
    <n v="0.01"/>
    <x v="0"/>
    <x v="0"/>
    <m/>
    <x v="0"/>
    <x v="0"/>
    <x v="0"/>
    <x v="0"/>
    <x v="0"/>
  </r>
  <r>
    <x v="0"/>
    <x v="0"/>
    <x v="3"/>
    <m/>
    <m/>
    <x v="0"/>
    <x v="0"/>
    <x v="0"/>
    <x v="0"/>
    <n v="0.01"/>
    <x v="0"/>
    <x v="0"/>
    <m/>
    <x v="0"/>
    <x v="0"/>
    <x v="0"/>
    <x v="0"/>
    <x v="1"/>
  </r>
  <r>
    <x v="0"/>
    <x v="0"/>
    <x v="4"/>
    <m/>
    <m/>
    <x v="0"/>
    <x v="0"/>
    <x v="0"/>
    <x v="0"/>
    <n v="0.01"/>
    <x v="0"/>
    <x v="0"/>
    <m/>
    <x v="0"/>
    <x v="0"/>
    <x v="0"/>
    <x v="0"/>
    <x v="1"/>
  </r>
  <r>
    <x v="0"/>
    <x v="0"/>
    <x v="5"/>
    <m/>
    <m/>
    <x v="0"/>
    <x v="0"/>
    <x v="0"/>
    <x v="0"/>
    <n v="0.01"/>
    <x v="0"/>
    <x v="0"/>
    <m/>
    <x v="0"/>
    <x v="0"/>
    <x v="0"/>
    <x v="0"/>
    <x v="1"/>
  </r>
  <r>
    <x v="0"/>
    <x v="0"/>
    <x v="6"/>
    <m/>
    <m/>
    <x v="0"/>
    <x v="0"/>
    <x v="0"/>
    <x v="0"/>
    <n v="0.01"/>
    <x v="0"/>
    <x v="0"/>
    <m/>
    <x v="0"/>
    <x v="0"/>
    <x v="0"/>
    <x v="0"/>
    <x v="2"/>
  </r>
  <r>
    <x v="0"/>
    <x v="0"/>
    <x v="7"/>
    <m/>
    <m/>
    <x v="0"/>
    <x v="0"/>
    <x v="0"/>
    <x v="0"/>
    <n v="0.01"/>
    <x v="0"/>
    <x v="0"/>
    <m/>
    <x v="0"/>
    <x v="0"/>
    <x v="0"/>
    <x v="0"/>
    <x v="2"/>
  </r>
  <r>
    <x v="0"/>
    <x v="0"/>
    <x v="8"/>
    <m/>
    <m/>
    <x v="0"/>
    <x v="0"/>
    <x v="0"/>
    <x v="0"/>
    <n v="0.01"/>
    <x v="0"/>
    <x v="0"/>
    <m/>
    <x v="0"/>
    <x v="0"/>
    <x v="0"/>
    <x v="0"/>
    <x v="2"/>
  </r>
  <r>
    <x v="0"/>
    <x v="0"/>
    <x v="9"/>
    <m/>
    <m/>
    <x v="0"/>
    <x v="0"/>
    <x v="0"/>
    <x v="0"/>
    <n v="0.01"/>
    <x v="0"/>
    <x v="0"/>
    <m/>
    <x v="0"/>
    <x v="0"/>
    <x v="0"/>
    <x v="0"/>
    <x v="3"/>
  </r>
  <r>
    <x v="0"/>
    <x v="0"/>
    <x v="10"/>
    <m/>
    <m/>
    <x v="0"/>
    <x v="0"/>
    <x v="0"/>
    <x v="0"/>
    <n v="0.01"/>
    <x v="0"/>
    <x v="0"/>
    <m/>
    <x v="0"/>
    <x v="0"/>
    <x v="0"/>
    <x v="0"/>
    <x v="3"/>
  </r>
  <r>
    <x v="0"/>
    <x v="0"/>
    <x v="11"/>
    <m/>
    <m/>
    <x v="0"/>
    <x v="0"/>
    <x v="0"/>
    <x v="0"/>
    <n v="0.01"/>
    <x v="0"/>
    <x v="0"/>
    <m/>
    <x v="0"/>
    <x v="0"/>
    <x v="0"/>
    <x v="0"/>
    <x v="3"/>
  </r>
  <r>
    <x v="0"/>
    <x v="0"/>
    <x v="12"/>
    <m/>
    <m/>
    <x v="0"/>
    <x v="0"/>
    <x v="0"/>
    <x v="0"/>
    <n v="0.01"/>
    <x v="0"/>
    <x v="0"/>
    <m/>
    <x v="0"/>
    <x v="0"/>
    <x v="0"/>
    <x v="0"/>
    <x v="0"/>
  </r>
  <r>
    <x v="0"/>
    <x v="0"/>
    <x v="13"/>
    <m/>
    <m/>
    <x v="0"/>
    <x v="0"/>
    <x v="0"/>
    <x v="0"/>
    <n v="0.01"/>
    <x v="0"/>
    <x v="0"/>
    <m/>
    <x v="0"/>
    <x v="0"/>
    <x v="0"/>
    <x v="0"/>
    <x v="0"/>
  </r>
  <r>
    <x v="0"/>
    <x v="0"/>
    <x v="14"/>
    <m/>
    <m/>
    <x v="0"/>
    <x v="0"/>
    <x v="0"/>
    <x v="0"/>
    <n v="0.01"/>
    <x v="0"/>
    <x v="0"/>
    <m/>
    <x v="0"/>
    <x v="0"/>
    <x v="0"/>
    <x v="0"/>
    <x v="0"/>
  </r>
  <r>
    <x v="0"/>
    <x v="0"/>
    <x v="15"/>
    <m/>
    <m/>
    <x v="0"/>
    <x v="0"/>
    <x v="0"/>
    <x v="0"/>
    <n v="0.01"/>
    <x v="0"/>
    <x v="0"/>
    <m/>
    <x v="0"/>
    <x v="0"/>
    <x v="0"/>
    <x v="0"/>
    <x v="1"/>
  </r>
  <r>
    <x v="0"/>
    <x v="0"/>
    <x v="16"/>
    <m/>
    <m/>
    <x v="0"/>
    <x v="0"/>
    <x v="0"/>
    <x v="0"/>
    <n v="0.01"/>
    <x v="0"/>
    <x v="0"/>
    <m/>
    <x v="0"/>
    <x v="0"/>
    <x v="0"/>
    <x v="0"/>
    <x v="1"/>
  </r>
  <r>
    <x v="0"/>
    <x v="0"/>
    <x v="17"/>
    <m/>
    <m/>
    <x v="0"/>
    <x v="0"/>
    <x v="0"/>
    <x v="0"/>
    <n v="0.01"/>
    <x v="0"/>
    <x v="0"/>
    <m/>
    <x v="0"/>
    <x v="0"/>
    <x v="0"/>
    <x v="0"/>
    <x v="1"/>
  </r>
  <r>
    <x v="0"/>
    <x v="0"/>
    <x v="18"/>
    <m/>
    <m/>
    <x v="0"/>
    <x v="0"/>
    <x v="0"/>
    <x v="0"/>
    <n v="0.01"/>
    <x v="0"/>
    <x v="0"/>
    <m/>
    <x v="0"/>
    <x v="0"/>
    <x v="0"/>
    <x v="0"/>
    <x v="2"/>
  </r>
  <r>
    <x v="0"/>
    <x v="0"/>
    <x v="19"/>
    <m/>
    <m/>
    <x v="0"/>
    <x v="0"/>
    <x v="0"/>
    <x v="0"/>
    <n v="0.01"/>
    <x v="0"/>
    <x v="0"/>
    <m/>
    <x v="0"/>
    <x v="0"/>
    <x v="0"/>
    <x v="0"/>
    <x v="2"/>
  </r>
  <r>
    <x v="0"/>
    <x v="0"/>
    <x v="20"/>
    <m/>
    <m/>
    <x v="0"/>
    <x v="0"/>
    <x v="0"/>
    <x v="0"/>
    <n v="0.01"/>
    <x v="0"/>
    <x v="0"/>
    <m/>
    <x v="0"/>
    <x v="0"/>
    <x v="0"/>
    <x v="0"/>
    <x v="2"/>
  </r>
  <r>
    <x v="0"/>
    <x v="0"/>
    <x v="21"/>
    <m/>
    <m/>
    <x v="0"/>
    <x v="0"/>
    <x v="0"/>
    <x v="0"/>
    <n v="0.01"/>
    <x v="0"/>
    <x v="0"/>
    <m/>
    <x v="0"/>
    <x v="0"/>
    <x v="0"/>
    <x v="0"/>
    <x v="3"/>
  </r>
  <r>
    <x v="0"/>
    <x v="0"/>
    <x v="22"/>
    <m/>
    <m/>
    <x v="0"/>
    <x v="0"/>
    <x v="0"/>
    <x v="0"/>
    <n v="0.01"/>
    <x v="0"/>
    <x v="0"/>
    <m/>
    <x v="0"/>
    <x v="0"/>
    <x v="0"/>
    <x v="0"/>
    <x v="3"/>
  </r>
  <r>
    <x v="0"/>
    <x v="0"/>
    <x v="23"/>
    <m/>
    <m/>
    <x v="0"/>
    <x v="0"/>
    <x v="0"/>
    <x v="0"/>
    <n v="0.01"/>
    <x v="0"/>
    <x v="0"/>
    <m/>
    <x v="0"/>
    <x v="0"/>
    <x v="0"/>
    <x v="0"/>
    <x v="3"/>
  </r>
  <r>
    <x v="1"/>
    <x v="1"/>
    <x v="6"/>
    <d v="2024-07-08T00:00:00"/>
    <d v="2024-07-08T00:00:00"/>
    <x v="1"/>
    <x v="1"/>
    <x v="1"/>
    <x v="0"/>
    <n v="-24.97"/>
    <x v="0"/>
    <x v="0"/>
    <s v="REF .UBER MICHELLE "/>
    <x v="0"/>
    <x v="0"/>
    <x v="0"/>
    <x v="0"/>
    <x v="2"/>
  </r>
  <r>
    <x v="1"/>
    <x v="1"/>
    <x v="6"/>
    <d v="2024-07-08T00:00:00"/>
    <d v="2024-07-08T00:00:00"/>
    <x v="2"/>
    <x v="1"/>
    <x v="1"/>
    <x v="0"/>
    <n v="-24.94"/>
    <x v="0"/>
    <x v="0"/>
    <s v="REF .UBER MICHELLE "/>
    <x v="0"/>
    <x v="0"/>
    <x v="0"/>
    <x v="0"/>
    <x v="2"/>
  </r>
  <r>
    <x v="2"/>
    <x v="2"/>
    <x v="3"/>
    <d v="2024-05-08T00:00:00"/>
    <d v="2024-06-20T00:00:00"/>
    <x v="3"/>
    <x v="1"/>
    <x v="2"/>
    <x v="0"/>
    <n v="-88"/>
    <x v="1"/>
    <x v="1"/>
    <s v="REF COMPRA CARTAO EKO 07851747000100"/>
    <x v="0"/>
    <x v="0"/>
    <x v="0"/>
    <x v="0"/>
    <x v="1"/>
  </r>
  <r>
    <x v="2"/>
    <x v="3"/>
    <x v="8"/>
    <d v="2024-09-23T00:00:00"/>
    <d v="2024-09-26T00:00:00"/>
    <x v="4"/>
    <x v="1"/>
    <x v="2"/>
    <x v="0"/>
    <n v="-13351.28"/>
    <x v="2"/>
    <x v="2"/>
    <s v="ENC: BAUEN 21485"/>
    <x v="0"/>
    <x v="0"/>
    <x v="0"/>
    <x v="0"/>
    <x v="2"/>
  </r>
  <r>
    <x v="2"/>
    <x v="4"/>
    <x v="6"/>
    <d v="2024-06-13T00:00:00"/>
    <d v="2024-07-20T00:00:00"/>
    <x v="5"/>
    <x v="1"/>
    <x v="2"/>
    <x v="0"/>
    <n v="-117.72"/>
    <x v="3"/>
    <x v="3"/>
    <s v="REF. MATERIAL DE CONSUTRAÃ‡ÃƒO  BMB MATERIAL DE CONS, 23476033000531 - CARTAO EKO"/>
    <x v="0"/>
    <x v="0"/>
    <x v="0"/>
    <x v="0"/>
    <x v="2"/>
  </r>
  <r>
    <x v="2"/>
    <x v="5"/>
    <x v="6"/>
    <d v="2024-07-17T00:00:00"/>
    <d v="2024-08-20T00:00:00"/>
    <x v="6"/>
    <x v="1"/>
    <x v="2"/>
    <x v="0"/>
    <n v="-156"/>
    <x v="1"/>
    <x v="1"/>
    <s v="REF. COMPRA CARTAO EKO"/>
    <x v="0"/>
    <x v="0"/>
    <x v="0"/>
    <x v="0"/>
    <x v="2"/>
  </r>
  <r>
    <x v="2"/>
    <x v="6"/>
    <x v="2"/>
    <d v="2024-03-27T00:00:00"/>
    <d v="2024-03-27T00:00:00"/>
    <x v="7"/>
    <x v="1"/>
    <x v="2"/>
    <x v="0"/>
    <n v="-3000"/>
    <x v="1"/>
    <x v="1"/>
    <s v="REF. CX ESTACIONARIA"/>
    <x v="0"/>
    <x v="0"/>
    <x v="0"/>
    <x v="0"/>
    <x v="0"/>
  </r>
  <r>
    <x v="2"/>
    <x v="6"/>
    <x v="3"/>
    <d v="2024-04-08T00:00:00"/>
    <d v="2024-04-11T00:00:00"/>
    <x v="8"/>
    <x v="1"/>
    <x v="2"/>
    <x v="0"/>
    <n v="-3000"/>
    <x v="1"/>
    <x v="1"/>
    <s v="REF. CX ESTACIONARIA"/>
    <x v="0"/>
    <x v="0"/>
    <x v="0"/>
    <x v="0"/>
    <x v="1"/>
  </r>
  <r>
    <x v="2"/>
    <x v="6"/>
    <x v="4"/>
    <d v="2024-05-02T00:00:00"/>
    <d v="2024-05-08T00:00:00"/>
    <x v="9"/>
    <x v="1"/>
    <x v="2"/>
    <x v="0"/>
    <n v="-300"/>
    <x v="1"/>
    <x v="1"/>
    <s v="REF. CX ESTACIONARIA"/>
    <x v="0"/>
    <x v="0"/>
    <x v="0"/>
    <x v="0"/>
    <x v="1"/>
  </r>
  <r>
    <x v="2"/>
    <x v="7"/>
    <x v="2"/>
    <d v="2024-03-22T00:00:00"/>
    <d v="2024-03-22T00:00:00"/>
    <x v="10"/>
    <x v="1"/>
    <x v="3"/>
    <x v="0"/>
    <n v="-9600"/>
    <x v="2"/>
    <x v="2"/>
    <s v="REF. A AUTOMATIZAÃ‡ÃƒO DE DADOS"/>
    <x v="0"/>
    <x v="0"/>
    <x v="0"/>
    <x v="0"/>
    <x v="0"/>
  </r>
  <r>
    <x v="2"/>
    <x v="7"/>
    <x v="5"/>
    <d v="2024-06-28T00:00:00"/>
    <d v="2024-07-04T00:00:00"/>
    <x v="11"/>
    <x v="1"/>
    <x v="3"/>
    <x v="0"/>
    <n v="-2037"/>
    <x v="2"/>
    <x v="2"/>
    <s v="REF. A AUTOMATIZAÃ‡ÃƒO DE DADOS"/>
    <x v="0"/>
    <x v="0"/>
    <x v="0"/>
    <x v="0"/>
    <x v="1"/>
  </r>
  <r>
    <x v="2"/>
    <x v="7"/>
    <x v="5"/>
    <d v="2024-06-28T00:00:00"/>
    <d v="2024-07-16T00:00:00"/>
    <x v="12"/>
    <x v="1"/>
    <x v="3"/>
    <x v="0"/>
    <n v="-12000"/>
    <x v="2"/>
    <x v="2"/>
    <s v="REF. A AUTOMATIZAÃ‡ÃƒO DE DADOS"/>
    <x v="0"/>
    <x v="0"/>
    <x v="0"/>
    <x v="0"/>
    <x v="1"/>
  </r>
  <r>
    <x v="2"/>
    <x v="7"/>
    <x v="8"/>
    <d v="2024-09-02T00:00:00"/>
    <d v="2024-09-13T00:00:00"/>
    <x v="13"/>
    <x v="1"/>
    <x v="3"/>
    <x v="0"/>
    <n v="-2037"/>
    <x v="2"/>
    <x v="2"/>
    <s v="REF      D M X "/>
    <x v="0"/>
    <x v="0"/>
    <x v="0"/>
    <x v="0"/>
    <x v="2"/>
  </r>
  <r>
    <x v="2"/>
    <x v="8"/>
    <x v="6"/>
    <d v="2024-07-10T00:00:00"/>
    <d v="2024-07-12T00:00:00"/>
    <x v="14"/>
    <x v="1"/>
    <x v="4"/>
    <x v="0"/>
    <n v="-39.94"/>
    <x v="4"/>
    <x v="4"/>
    <s v="REF. REEMBOLSO POR DESLOCAMENTO/LOCOMOÃ‡ÃƒO  (VISITA METROPOLITANO) ELIZANE "/>
    <x v="0"/>
    <x v="0"/>
    <x v="0"/>
    <x v="0"/>
    <x v="2"/>
  </r>
  <r>
    <x v="2"/>
    <x v="8"/>
    <x v="7"/>
    <d v="2024-08-31T00:00:00"/>
    <d v="2024-09-15T00:00:00"/>
    <x v="15"/>
    <x v="1"/>
    <x v="1"/>
    <x v="0"/>
    <n v="-11"/>
    <x v="1"/>
    <x v="1"/>
    <s v="CARTAO CLARA - AILTON"/>
    <x v="0"/>
    <x v="0"/>
    <x v="0"/>
    <x v="0"/>
    <x v="2"/>
  </r>
  <r>
    <x v="2"/>
    <x v="8"/>
    <x v="7"/>
    <d v="2024-08-31T00:00:00"/>
    <d v="2024-09-15T00:00:00"/>
    <x v="16"/>
    <x v="1"/>
    <x v="1"/>
    <x v="0"/>
    <n v="-14"/>
    <x v="1"/>
    <x v="1"/>
    <s v="CARTAO CLARA - AILTON"/>
    <x v="0"/>
    <x v="0"/>
    <x v="0"/>
    <x v="0"/>
    <x v="2"/>
  </r>
  <r>
    <x v="2"/>
    <x v="8"/>
    <x v="7"/>
    <d v="2024-08-31T00:00:00"/>
    <d v="2024-09-15T00:00:00"/>
    <x v="17"/>
    <x v="1"/>
    <x v="1"/>
    <x v="0"/>
    <n v="-4"/>
    <x v="1"/>
    <x v="1"/>
    <s v="CARTAO CLARA - AILTON - PEDAGIO"/>
    <x v="0"/>
    <x v="0"/>
    <x v="0"/>
    <x v="0"/>
    <x v="2"/>
  </r>
  <r>
    <x v="2"/>
    <x v="8"/>
    <x v="7"/>
    <d v="2024-08-31T00:00:00"/>
    <d v="2024-09-15T00:00:00"/>
    <x v="18"/>
    <x v="1"/>
    <x v="1"/>
    <x v="0"/>
    <n v="-4"/>
    <x v="1"/>
    <x v="1"/>
    <s v="CARTAO CLARA - AILTON - PEDAGIO"/>
    <x v="0"/>
    <x v="0"/>
    <x v="0"/>
    <x v="0"/>
    <x v="2"/>
  </r>
  <r>
    <x v="2"/>
    <x v="9"/>
    <x v="7"/>
    <d v="2024-08-27T00:00:00"/>
    <d v="2024-09-15T00:00:00"/>
    <x v="19"/>
    <x v="1"/>
    <x v="2"/>
    <x v="0"/>
    <n v="-551.80999999999995"/>
    <x v="1"/>
    <x v="1"/>
    <s v="REF COMPRA CARTAO CLARA  CX ESTAC"/>
    <x v="0"/>
    <x v="0"/>
    <x v="0"/>
    <x v="0"/>
    <x v="2"/>
  </r>
  <r>
    <x v="2"/>
    <x v="9"/>
    <x v="8"/>
    <d v="2024-10-04T00:00:00"/>
    <d v="2024-10-20T00:00:00"/>
    <x v="20"/>
    <x v="1"/>
    <x v="2"/>
    <x v="0"/>
    <n v="-660.66"/>
    <x v="1"/>
    <x v="1"/>
    <s v="REF COMPRA CARTAO EKO CX ESTAC"/>
    <x v="0"/>
    <x v="0"/>
    <x v="0"/>
    <x v="0"/>
    <x v="2"/>
  </r>
  <r>
    <x v="2"/>
    <x v="10"/>
    <x v="7"/>
    <d v="2024-08-27T00:00:00"/>
    <d v="2024-09-26T00:00:00"/>
    <x v="21"/>
    <x v="2"/>
    <x v="2"/>
    <x v="0"/>
    <n v="-525"/>
    <x v="1"/>
    <x v="1"/>
    <s v="REF. ELETROCALHA , QUADRO"/>
    <x v="0"/>
    <x v="0"/>
    <x v="0"/>
    <x v="0"/>
    <x v="2"/>
  </r>
  <r>
    <x v="2"/>
    <x v="10"/>
    <x v="7"/>
    <d v="2024-08-27T00:00:00"/>
    <d v="2024-10-28T00:00:00"/>
    <x v="21"/>
    <x v="3"/>
    <x v="2"/>
    <x v="0"/>
    <n v="-525"/>
    <x v="1"/>
    <x v="1"/>
    <s v="REF. ELETROCALHA , QUADRO"/>
    <x v="0"/>
    <x v="0"/>
    <x v="0"/>
    <x v="0"/>
    <x v="2"/>
  </r>
  <r>
    <x v="2"/>
    <x v="11"/>
    <x v="6"/>
    <d v="2024-07-11T00:00:00"/>
    <d v="2024-07-26T00:00:00"/>
    <x v="22"/>
    <x v="1"/>
    <x v="5"/>
    <x v="0"/>
    <n v="-310.52"/>
    <x v="2"/>
    <x v="2"/>
    <s v="REF. MONTCAR CTE"/>
    <x v="0"/>
    <x v="0"/>
    <x v="0"/>
    <x v="0"/>
    <x v="2"/>
  </r>
  <r>
    <x v="2"/>
    <x v="12"/>
    <x v="3"/>
    <d v="2024-04-30T00:00:00"/>
    <d v="2024-05-20T00:00:00"/>
    <x v="23"/>
    <x v="1"/>
    <x v="2"/>
    <x v="0"/>
    <n v="-918.91"/>
    <x v="1"/>
    <x v="1"/>
    <s v="REF: REPOSIÃ‡ÃƒO DE ESTOQUE"/>
    <x v="0"/>
    <x v="0"/>
    <x v="0"/>
    <x v="0"/>
    <x v="1"/>
  </r>
  <r>
    <x v="2"/>
    <x v="12"/>
    <x v="7"/>
    <d v="2024-08-29T00:00:00"/>
    <d v="2024-09-15T00:00:00"/>
    <x v="24"/>
    <x v="1"/>
    <x v="2"/>
    <x v="0"/>
    <n v="-330.93"/>
    <x v="1"/>
    <x v="1"/>
    <s v="REF: REPOSIÃ‡ÃƒO DE ESTOQUE - cartao clara "/>
    <x v="0"/>
    <x v="0"/>
    <x v="0"/>
    <x v="0"/>
    <x v="2"/>
  </r>
  <r>
    <x v="2"/>
    <x v="13"/>
    <x v="0"/>
    <d v="2024-01-04T00:00:00"/>
    <d v="2024-01-09T00:00:00"/>
    <x v="25"/>
    <x v="1"/>
    <x v="1"/>
    <x v="0"/>
    <n v="-350"/>
    <x v="5"/>
    <x v="5"/>
    <s v="REF. CERTIFICA"/>
    <x v="0"/>
    <x v="0"/>
    <x v="0"/>
    <x v="0"/>
    <x v="0"/>
  </r>
  <r>
    <x v="2"/>
    <x v="13"/>
    <x v="11"/>
    <d v="2024-12-10T00:00:00"/>
    <d v="2024-12-13T00:00:00"/>
    <x v="26"/>
    <x v="1"/>
    <x v="1"/>
    <x v="0"/>
    <n v="-360"/>
    <x v="5"/>
    <x v="5"/>
    <s v="REF. CERTIFICA"/>
    <x v="0"/>
    <x v="0"/>
    <x v="0"/>
    <x v="0"/>
    <x v="3"/>
  </r>
  <r>
    <x v="2"/>
    <x v="14"/>
    <x v="9"/>
    <d v="2024-10-11T00:00:00"/>
    <d v="2024-11-15T00:00:00"/>
    <x v="27"/>
    <x v="1"/>
    <x v="2"/>
    <x v="0"/>
    <n v="-1508.83"/>
    <x v="0"/>
    <x v="0"/>
    <s v="REF: ALMOÃ‡O EQUIPE ALVARO - CARTAO CLARA -  52864455000159"/>
    <x v="0"/>
    <x v="0"/>
    <x v="0"/>
    <x v="0"/>
    <x v="3"/>
  </r>
  <r>
    <x v="2"/>
    <x v="15"/>
    <x v="1"/>
    <d v="2024-02-09T00:00:00"/>
    <d v="2024-02-23T00:00:00"/>
    <x v="28"/>
    <x v="1"/>
    <x v="2"/>
    <x v="0"/>
    <n v="-944"/>
    <x v="2"/>
    <x v="2"/>
    <s v="REF. CADEADO "/>
    <x v="0"/>
    <x v="0"/>
    <x v="0"/>
    <x v="0"/>
    <x v="0"/>
  </r>
  <r>
    <x v="2"/>
    <x v="15"/>
    <x v="3"/>
    <d v="2024-04-05T00:00:00"/>
    <d v="2024-04-19T00:00:00"/>
    <x v="29"/>
    <x v="1"/>
    <x v="2"/>
    <x v="0"/>
    <n v="-472"/>
    <x v="2"/>
    <x v="2"/>
    <s v="REF.  LACRESBONDI 4855"/>
    <x v="0"/>
    <x v="0"/>
    <x v="0"/>
    <x v="0"/>
    <x v="1"/>
  </r>
  <r>
    <x v="2"/>
    <x v="15"/>
    <x v="3"/>
    <d v="2024-04-11T00:00:00"/>
    <d v="2024-05-02T00:00:00"/>
    <x v="30"/>
    <x v="1"/>
    <x v="2"/>
    <x v="0"/>
    <n v="-1250.8"/>
    <x v="2"/>
    <x v="2"/>
    <s v="REF. LACRESBONDI 4870 "/>
    <x v="0"/>
    <x v="0"/>
    <x v="0"/>
    <x v="0"/>
    <x v="1"/>
  </r>
  <r>
    <x v="2"/>
    <x v="15"/>
    <x v="5"/>
    <d v="2024-06-04T00:00:00"/>
    <d v="2024-06-19T00:00:00"/>
    <x v="31"/>
    <x v="1"/>
    <x v="2"/>
    <x v="0"/>
    <n v="-1180"/>
    <x v="2"/>
    <x v="2"/>
    <s v="REF. LACRESBONDI 4870 "/>
    <x v="0"/>
    <x v="0"/>
    <x v="0"/>
    <x v="0"/>
    <x v="1"/>
  </r>
  <r>
    <x v="2"/>
    <x v="15"/>
    <x v="6"/>
    <d v="2024-07-05T00:00:00"/>
    <d v="2024-07-26T00:00:00"/>
    <x v="32"/>
    <x v="1"/>
    <x v="2"/>
    <x v="0"/>
    <n v="-1180"/>
    <x v="2"/>
    <x v="2"/>
    <s v="REF. LACRESBONDI 5140"/>
    <x v="0"/>
    <x v="0"/>
    <x v="0"/>
    <x v="0"/>
    <x v="2"/>
  </r>
  <r>
    <x v="2"/>
    <x v="15"/>
    <x v="6"/>
    <d v="2024-07-29T00:00:00"/>
    <d v="2024-08-23T00:00:00"/>
    <x v="33"/>
    <x v="1"/>
    <x v="2"/>
    <x v="0"/>
    <n v="-1180"/>
    <x v="2"/>
    <x v="2"/>
    <s v="REF. LACRESBONDI 5140"/>
    <x v="0"/>
    <x v="0"/>
    <x v="0"/>
    <x v="0"/>
    <x v="2"/>
  </r>
  <r>
    <x v="2"/>
    <x v="15"/>
    <x v="8"/>
    <d v="2024-09-20T00:00:00"/>
    <d v="2024-10-11T00:00:00"/>
    <x v="34"/>
    <x v="1"/>
    <x v="2"/>
    <x v="0"/>
    <n v="-1652"/>
    <x v="2"/>
    <x v="2"/>
    <s v="REF. LACRESBONDI ENC: DANFE - nÂº 005403"/>
    <x v="0"/>
    <x v="0"/>
    <x v="0"/>
    <x v="0"/>
    <x v="2"/>
  </r>
  <r>
    <x v="2"/>
    <x v="16"/>
    <x v="7"/>
    <d v="2024-08-28T00:00:00"/>
    <d v="2024-09-15T00:00:00"/>
    <x v="35"/>
    <x v="1"/>
    <x v="2"/>
    <x v="0"/>
    <n v="-688.73"/>
    <x v="6"/>
    <x v="6"/>
    <s v="REF. COMPRA DE PRENSA, ADAPTADOR - LEROY - 01438784000792"/>
    <x v="0"/>
    <x v="0"/>
    <x v="0"/>
    <x v="0"/>
    <x v="2"/>
  </r>
  <r>
    <x v="2"/>
    <x v="17"/>
    <x v="7"/>
    <d v="2024-09-02T00:00:00"/>
    <d v="2024-09-15T00:00:00"/>
    <x v="36"/>
    <x v="1"/>
    <x v="2"/>
    <x v="0"/>
    <n v="-825"/>
    <x v="1"/>
    <x v="1"/>
    <s v="COMPRA CARTAO CLARA "/>
    <x v="0"/>
    <x v="0"/>
    <x v="0"/>
    <x v="0"/>
    <x v="2"/>
  </r>
  <r>
    <x v="2"/>
    <x v="17"/>
    <x v="7"/>
    <d v="2024-09-05T00:00:00"/>
    <d v="2024-09-15T00:00:00"/>
    <x v="37"/>
    <x v="1"/>
    <x v="2"/>
    <x v="0"/>
    <n v="-200"/>
    <x v="1"/>
    <x v="1"/>
    <s v="COMPRA CARTAO CLARA PARA FBR DE CNTR"/>
    <x v="0"/>
    <x v="0"/>
    <x v="0"/>
    <x v="0"/>
    <x v="2"/>
  </r>
  <r>
    <x v="2"/>
    <x v="18"/>
    <x v="6"/>
    <d v="2024-07-29T00:00:00"/>
    <d v="2024-08-26T00:00:00"/>
    <x v="38"/>
    <x v="1"/>
    <x v="2"/>
    <x v="0"/>
    <n v="-2185"/>
    <x v="7"/>
    <x v="7"/>
    <s v="REF: REPOSIÃ‡ÃƒO DE ESTOQUE"/>
    <x v="0"/>
    <x v="0"/>
    <x v="0"/>
    <x v="0"/>
    <x v="2"/>
  </r>
  <r>
    <x v="2"/>
    <x v="18"/>
    <x v="7"/>
    <d v="2024-08-07T00:00:00"/>
    <d v="2024-09-04T00:00:00"/>
    <x v="39"/>
    <x v="1"/>
    <x v="2"/>
    <x v="0"/>
    <n v="-4370"/>
    <x v="7"/>
    <x v="7"/>
    <s v="REF: REPOSIÃ‡ÃƒO DE ESTOQUE"/>
    <x v="0"/>
    <x v="0"/>
    <x v="0"/>
    <x v="0"/>
    <x v="2"/>
  </r>
  <r>
    <x v="2"/>
    <x v="18"/>
    <x v="8"/>
    <d v="2024-09-05T00:00:00"/>
    <d v="2024-10-02T00:00:00"/>
    <x v="40"/>
    <x v="1"/>
    <x v="2"/>
    <x v="0"/>
    <n v="-2622"/>
    <x v="7"/>
    <x v="7"/>
    <s v="REF: P/ 1Âª SEMANA DE SETEMBRO"/>
    <x v="0"/>
    <x v="0"/>
    <x v="0"/>
    <x v="0"/>
    <x v="2"/>
  </r>
  <r>
    <x v="2"/>
    <x v="18"/>
    <x v="8"/>
    <d v="2024-09-10T00:00:00"/>
    <d v="2024-10-08T00:00:00"/>
    <x v="41"/>
    <x v="1"/>
    <x v="2"/>
    <x v="0"/>
    <n v="-1748"/>
    <x v="7"/>
    <x v="7"/>
    <s v="REF: REPOSIÃ‡ÃƒO DE ESTOQUE"/>
    <x v="0"/>
    <x v="0"/>
    <x v="0"/>
    <x v="0"/>
    <x v="2"/>
  </r>
  <r>
    <x v="2"/>
    <x v="18"/>
    <x v="8"/>
    <d v="2024-09-11T00:00:00"/>
    <d v="2024-10-09T00:00:00"/>
    <x v="42"/>
    <x v="1"/>
    <x v="2"/>
    <x v="0"/>
    <n v="-2622"/>
    <x v="7"/>
    <x v="7"/>
    <s v="REF: REPOSIÃ‡ÃƒO DE ESTOQUE"/>
    <x v="0"/>
    <x v="0"/>
    <x v="0"/>
    <x v="0"/>
    <x v="2"/>
  </r>
  <r>
    <x v="2"/>
    <x v="18"/>
    <x v="9"/>
    <d v="2024-10-16T00:00:00"/>
    <d v="2024-11-13T00:00:00"/>
    <x v="43"/>
    <x v="1"/>
    <x v="2"/>
    <x v="0"/>
    <n v="-2185"/>
    <x v="7"/>
    <x v="7"/>
    <s v="REF: REPOSIÃ‡ÃƒO DE ESTOQUE"/>
    <x v="0"/>
    <x v="0"/>
    <x v="0"/>
    <x v="0"/>
    <x v="3"/>
  </r>
  <r>
    <x v="2"/>
    <x v="18"/>
    <x v="9"/>
    <d v="2024-10-18T00:00:00"/>
    <d v="2024-11-15T00:00:00"/>
    <x v="44"/>
    <x v="1"/>
    <x v="2"/>
    <x v="0"/>
    <n v="-2185"/>
    <x v="7"/>
    <x v="7"/>
    <s v="REF: REPOSIÃ‡ÃƒO DE ESTOQUE"/>
    <x v="0"/>
    <x v="0"/>
    <x v="0"/>
    <x v="0"/>
    <x v="3"/>
  </r>
  <r>
    <x v="2"/>
    <x v="18"/>
    <x v="10"/>
    <d v="2024-11-05T00:00:00"/>
    <d v="2024-12-03T00:00:00"/>
    <x v="45"/>
    <x v="1"/>
    <x v="2"/>
    <x v="0"/>
    <n v="-5244"/>
    <x v="7"/>
    <x v="7"/>
    <s v="REF: REPOSIÃ‡ÃƒO DE ESTOQUE"/>
    <x v="0"/>
    <x v="0"/>
    <x v="0"/>
    <x v="0"/>
    <x v="3"/>
  </r>
  <r>
    <x v="2"/>
    <x v="18"/>
    <x v="10"/>
    <d v="2024-11-25T00:00:00"/>
    <d v="2024-12-23T00:00:00"/>
    <x v="46"/>
    <x v="1"/>
    <x v="2"/>
    <x v="0"/>
    <n v="-2622"/>
    <x v="7"/>
    <x v="7"/>
    <s v="REF: REPOSIÃ‡ÃƒO DE ESTOQUE"/>
    <x v="0"/>
    <x v="0"/>
    <x v="0"/>
    <x v="0"/>
    <x v="3"/>
  </r>
  <r>
    <x v="2"/>
    <x v="18"/>
    <x v="11"/>
    <d v="2024-12-17T00:00:00"/>
    <d v="2025-01-14T00:00:00"/>
    <x v="47"/>
    <x v="1"/>
    <x v="2"/>
    <x v="0"/>
    <n v="-2622"/>
    <x v="7"/>
    <x v="7"/>
    <s v="REF: REPOSIÃ‡ÃƒO DE ESTOQUE, PINTURA DE CONT. E CAIXAS !! "/>
    <x v="0"/>
    <x v="0"/>
    <x v="0"/>
    <x v="0"/>
    <x v="3"/>
  </r>
  <r>
    <x v="2"/>
    <x v="19"/>
    <x v="6"/>
    <d v="2024-07-17T00:00:00"/>
    <d v="2024-08-20T00:00:00"/>
    <x v="48"/>
    <x v="1"/>
    <x v="2"/>
    <x v="0"/>
    <n v="-76"/>
    <x v="1"/>
    <x v="1"/>
    <s v="REF. CANTONEIRA  , "/>
    <x v="0"/>
    <x v="0"/>
    <x v="0"/>
    <x v="0"/>
    <x v="2"/>
  </r>
  <r>
    <x v="2"/>
    <x v="20"/>
    <x v="3"/>
    <d v="2024-05-01T00:00:00"/>
    <d v="2024-05-10T00:00:00"/>
    <x v="49"/>
    <x v="1"/>
    <x v="6"/>
    <x v="0"/>
    <n v="-5493.33"/>
    <x v="8"/>
    <x v="8"/>
    <s v="REF. LOCAÃ‡ÃƒO DE PLATAFORMAS DE 15 M REFERENTE AO MÃŠS DE ABRIL"/>
    <x v="0"/>
    <x v="0"/>
    <x v="0"/>
    <x v="0"/>
    <x v="1"/>
  </r>
  <r>
    <x v="2"/>
    <x v="20"/>
    <x v="4"/>
    <d v="2024-06-01T00:00:00"/>
    <d v="2024-06-12T00:00:00"/>
    <x v="50"/>
    <x v="1"/>
    <x v="6"/>
    <x v="0"/>
    <n v="-5840"/>
    <x v="8"/>
    <x v="8"/>
    <s v="REF. LOCAÃ‡ÃƒO DE PLATAFORMAS DE 15 M REFERENTE AO MÃŠS DE MAIO"/>
    <x v="0"/>
    <x v="0"/>
    <x v="0"/>
    <x v="0"/>
    <x v="1"/>
  </r>
  <r>
    <x v="2"/>
    <x v="20"/>
    <x v="5"/>
    <d v="2024-07-01T00:00:00"/>
    <d v="2024-07-11T00:00:00"/>
    <x v="51"/>
    <x v="1"/>
    <x v="6"/>
    <x v="0"/>
    <n v="-5840"/>
    <x v="8"/>
    <x v="8"/>
    <s v="REF. LOCAÃ‡ÃƒO DE PLATAFORMAS DE 15 M REFERENTE AO MÃŠS DE JUNHO"/>
    <x v="0"/>
    <x v="0"/>
    <x v="0"/>
    <x v="0"/>
    <x v="1"/>
  </r>
  <r>
    <x v="2"/>
    <x v="20"/>
    <x v="6"/>
    <d v="2024-08-01T00:00:00"/>
    <d v="2024-08-12T00:00:00"/>
    <x v="52"/>
    <x v="1"/>
    <x v="6"/>
    <x v="0"/>
    <n v="-5840"/>
    <x v="8"/>
    <x v="8"/>
    <s v="REF. LOCAÃ‡ÃƒO DE PLATAFORMAS DE 15 M REFERENTE AO MÃŠS DE JULHO"/>
    <x v="0"/>
    <x v="0"/>
    <x v="0"/>
    <x v="0"/>
    <x v="2"/>
  </r>
  <r>
    <x v="2"/>
    <x v="20"/>
    <x v="7"/>
    <d v="2024-09-01T00:00:00"/>
    <d v="2024-09-11T00:00:00"/>
    <x v="53"/>
    <x v="1"/>
    <x v="6"/>
    <x v="0"/>
    <n v="-15260"/>
    <x v="8"/>
    <x v="8"/>
    <s v="REF. LOCAÃ‡ÃƒO DE PLATAFORMAS DE 15 M REFERENTE AO MÃŠS DE AGOSTO"/>
    <x v="0"/>
    <x v="0"/>
    <x v="0"/>
    <x v="0"/>
    <x v="2"/>
  </r>
  <r>
    <x v="2"/>
    <x v="20"/>
    <x v="8"/>
    <d v="2024-10-01T00:00:00"/>
    <d v="2024-10-11T00:00:00"/>
    <x v="54"/>
    <x v="1"/>
    <x v="6"/>
    <x v="0"/>
    <n v="-28050"/>
    <x v="8"/>
    <x v="8"/>
    <s v="REF. LOCAÃ‡ÃƒO DE PLATAFORMAS DE 15 M REFERENTE AO MÃŠS DE SETEMBRO"/>
    <x v="0"/>
    <x v="0"/>
    <x v="0"/>
    <x v="0"/>
    <x v="2"/>
  </r>
  <r>
    <x v="2"/>
    <x v="20"/>
    <x v="9"/>
    <d v="2024-11-01T00:00:00"/>
    <d v="2024-11-11T00:00:00"/>
    <x v="55"/>
    <x v="1"/>
    <x v="6"/>
    <x v="0"/>
    <n v="-27120"/>
    <x v="8"/>
    <x v="8"/>
    <s v="REF. LOCAÃ‡ÃƒO DE PLATAFORMAS DE 15 M REFERENTE AO MÃŠS DE OUTUBRO"/>
    <x v="0"/>
    <x v="0"/>
    <x v="0"/>
    <x v="0"/>
    <x v="3"/>
  </r>
  <r>
    <x v="2"/>
    <x v="20"/>
    <x v="10"/>
    <d v="2024-12-01T00:00:00"/>
    <d v="2024-12-11T00:00:00"/>
    <x v="56"/>
    <x v="1"/>
    <x v="6"/>
    <x v="0"/>
    <n v="-27680"/>
    <x v="8"/>
    <x v="8"/>
    <s v="REF. LOCAÃ‡ÃƒO DE PLATAFORMAS DE 15 M REFERENTE AO MÃŠS DE NOVEMBRO"/>
    <x v="0"/>
    <x v="0"/>
    <x v="0"/>
    <x v="0"/>
    <x v="3"/>
  </r>
  <r>
    <x v="2"/>
    <x v="20"/>
    <x v="11"/>
    <d v="2025-01-01T00:00:00"/>
    <d v="2025-01-13T00:00:00"/>
    <x v="57"/>
    <x v="1"/>
    <x v="6"/>
    <x v="0"/>
    <n v="-21480"/>
    <x v="8"/>
    <x v="8"/>
    <s v="REF. LOCAÃ‡ÃƒO DE PLATAFORMAS DE 15 M REFERENTE AO MÃŠS DE DEZEMBRO"/>
    <x v="0"/>
    <x v="0"/>
    <x v="0"/>
    <x v="0"/>
    <x v="3"/>
  </r>
  <r>
    <x v="2"/>
    <x v="20"/>
    <x v="12"/>
    <d v="2025-02-03T00:00:00"/>
    <d v="2025-02-11T00:00:00"/>
    <x v="58"/>
    <x v="1"/>
    <x v="6"/>
    <x v="0"/>
    <n v="-21480"/>
    <x v="8"/>
    <x v="8"/>
    <s v="REF. LOCAÃ‡ÃƒO DE PLATAFORMAS DE 15 M REFERENTE AO MÃŠS DE JANEIRO"/>
    <x v="0"/>
    <x v="0"/>
    <x v="0"/>
    <x v="0"/>
    <x v="0"/>
  </r>
  <r>
    <x v="2"/>
    <x v="21"/>
    <x v="2"/>
    <d v="2024-03-21T00:00:00"/>
    <d v="2024-04-17T00:00:00"/>
    <x v="59"/>
    <x v="1"/>
    <x v="2"/>
    <x v="0"/>
    <n v="-5200"/>
    <x v="1"/>
    <x v="1"/>
    <s v="REF: RECUPERACAO DO MOTOR DA CX ESTACIONARIA DA KOLETA"/>
    <x v="0"/>
    <x v="0"/>
    <x v="0"/>
    <x v="0"/>
    <x v="0"/>
  </r>
  <r>
    <x v="2"/>
    <x v="22"/>
    <x v="2"/>
    <d v="2024-03-11T00:00:00"/>
    <d v="2024-04-15T00:00:00"/>
    <x v="60"/>
    <x v="1"/>
    <x v="3"/>
    <x v="0"/>
    <n v="-712"/>
    <x v="9"/>
    <x v="9"/>
    <s v="REF. Treinamento - Lanche (Relacionamento com cliente)  TREINAMENTO - RH"/>
    <x v="0"/>
    <x v="0"/>
    <x v="0"/>
    <x v="0"/>
    <x v="0"/>
  </r>
  <r>
    <x v="2"/>
    <x v="22"/>
    <x v="3"/>
    <d v="2024-04-02T00:00:00"/>
    <d v="2024-04-15T00:00:00"/>
    <x v="61"/>
    <x v="1"/>
    <x v="3"/>
    <x v="0"/>
    <n v="-400"/>
    <x v="9"/>
    <x v="9"/>
    <s v="REF. Treinamento - Lanche (Relacionamento com cliente)  TREINAMENTO - RH"/>
    <x v="0"/>
    <x v="0"/>
    <x v="0"/>
    <x v="0"/>
    <x v="1"/>
  </r>
  <r>
    <x v="2"/>
    <x v="22"/>
    <x v="3"/>
    <d v="2024-04-09T00:00:00"/>
    <d v="2024-05-15T00:00:00"/>
    <x v="62"/>
    <x v="1"/>
    <x v="3"/>
    <x v="0"/>
    <n v="-740"/>
    <x v="9"/>
    <x v="9"/>
    <s v="REF. Treinamento - Lanche (Relacionamento com cliente)  TREINAMENTO - RH"/>
    <x v="0"/>
    <x v="0"/>
    <x v="0"/>
    <x v="0"/>
    <x v="1"/>
  </r>
  <r>
    <x v="2"/>
    <x v="22"/>
    <x v="3"/>
    <d v="2024-04-15T00:00:00"/>
    <d v="2024-05-15T00:00:00"/>
    <x v="63"/>
    <x v="1"/>
    <x v="3"/>
    <x v="0"/>
    <n v="-633"/>
    <x v="9"/>
    <x v="9"/>
    <s v="REF. Treinamento - Lanche (Relacionamento com cliente)  TREINAMENTO - RH"/>
    <x v="0"/>
    <x v="0"/>
    <x v="0"/>
    <x v="0"/>
    <x v="1"/>
  </r>
  <r>
    <x v="2"/>
    <x v="22"/>
    <x v="3"/>
    <d v="2024-04-16T00:00:00"/>
    <d v="2024-05-15T00:00:00"/>
    <x v="64"/>
    <x v="1"/>
    <x v="3"/>
    <x v="0"/>
    <n v="-1266"/>
    <x v="9"/>
    <x v="9"/>
    <s v="REF. Treinamento - Lanche (Relacionamento com cliente)  TREINAMENTO - RH"/>
    <x v="0"/>
    <x v="0"/>
    <x v="0"/>
    <x v="0"/>
    <x v="1"/>
  </r>
  <r>
    <x v="2"/>
    <x v="22"/>
    <x v="3"/>
    <d v="2024-04-25T00:00:00"/>
    <d v="2024-05-15T00:00:00"/>
    <x v="65"/>
    <x v="1"/>
    <x v="3"/>
    <x v="0"/>
    <n v="-750"/>
    <x v="9"/>
    <x v="9"/>
    <s v="REF. Treinamento - Lanche (Relacionamento com cliente)  TREINAMENTO - RH cartao clara"/>
    <x v="0"/>
    <x v="0"/>
    <x v="0"/>
    <x v="0"/>
    <x v="1"/>
  </r>
  <r>
    <x v="2"/>
    <x v="22"/>
    <x v="6"/>
    <d v="2024-07-15T00:00:00"/>
    <d v="2024-08-15T00:00:00"/>
    <x v="66"/>
    <x v="1"/>
    <x v="3"/>
    <x v="0"/>
    <n v="-528"/>
    <x v="9"/>
    <x v="9"/>
    <s v="REF. LLANCHE - TREINAMENTO RELACIONAMENTO (SILAS) - C/C - RELACIONAMENTO-TREINAMENTO   CARTAO CLARA"/>
    <x v="0"/>
    <x v="0"/>
    <x v="0"/>
    <x v="0"/>
    <x v="2"/>
  </r>
  <r>
    <x v="2"/>
    <x v="23"/>
    <x v="3"/>
    <d v="2024-04-24T00:00:00"/>
    <d v="2024-05-24T00:00:00"/>
    <x v="67"/>
    <x v="4"/>
    <x v="2"/>
    <x v="0"/>
    <n v="-1860"/>
    <x v="10"/>
    <x v="10"/>
    <s v="REF: MEGABOR 13226"/>
    <x v="0"/>
    <x v="0"/>
    <x v="0"/>
    <x v="0"/>
    <x v="1"/>
  </r>
  <r>
    <x v="2"/>
    <x v="23"/>
    <x v="3"/>
    <d v="2024-04-24T00:00:00"/>
    <d v="2024-06-24T00:00:00"/>
    <x v="67"/>
    <x v="5"/>
    <x v="2"/>
    <x v="0"/>
    <n v="-1860"/>
    <x v="10"/>
    <x v="10"/>
    <s v="REF: MEGABOR 13226"/>
    <x v="0"/>
    <x v="0"/>
    <x v="0"/>
    <x v="0"/>
    <x v="1"/>
  </r>
  <r>
    <x v="2"/>
    <x v="23"/>
    <x v="3"/>
    <d v="2024-04-24T00:00:00"/>
    <d v="2024-07-24T00:00:00"/>
    <x v="67"/>
    <x v="6"/>
    <x v="2"/>
    <x v="0"/>
    <n v="-1860"/>
    <x v="10"/>
    <x v="10"/>
    <s v="REF: MEGABOR 13226"/>
    <x v="0"/>
    <x v="0"/>
    <x v="0"/>
    <x v="0"/>
    <x v="1"/>
  </r>
  <r>
    <x v="2"/>
    <x v="23"/>
    <x v="4"/>
    <d v="2024-05-20T00:00:00"/>
    <d v="2024-06-19T00:00:00"/>
    <x v="68"/>
    <x v="4"/>
    <x v="2"/>
    <x v="0"/>
    <n v="-30225"/>
    <x v="10"/>
    <x v="10"/>
    <s v="REF: REDE CASA"/>
    <x v="0"/>
    <x v="0"/>
    <x v="0"/>
    <x v="0"/>
    <x v="1"/>
  </r>
  <r>
    <x v="2"/>
    <x v="23"/>
    <x v="4"/>
    <d v="2024-05-20T00:00:00"/>
    <d v="2024-07-19T00:00:00"/>
    <x v="68"/>
    <x v="5"/>
    <x v="2"/>
    <x v="0"/>
    <n v="-30225"/>
    <x v="10"/>
    <x v="10"/>
    <s v="REF: REDE CASA"/>
    <x v="0"/>
    <x v="0"/>
    <x v="0"/>
    <x v="0"/>
    <x v="1"/>
  </r>
  <r>
    <x v="2"/>
    <x v="23"/>
    <x v="4"/>
    <d v="2024-05-20T00:00:00"/>
    <d v="2024-08-19T00:00:00"/>
    <x v="68"/>
    <x v="6"/>
    <x v="2"/>
    <x v="0"/>
    <n v="-30225"/>
    <x v="10"/>
    <x v="10"/>
    <s v="REF: REDE CASA"/>
    <x v="0"/>
    <x v="0"/>
    <x v="0"/>
    <x v="0"/>
    <x v="1"/>
  </r>
  <r>
    <x v="2"/>
    <x v="23"/>
    <x v="6"/>
    <d v="2024-07-17T00:00:00"/>
    <d v="2024-08-16T00:00:00"/>
    <x v="69"/>
    <x v="1"/>
    <x v="2"/>
    <x v="0"/>
    <n v="-2790"/>
    <x v="10"/>
    <x v="10"/>
    <s v="ENC: MEGABOR 13914"/>
    <x v="0"/>
    <x v="0"/>
    <x v="0"/>
    <x v="0"/>
    <x v="2"/>
  </r>
  <r>
    <x v="2"/>
    <x v="24"/>
    <x v="4"/>
    <d v="2024-05-07T00:00:00"/>
    <d v="2024-06-20T00:00:00"/>
    <x v="70"/>
    <x v="1"/>
    <x v="2"/>
    <x v="0"/>
    <n v="-258.99"/>
    <x v="1"/>
    <x v="1"/>
    <s v="REF: OLFE ELETRIC - 32960351000130"/>
    <x v="0"/>
    <x v="0"/>
    <x v="0"/>
    <x v="0"/>
    <x v="1"/>
  </r>
  <r>
    <x v="2"/>
    <x v="24"/>
    <x v="4"/>
    <d v="2024-05-14T00:00:00"/>
    <d v="2024-06-20T00:00:00"/>
    <x v="71"/>
    <x v="1"/>
    <x v="2"/>
    <x v="0"/>
    <n v="-258.99"/>
    <x v="1"/>
    <x v="1"/>
    <s v="REF: OLFE ELETRIC - 32960351000130"/>
    <x v="0"/>
    <x v="0"/>
    <x v="0"/>
    <x v="0"/>
    <x v="1"/>
  </r>
  <r>
    <x v="2"/>
    <x v="24"/>
    <x v="6"/>
    <d v="2024-07-30T00:00:00"/>
    <d v="2024-08-20T00:00:00"/>
    <x v="72"/>
    <x v="1"/>
    <x v="2"/>
    <x v="0"/>
    <n v="-2020.13"/>
    <x v="1"/>
    <x v="1"/>
    <s v="REF: COMPRAS MERCADO LIVRE - 39517791000167/43885273000173/27802640000189/53287753000196/37838575000198/19594385000190/57304479000177/57304479000177/05208559000125/10734620/000108-86479243000170/57158057000130/41609792"/>
    <x v="0"/>
    <x v="0"/>
    <x v="0"/>
    <x v="0"/>
    <x v="2"/>
  </r>
  <r>
    <x v="2"/>
    <x v="24"/>
    <x v="6"/>
    <d v="2024-07-30T00:00:00"/>
    <d v="2024-08-20T00:00:00"/>
    <x v="72"/>
    <x v="1"/>
    <x v="2"/>
    <x v="0"/>
    <n v="-1110.3900000000001"/>
    <x v="1"/>
    <x v="1"/>
    <s v="REF: COMPRAS MERCADO LIVRE - 39517791000167/43885273000173/27802640000189/53287753000196/37838575000198/19594385000190/57304479000177/57304479000177/05208559000125/10734620/000108-86479243000170/57158057000130/41609792"/>
    <x v="0"/>
    <x v="0"/>
    <x v="0"/>
    <x v="0"/>
    <x v="2"/>
  </r>
  <r>
    <x v="2"/>
    <x v="24"/>
    <x v="7"/>
    <d v="2024-09-05T00:00:00"/>
    <d v="2024-09-15T00:00:00"/>
    <x v="73"/>
    <x v="1"/>
    <x v="2"/>
    <x v="0"/>
    <n v="-996.44"/>
    <x v="1"/>
    <x v="1"/>
    <s v="REF: REPOSIÃ‡ÃƒO DE ESTOQUE - mercado livre 37838575000198-41278903000116"/>
    <x v="0"/>
    <x v="0"/>
    <x v="0"/>
    <x v="0"/>
    <x v="2"/>
  </r>
  <r>
    <x v="2"/>
    <x v="24"/>
    <x v="8"/>
    <d v="2024-09-12T00:00:00"/>
    <d v="2024-10-15T00:00:00"/>
    <x v="74"/>
    <x v="1"/>
    <x v="2"/>
    <x v="0"/>
    <n v="-498.82"/>
    <x v="1"/>
    <x v="1"/>
    <s v="REF:  40.724.893/0001-32 / 29.754.924/0001-65 - / 29.754.924/0001-65"/>
    <x v="0"/>
    <x v="0"/>
    <x v="0"/>
    <x v="0"/>
    <x v="2"/>
  </r>
  <r>
    <x v="2"/>
    <x v="24"/>
    <x v="8"/>
    <d v="2024-09-25T00:00:00"/>
    <d v="2024-10-15T00:00:00"/>
    <x v="75"/>
    <x v="1"/>
    <x v="2"/>
    <x v="0"/>
    <n v="-413.25"/>
    <x v="1"/>
    <x v="1"/>
    <s v="REF: MERCADO LIVRE - 07358285000186"/>
    <x v="0"/>
    <x v="0"/>
    <x v="0"/>
    <x v="0"/>
    <x v="2"/>
  </r>
  <r>
    <x v="2"/>
    <x v="24"/>
    <x v="8"/>
    <d v="2024-10-08T00:00:00"/>
    <d v="2024-10-15T00:00:00"/>
    <x v="76"/>
    <x v="1"/>
    <x v="2"/>
    <x v="0"/>
    <n v="-701.85"/>
    <x v="1"/>
    <x v="1"/>
    <s v="REF: MERCADO LIVRE -  32960351000130"/>
    <x v="0"/>
    <x v="0"/>
    <x v="0"/>
    <x v="0"/>
    <x v="2"/>
  </r>
  <r>
    <x v="2"/>
    <x v="24"/>
    <x v="9"/>
    <d v="2024-10-09T00:00:00"/>
    <d v="2024-11-15T00:00:00"/>
    <x v="77"/>
    <x v="2"/>
    <x v="2"/>
    <x v="0"/>
    <n v="-1015.46"/>
    <x v="1"/>
    <x v="1"/>
    <s v="REF: MERCADO LIVRE -  35783894000118-43885273000173-2780264000171-10734620000108-40568697000116-039597890002812626068100110"/>
    <x v="0"/>
    <x v="0"/>
    <x v="0"/>
    <x v="0"/>
    <x v="3"/>
  </r>
  <r>
    <x v="2"/>
    <x v="24"/>
    <x v="9"/>
    <d v="2024-10-09T00:00:00"/>
    <d v="2024-11-15T00:00:00"/>
    <x v="77"/>
    <x v="3"/>
    <x v="2"/>
    <x v="0"/>
    <n v="-968.9"/>
    <x v="1"/>
    <x v="1"/>
    <s v="REF: MERCADO LIVRE -  35783894000118-43885273000173-2780264000171-10734620000108-40568697000116-039597890002812626068100110"/>
    <x v="0"/>
    <x v="0"/>
    <x v="0"/>
    <x v="0"/>
    <x v="3"/>
  </r>
  <r>
    <x v="2"/>
    <x v="25"/>
    <x v="5"/>
    <d v="2024-06-05T00:00:00"/>
    <d v="2024-07-03T00:00:00"/>
    <x v="78"/>
    <x v="1"/>
    <x v="2"/>
    <x v="0"/>
    <n v="-772"/>
    <x v="2"/>
    <x v="2"/>
    <s v="REF. COMPRA ESM SINT VERDE FOLHA BRILHANTE LN"/>
    <x v="0"/>
    <x v="0"/>
    <x v="0"/>
    <x v="0"/>
    <x v="1"/>
  </r>
  <r>
    <x v="2"/>
    <x v="25"/>
    <x v="6"/>
    <d v="2024-07-08T00:00:00"/>
    <d v="2024-08-05T00:00:00"/>
    <x v="79"/>
    <x v="1"/>
    <x v="2"/>
    <x v="0"/>
    <n v="-772"/>
    <x v="2"/>
    <x v="2"/>
    <s v="REF. COMPRA ESM SINT VERDE FOLHA BRILHANTE LN"/>
    <x v="0"/>
    <x v="0"/>
    <x v="0"/>
    <x v="0"/>
    <x v="2"/>
  </r>
  <r>
    <x v="2"/>
    <x v="25"/>
    <x v="6"/>
    <d v="2024-07-12T00:00:00"/>
    <d v="2024-08-09T00:00:00"/>
    <x v="80"/>
    <x v="1"/>
    <x v="2"/>
    <x v="0"/>
    <n v="-2185"/>
    <x v="7"/>
    <x v="7"/>
    <s v="REF: P/ JULHO, PRIMEIRA REMESSA ."/>
    <x v="0"/>
    <x v="0"/>
    <x v="0"/>
    <x v="0"/>
    <x v="2"/>
  </r>
  <r>
    <x v="2"/>
    <x v="25"/>
    <x v="6"/>
    <d v="2024-07-12T00:00:00"/>
    <d v="2024-08-09T00:00:00"/>
    <x v="81"/>
    <x v="1"/>
    <x v="2"/>
    <x v="0"/>
    <n v="-2185"/>
    <x v="7"/>
    <x v="7"/>
    <s v="REF: REPOSICAO DE ESTOQUE/SEGUNDA REMESSA JULHO"/>
    <x v="0"/>
    <x v="0"/>
    <x v="0"/>
    <x v="0"/>
    <x v="2"/>
  </r>
  <r>
    <x v="2"/>
    <x v="25"/>
    <x v="7"/>
    <d v="2024-08-15T00:00:00"/>
    <d v="2024-09-12T00:00:00"/>
    <x v="82"/>
    <x v="1"/>
    <x v="2"/>
    <x v="0"/>
    <n v="-2185"/>
    <x v="7"/>
    <x v="7"/>
    <s v="REF: 2Âª PROGRAMAÃ‡ÃƒO DE COMPRA P/ AGOSTO "/>
    <x v="0"/>
    <x v="0"/>
    <x v="0"/>
    <x v="0"/>
    <x v="2"/>
  </r>
  <r>
    <x v="2"/>
    <x v="26"/>
    <x v="9"/>
    <d v="2024-10-15T00:00:00"/>
    <d v="2024-11-15T00:00:00"/>
    <x v="83"/>
    <x v="1"/>
    <x v="2"/>
    <x v="0"/>
    <n v="-346.9"/>
    <x v="1"/>
    <x v="1"/>
    <s v="REF. CARTAO CLARA"/>
    <x v="0"/>
    <x v="0"/>
    <x v="0"/>
    <x v="0"/>
    <x v="3"/>
  </r>
  <r>
    <x v="2"/>
    <x v="27"/>
    <x v="0"/>
    <d v="2024-01-02T00:00:00"/>
    <d v="2024-01-30T00:00:00"/>
    <x v="84"/>
    <x v="1"/>
    <x v="2"/>
    <x v="0"/>
    <n v="-2204.39"/>
    <x v="2"/>
    <x v="2"/>
    <s v="REF: REPOSIÃ‡ÃƒO"/>
    <x v="0"/>
    <x v="0"/>
    <x v="0"/>
    <x v="0"/>
    <x v="0"/>
  </r>
  <r>
    <x v="2"/>
    <x v="27"/>
    <x v="0"/>
    <d v="2024-01-29T00:00:00"/>
    <d v="2024-02-26T00:00:00"/>
    <x v="85"/>
    <x v="1"/>
    <x v="2"/>
    <x v="0"/>
    <n v="-2204.39"/>
    <x v="2"/>
    <x v="2"/>
    <s v="REF: PINTURA DE CONTÃŠINER E CAIXA COMPACTADORA"/>
    <x v="0"/>
    <x v="0"/>
    <x v="0"/>
    <x v="0"/>
    <x v="0"/>
  </r>
  <r>
    <x v="2"/>
    <x v="27"/>
    <x v="2"/>
    <d v="2024-03-25T00:00:00"/>
    <d v="2024-04-22T00:00:00"/>
    <x v="86"/>
    <x v="1"/>
    <x v="2"/>
    <x v="0"/>
    <n v="-2135"/>
    <x v="7"/>
    <x v="7"/>
    <s v="REF: REPOSIÃ‡ÃƒO DE ESTOQUE"/>
    <x v="0"/>
    <x v="0"/>
    <x v="0"/>
    <x v="0"/>
    <x v="0"/>
  </r>
  <r>
    <x v="2"/>
    <x v="27"/>
    <x v="3"/>
    <d v="2024-04-05T00:00:00"/>
    <d v="2024-05-03T00:00:00"/>
    <x v="87"/>
    <x v="1"/>
    <x v="2"/>
    <x v="0"/>
    <n v="-2204.39"/>
    <x v="7"/>
    <x v="7"/>
    <s v="REF: REPOSICAO DE ESTOQUE"/>
    <x v="0"/>
    <x v="0"/>
    <x v="0"/>
    <x v="0"/>
    <x v="1"/>
  </r>
  <r>
    <x v="2"/>
    <x v="27"/>
    <x v="4"/>
    <d v="2024-05-06T00:00:00"/>
    <d v="2024-06-03T00:00:00"/>
    <x v="88"/>
    <x v="1"/>
    <x v="2"/>
    <x v="0"/>
    <n v="-2135"/>
    <x v="7"/>
    <x v="7"/>
    <s v="REF: REPOSICAO DE ESTOQUE"/>
    <x v="0"/>
    <x v="0"/>
    <x v="0"/>
    <x v="0"/>
    <x v="1"/>
  </r>
  <r>
    <x v="2"/>
    <x v="27"/>
    <x v="4"/>
    <d v="2024-05-16T00:00:00"/>
    <d v="2024-06-13T00:00:00"/>
    <x v="89"/>
    <x v="1"/>
    <x v="2"/>
    <x v="0"/>
    <n v="-2135"/>
    <x v="7"/>
    <x v="7"/>
    <s v="REF: REPOSIÃ‡ÃƒO DE ESTOQUE"/>
    <x v="0"/>
    <x v="0"/>
    <x v="0"/>
    <x v="0"/>
    <x v="1"/>
  </r>
  <r>
    <x v="2"/>
    <x v="27"/>
    <x v="4"/>
    <d v="2024-05-20T00:00:00"/>
    <d v="2024-06-17T00:00:00"/>
    <x v="90"/>
    <x v="1"/>
    <x v="2"/>
    <x v="0"/>
    <n v="-427"/>
    <x v="7"/>
    <x v="7"/>
    <s v="REF: JA ENTREGUE, NF 11786"/>
    <x v="0"/>
    <x v="0"/>
    <x v="0"/>
    <x v="0"/>
    <x v="1"/>
  </r>
  <r>
    <x v="2"/>
    <x v="27"/>
    <x v="4"/>
    <d v="2024-05-23T00:00:00"/>
    <d v="2024-06-20T00:00:00"/>
    <x v="91"/>
    <x v="1"/>
    <x v="2"/>
    <x v="0"/>
    <n v="-1708"/>
    <x v="7"/>
    <x v="7"/>
    <s v="REF: REPOSIÃ‡ÃƒO DE ESTOQUE"/>
    <x v="0"/>
    <x v="0"/>
    <x v="0"/>
    <x v="0"/>
    <x v="1"/>
  </r>
  <r>
    <x v="2"/>
    <x v="27"/>
    <x v="5"/>
    <d v="2024-06-13T00:00:00"/>
    <d v="2024-07-11T00:00:00"/>
    <x v="92"/>
    <x v="1"/>
    <x v="2"/>
    <x v="0"/>
    <n v="-1281"/>
    <x v="7"/>
    <x v="7"/>
    <s v="REF: P/ JUNHO"/>
    <x v="0"/>
    <x v="0"/>
    <x v="0"/>
    <x v="0"/>
    <x v="1"/>
  </r>
  <r>
    <x v="2"/>
    <x v="27"/>
    <x v="5"/>
    <d v="2024-06-13T00:00:00"/>
    <d v="2024-07-11T00:00:00"/>
    <x v="92"/>
    <x v="1"/>
    <x v="2"/>
    <x v="0"/>
    <n v="-854"/>
    <x v="11"/>
    <x v="11"/>
    <s v="REF: P/ JUNHO"/>
    <x v="0"/>
    <x v="0"/>
    <x v="0"/>
    <x v="0"/>
    <x v="1"/>
  </r>
  <r>
    <x v="2"/>
    <x v="27"/>
    <x v="5"/>
    <d v="2024-06-14T00:00:00"/>
    <d v="2024-07-12T00:00:00"/>
    <x v="93"/>
    <x v="1"/>
    <x v="2"/>
    <x v="0"/>
    <n v="-398.55"/>
    <x v="7"/>
    <x v="7"/>
    <s v="REF: REPOSIÃ‡ÃƒO DE ESTOQUE"/>
    <x v="0"/>
    <x v="0"/>
    <x v="0"/>
    <x v="0"/>
    <x v="1"/>
  </r>
  <r>
    <x v="2"/>
    <x v="27"/>
    <x v="5"/>
    <d v="2024-06-19T00:00:00"/>
    <d v="2024-07-17T00:00:00"/>
    <x v="94"/>
    <x v="1"/>
    <x v="2"/>
    <x v="0"/>
    <n v="-1322.63"/>
    <x v="7"/>
    <x v="7"/>
    <s v="REF: REPOSIÃ‡ÃƒO DE ESTOQUE (SEGUNDA REMESSA DE JUNHO)"/>
    <x v="0"/>
    <x v="0"/>
    <x v="0"/>
    <x v="0"/>
    <x v="1"/>
  </r>
  <r>
    <x v="2"/>
    <x v="27"/>
    <x v="5"/>
    <d v="2024-06-19T00:00:00"/>
    <d v="2024-07-17T00:00:00"/>
    <x v="94"/>
    <x v="1"/>
    <x v="2"/>
    <x v="0"/>
    <n v="-881.76"/>
    <x v="11"/>
    <x v="11"/>
    <s v="REF: REPOSIÃ‡ÃƒO DE ESTOQUE (SEGUNDA REMESSA DE JUNHO)"/>
    <x v="0"/>
    <x v="0"/>
    <x v="0"/>
    <x v="0"/>
    <x v="1"/>
  </r>
  <r>
    <x v="2"/>
    <x v="28"/>
    <x v="3"/>
    <d v="2024-04-11T00:00:00"/>
    <d v="2024-05-02T00:00:00"/>
    <x v="95"/>
    <x v="1"/>
    <x v="2"/>
    <x v="0"/>
    <n v="-1052.1600000000001"/>
    <x v="2"/>
    <x v="2"/>
    <s v="REF: REPOSIÃ‡ÃƒO DE ESTOQUE"/>
    <x v="0"/>
    <x v="0"/>
    <x v="0"/>
    <x v="0"/>
    <x v="1"/>
  </r>
  <r>
    <x v="2"/>
    <x v="29"/>
    <x v="0"/>
    <d v="2024-01-16T00:00:00"/>
    <d v="2024-01-19T00:00:00"/>
    <x v="96"/>
    <x v="2"/>
    <x v="1"/>
    <x v="0"/>
    <n v="-18500"/>
    <x v="2"/>
    <x v="2"/>
    <s v="REF. COMPRA DE MATERIAL ( DINHEIRO)"/>
    <x v="0"/>
    <x v="0"/>
    <x v="0"/>
    <x v="0"/>
    <x v="0"/>
  </r>
  <r>
    <x v="2"/>
    <x v="29"/>
    <x v="0"/>
    <d v="2024-01-16T00:00:00"/>
    <d v="2024-02-19T00:00:00"/>
    <x v="96"/>
    <x v="3"/>
    <x v="1"/>
    <x v="0"/>
    <n v="-18500"/>
    <x v="2"/>
    <x v="2"/>
    <s v="REF. COMPRA DE MATERIAL ( DINHEIRO)"/>
    <x v="0"/>
    <x v="0"/>
    <x v="0"/>
    <x v="0"/>
    <x v="0"/>
  </r>
  <r>
    <x v="2"/>
    <x v="30"/>
    <x v="4"/>
    <d v="2024-05-16T00:00:00"/>
    <d v="2024-06-15T00:00:00"/>
    <x v="97"/>
    <x v="7"/>
    <x v="2"/>
    <x v="0"/>
    <n v="-9680"/>
    <x v="10"/>
    <x v="10"/>
    <s v="REF: REDE CASA"/>
    <x v="0"/>
    <x v="0"/>
    <x v="0"/>
    <x v="0"/>
    <x v="1"/>
  </r>
  <r>
    <x v="2"/>
    <x v="30"/>
    <x v="4"/>
    <d v="2024-05-16T00:00:00"/>
    <d v="2024-06-30T00:00:00"/>
    <x v="97"/>
    <x v="8"/>
    <x v="2"/>
    <x v="0"/>
    <n v="-9680"/>
    <x v="10"/>
    <x v="10"/>
    <s v="REF: REDE CASA"/>
    <x v="0"/>
    <x v="0"/>
    <x v="0"/>
    <x v="0"/>
    <x v="1"/>
  </r>
  <r>
    <x v="2"/>
    <x v="30"/>
    <x v="4"/>
    <d v="2024-05-16T00:00:00"/>
    <d v="2024-07-15T00:00:00"/>
    <x v="97"/>
    <x v="9"/>
    <x v="2"/>
    <x v="0"/>
    <n v="-9680"/>
    <x v="10"/>
    <x v="10"/>
    <s v="REF: REDE CASA"/>
    <x v="0"/>
    <x v="0"/>
    <x v="0"/>
    <x v="0"/>
    <x v="1"/>
  </r>
  <r>
    <x v="2"/>
    <x v="30"/>
    <x v="4"/>
    <d v="2024-05-16T00:00:00"/>
    <d v="2024-07-30T00:00:00"/>
    <x v="97"/>
    <x v="10"/>
    <x v="2"/>
    <x v="0"/>
    <n v="-9680"/>
    <x v="10"/>
    <x v="10"/>
    <s v="REF: REDE CASA"/>
    <x v="0"/>
    <x v="0"/>
    <x v="0"/>
    <x v="0"/>
    <x v="1"/>
  </r>
  <r>
    <x v="2"/>
    <x v="30"/>
    <x v="4"/>
    <d v="2024-05-16T00:00:00"/>
    <d v="2024-08-14T00:00:00"/>
    <x v="97"/>
    <x v="11"/>
    <x v="2"/>
    <x v="0"/>
    <n v="-9680"/>
    <x v="10"/>
    <x v="10"/>
    <s v="REF: REDE CASA"/>
    <x v="0"/>
    <x v="0"/>
    <x v="0"/>
    <x v="0"/>
    <x v="1"/>
  </r>
  <r>
    <x v="2"/>
    <x v="30"/>
    <x v="7"/>
    <d v="2024-08-29T00:00:00"/>
    <d v="2024-09-26T00:00:00"/>
    <x v="98"/>
    <x v="4"/>
    <x v="2"/>
    <x v="0"/>
    <n v="-1613.17"/>
    <x v="10"/>
    <x v="10"/>
    <s v="REF: REPOSIÃ‡AO ESTOQUE"/>
    <x v="0"/>
    <x v="0"/>
    <x v="0"/>
    <x v="0"/>
    <x v="2"/>
  </r>
  <r>
    <x v="2"/>
    <x v="30"/>
    <x v="7"/>
    <d v="2024-08-29T00:00:00"/>
    <d v="2024-10-03T00:00:00"/>
    <x v="98"/>
    <x v="5"/>
    <x v="2"/>
    <x v="0"/>
    <n v="-1613.42"/>
    <x v="10"/>
    <x v="10"/>
    <s v="REF: REPOSIÃ‡AO ESTOQUE"/>
    <x v="0"/>
    <x v="0"/>
    <x v="0"/>
    <x v="0"/>
    <x v="2"/>
  </r>
  <r>
    <x v="2"/>
    <x v="30"/>
    <x v="7"/>
    <d v="2024-08-29T00:00:00"/>
    <d v="2024-10-10T00:00:00"/>
    <x v="98"/>
    <x v="6"/>
    <x v="2"/>
    <x v="0"/>
    <n v="-1613.41"/>
    <x v="10"/>
    <x v="10"/>
    <s v="REF: REPOSIÃ‡AO ESTOQUE"/>
    <x v="0"/>
    <x v="0"/>
    <x v="0"/>
    <x v="0"/>
    <x v="2"/>
  </r>
  <r>
    <x v="2"/>
    <x v="30"/>
    <x v="8"/>
    <d v="2024-09-25T00:00:00"/>
    <d v="2024-10-23T00:00:00"/>
    <x v="99"/>
    <x v="2"/>
    <x v="2"/>
    <x v="0"/>
    <n v="-1060"/>
    <x v="10"/>
    <x v="10"/>
    <s v="REF: REPOSIÃ‡AO ESTOQUE"/>
    <x v="0"/>
    <x v="0"/>
    <x v="0"/>
    <x v="0"/>
    <x v="2"/>
  </r>
  <r>
    <x v="2"/>
    <x v="30"/>
    <x v="8"/>
    <d v="2024-09-25T00:00:00"/>
    <d v="2024-10-30T00:00:00"/>
    <x v="99"/>
    <x v="3"/>
    <x v="2"/>
    <x v="0"/>
    <n v="-1060"/>
    <x v="10"/>
    <x v="10"/>
    <s v="REF: REPOSIÃ‡AO ESTOQUE"/>
    <x v="0"/>
    <x v="0"/>
    <x v="0"/>
    <x v="0"/>
    <x v="2"/>
  </r>
  <r>
    <x v="2"/>
    <x v="31"/>
    <x v="6"/>
    <d v="2024-07-16T00:00:00"/>
    <d v="2024-08-13T00:00:00"/>
    <x v="100"/>
    <x v="1"/>
    <x v="2"/>
    <x v="0"/>
    <n v="-5481"/>
    <x v="11"/>
    <x v="11"/>
    <s v="ENC: BOLETO - NF - 30906 - EKO TRANSPORTES E RECOLHIMENTO DE RESIDUOS LTDA"/>
    <x v="0"/>
    <x v="0"/>
    <x v="0"/>
    <x v="0"/>
    <x v="2"/>
  </r>
  <r>
    <x v="2"/>
    <x v="32"/>
    <x v="0"/>
    <d v="2023-12-25T00:00:00"/>
    <d v="2024-01-05T00:00:00"/>
    <x v="101"/>
    <x v="1"/>
    <x v="3"/>
    <x v="0"/>
    <n v="-1100"/>
    <x v="11"/>
    <x v="11"/>
    <s v="REF. SERVIÃ‡OS PRESTADO CAMINHAO MUNCK ( COMPACTADOR)"/>
    <x v="0"/>
    <x v="0"/>
    <x v="0"/>
    <x v="0"/>
    <x v="0"/>
  </r>
  <r>
    <x v="2"/>
    <x v="32"/>
    <x v="1"/>
    <d v="2024-02-23T00:00:00"/>
    <d v="2024-03-04T00:00:00"/>
    <x v="102"/>
    <x v="1"/>
    <x v="3"/>
    <x v="0"/>
    <n v="-1500"/>
    <x v="11"/>
    <x v="11"/>
    <s v="REF. SERVIÃ‡OS PRESTADO CAMINHAO MUNCK ( COMPACTADOR)"/>
    <x v="0"/>
    <x v="0"/>
    <x v="0"/>
    <x v="0"/>
    <x v="0"/>
  </r>
  <r>
    <x v="2"/>
    <x v="32"/>
    <x v="2"/>
    <d v="2024-03-28T00:00:00"/>
    <d v="2024-03-28T00:00:00"/>
    <x v="103"/>
    <x v="1"/>
    <x v="3"/>
    <x v="0"/>
    <n v="-3500"/>
    <x v="11"/>
    <x v="11"/>
    <s v="REF. SERVIÃ‡OS PRESTADO CAMINHAO MUNCK ( COMPACTADOR)"/>
    <x v="0"/>
    <x v="0"/>
    <x v="0"/>
    <x v="0"/>
    <x v="0"/>
  </r>
  <r>
    <x v="2"/>
    <x v="32"/>
    <x v="3"/>
    <d v="2024-04-03T00:00:00"/>
    <d v="2024-04-13T00:00:00"/>
    <x v="104"/>
    <x v="1"/>
    <x v="3"/>
    <x v="0"/>
    <n v="-1500"/>
    <x v="11"/>
    <x v="11"/>
    <s v="REF. SERVIÃ‡OS PRESTADO CAMINHAO MUNCK ( COMPACTADOR)"/>
    <x v="0"/>
    <x v="0"/>
    <x v="0"/>
    <x v="0"/>
    <x v="1"/>
  </r>
  <r>
    <x v="2"/>
    <x v="32"/>
    <x v="3"/>
    <d v="2024-04-17T00:00:00"/>
    <d v="2024-04-27T00:00:00"/>
    <x v="105"/>
    <x v="1"/>
    <x v="3"/>
    <x v="0"/>
    <n v="-3500"/>
    <x v="11"/>
    <x v="11"/>
    <s v="REF. SERVIÃ‡OS PRESTADO CAMINHAO MUNCK ( COMPACTADOR)"/>
    <x v="0"/>
    <x v="0"/>
    <x v="0"/>
    <x v="0"/>
    <x v="1"/>
  </r>
  <r>
    <x v="2"/>
    <x v="33"/>
    <x v="9"/>
    <d v="2024-10-21T00:00:00"/>
    <d v="2024-11-01T00:00:00"/>
    <x v="106"/>
    <x v="1"/>
    <x v="3"/>
    <x v="0"/>
    <n v="-450"/>
    <x v="12"/>
    <x v="12"/>
    <s v="NOTA FISCAL DE SERVICO ELETRONICA E BOLETO 6379-6380 CREATIVE SOLUCOES EM IMAGEM - URBAM"/>
    <x v="0"/>
    <x v="0"/>
    <x v="0"/>
    <x v="0"/>
    <x v="3"/>
  </r>
  <r>
    <x v="2"/>
    <x v="34"/>
    <x v="0"/>
    <d v="2023-09-13T00:00:00"/>
    <d v="2024-01-13T00:00:00"/>
    <x v="107"/>
    <x v="12"/>
    <x v="6"/>
    <x v="0"/>
    <n v="-3000"/>
    <x v="8"/>
    <x v="8"/>
    <s v="REF CONTRATO LOCAÃ‡ÃƒO CAIXA P15"/>
    <x v="0"/>
    <x v="0"/>
    <x v="0"/>
    <x v="0"/>
    <x v="0"/>
  </r>
  <r>
    <x v="2"/>
    <x v="34"/>
    <x v="0"/>
    <d v="2023-09-13T00:00:00"/>
    <d v="2024-01-13T00:00:00"/>
    <x v="108"/>
    <x v="12"/>
    <x v="6"/>
    <x v="0"/>
    <n v="-5000"/>
    <x v="8"/>
    <x v="8"/>
    <s v="REF CONTRATO LOCAÃ‡ÃƒO CAIXA P15 ( CONTRATO ADITIVO)"/>
    <x v="0"/>
    <x v="0"/>
    <x v="0"/>
    <x v="0"/>
    <x v="0"/>
  </r>
  <r>
    <x v="2"/>
    <x v="34"/>
    <x v="1"/>
    <d v="2023-09-13T00:00:00"/>
    <d v="2024-02-13T00:00:00"/>
    <x v="107"/>
    <x v="13"/>
    <x v="6"/>
    <x v="0"/>
    <n v="-3000"/>
    <x v="8"/>
    <x v="8"/>
    <s v="REF CONTRATO LOCAÃ‡ÃƒO CAIXA P15"/>
    <x v="0"/>
    <x v="0"/>
    <x v="0"/>
    <x v="0"/>
    <x v="0"/>
  </r>
  <r>
    <x v="2"/>
    <x v="34"/>
    <x v="1"/>
    <d v="2023-09-13T00:00:00"/>
    <d v="2024-02-13T00:00:00"/>
    <x v="108"/>
    <x v="13"/>
    <x v="6"/>
    <x v="0"/>
    <n v="-5000"/>
    <x v="8"/>
    <x v="8"/>
    <s v="REF CONTRATO LOCAÃ‡ÃƒO CAIXA P15 ( CONTRATO ADITIVO)"/>
    <x v="0"/>
    <x v="0"/>
    <x v="0"/>
    <x v="0"/>
    <x v="0"/>
  </r>
  <r>
    <x v="2"/>
    <x v="34"/>
    <x v="2"/>
    <d v="2023-09-13T00:00:00"/>
    <d v="2024-03-13T00:00:00"/>
    <x v="107"/>
    <x v="14"/>
    <x v="6"/>
    <x v="0"/>
    <n v="-3000"/>
    <x v="8"/>
    <x v="8"/>
    <s v="REF CONTRATO LOCAÃ‡ÃƒO CAIXA P15"/>
    <x v="0"/>
    <x v="0"/>
    <x v="0"/>
    <x v="0"/>
    <x v="0"/>
  </r>
  <r>
    <x v="2"/>
    <x v="34"/>
    <x v="2"/>
    <d v="2023-09-13T00:00:00"/>
    <d v="2024-03-13T00:00:00"/>
    <x v="108"/>
    <x v="14"/>
    <x v="6"/>
    <x v="0"/>
    <n v="-5000"/>
    <x v="8"/>
    <x v="8"/>
    <s v="REF CONTRATO LOCAÃ‡ÃƒO CAIXA P15 ( CONTRATO ADITIVO)"/>
    <x v="0"/>
    <x v="0"/>
    <x v="0"/>
    <x v="0"/>
    <x v="0"/>
  </r>
  <r>
    <x v="2"/>
    <x v="34"/>
    <x v="3"/>
    <d v="2023-09-13T00:00:00"/>
    <d v="2024-04-13T00:00:00"/>
    <x v="107"/>
    <x v="15"/>
    <x v="6"/>
    <x v="0"/>
    <n v="-3000"/>
    <x v="8"/>
    <x v="8"/>
    <s v="REF CONTRATO LOCAÃ‡ÃƒO CAIXA P15"/>
    <x v="0"/>
    <x v="0"/>
    <x v="0"/>
    <x v="0"/>
    <x v="1"/>
  </r>
  <r>
    <x v="2"/>
    <x v="34"/>
    <x v="3"/>
    <d v="2023-09-13T00:00:00"/>
    <d v="2024-04-13T00:00:00"/>
    <x v="108"/>
    <x v="15"/>
    <x v="6"/>
    <x v="0"/>
    <n v="-5000"/>
    <x v="8"/>
    <x v="8"/>
    <s v="REF CONTRATO LOCAÃ‡ÃƒO CAIXA P15 ( CONTRATO ADITIVO)"/>
    <x v="0"/>
    <x v="0"/>
    <x v="0"/>
    <x v="0"/>
    <x v="1"/>
  </r>
  <r>
    <x v="2"/>
    <x v="34"/>
    <x v="4"/>
    <d v="2023-09-13T00:00:00"/>
    <d v="2024-05-13T00:00:00"/>
    <x v="107"/>
    <x v="16"/>
    <x v="6"/>
    <x v="0"/>
    <n v="-3000"/>
    <x v="8"/>
    <x v="8"/>
    <s v="REF CONTRATO LOCAÃ‡ÃƒO CAIXA P15"/>
    <x v="0"/>
    <x v="0"/>
    <x v="0"/>
    <x v="0"/>
    <x v="1"/>
  </r>
  <r>
    <x v="2"/>
    <x v="34"/>
    <x v="4"/>
    <d v="2023-09-13T00:00:00"/>
    <d v="2024-05-13T00:00:00"/>
    <x v="108"/>
    <x v="16"/>
    <x v="6"/>
    <x v="0"/>
    <n v="-5000"/>
    <x v="8"/>
    <x v="8"/>
    <s v="REF CONTRATO LOCAÃ‡ÃƒO CAIXA P15 ( CONTRATO ADITIVO)"/>
    <x v="0"/>
    <x v="0"/>
    <x v="0"/>
    <x v="0"/>
    <x v="1"/>
  </r>
  <r>
    <x v="2"/>
    <x v="34"/>
    <x v="5"/>
    <d v="2023-09-13T00:00:00"/>
    <d v="2024-06-13T00:00:00"/>
    <x v="107"/>
    <x v="17"/>
    <x v="6"/>
    <x v="0"/>
    <n v="-3000"/>
    <x v="8"/>
    <x v="8"/>
    <s v="REF CONTRATO LOCAÃ‡ÃƒO CAIXA P15"/>
    <x v="0"/>
    <x v="0"/>
    <x v="0"/>
    <x v="0"/>
    <x v="1"/>
  </r>
  <r>
    <x v="2"/>
    <x v="34"/>
    <x v="5"/>
    <d v="2023-09-13T00:00:00"/>
    <d v="2024-06-13T00:00:00"/>
    <x v="108"/>
    <x v="17"/>
    <x v="6"/>
    <x v="0"/>
    <n v="-5000"/>
    <x v="8"/>
    <x v="8"/>
    <s v="REF CONTRATO LOCAÃ‡ÃƒO CAIXA P15 ( CONTRATO ADITIVO)"/>
    <x v="0"/>
    <x v="0"/>
    <x v="0"/>
    <x v="0"/>
    <x v="1"/>
  </r>
  <r>
    <x v="2"/>
    <x v="34"/>
    <x v="6"/>
    <d v="2023-09-13T00:00:00"/>
    <d v="2024-07-13T00:00:00"/>
    <x v="107"/>
    <x v="18"/>
    <x v="6"/>
    <x v="0"/>
    <n v="-3000"/>
    <x v="8"/>
    <x v="8"/>
    <s v="REF CONTRATO LOCAÃ‡ÃƒO CAIXA P15"/>
    <x v="0"/>
    <x v="0"/>
    <x v="0"/>
    <x v="0"/>
    <x v="2"/>
  </r>
  <r>
    <x v="2"/>
    <x v="34"/>
    <x v="6"/>
    <d v="2023-09-13T00:00:00"/>
    <d v="2024-07-13T00:00:00"/>
    <x v="108"/>
    <x v="18"/>
    <x v="6"/>
    <x v="0"/>
    <n v="-5000"/>
    <x v="8"/>
    <x v="8"/>
    <s v="REF CONTRATO LOCAÃ‡ÃƒO CAIXA P15 ( CONTRATO ADITIVO)"/>
    <x v="0"/>
    <x v="0"/>
    <x v="0"/>
    <x v="0"/>
    <x v="2"/>
  </r>
  <r>
    <x v="2"/>
    <x v="34"/>
    <x v="7"/>
    <d v="2023-09-13T00:00:00"/>
    <d v="2024-08-13T00:00:00"/>
    <x v="107"/>
    <x v="19"/>
    <x v="6"/>
    <x v="0"/>
    <n v="-3000"/>
    <x v="8"/>
    <x v="8"/>
    <s v="REF CONTRATO LOCAÃ‡ÃƒO CAIXA P15"/>
    <x v="0"/>
    <x v="0"/>
    <x v="0"/>
    <x v="0"/>
    <x v="2"/>
  </r>
  <r>
    <x v="2"/>
    <x v="34"/>
    <x v="7"/>
    <d v="2023-09-13T00:00:00"/>
    <d v="2024-08-13T00:00:00"/>
    <x v="108"/>
    <x v="19"/>
    <x v="6"/>
    <x v="0"/>
    <n v="-5000"/>
    <x v="8"/>
    <x v="8"/>
    <s v="REF CONTRATO LOCAÃ‡ÃƒO CAIXA P15 ( CONTRATO ADITIVO)"/>
    <x v="0"/>
    <x v="0"/>
    <x v="0"/>
    <x v="0"/>
    <x v="2"/>
  </r>
  <r>
    <x v="2"/>
    <x v="34"/>
    <x v="8"/>
    <d v="2023-09-13T00:00:00"/>
    <d v="2024-09-13T00:00:00"/>
    <x v="107"/>
    <x v="20"/>
    <x v="6"/>
    <x v="0"/>
    <n v="-3000"/>
    <x v="8"/>
    <x v="8"/>
    <s v="REF CONTRATO LOCAÃ‡ÃƒO CAIXA P15"/>
    <x v="0"/>
    <x v="0"/>
    <x v="0"/>
    <x v="0"/>
    <x v="2"/>
  </r>
  <r>
    <x v="2"/>
    <x v="34"/>
    <x v="8"/>
    <d v="2023-09-13T00:00:00"/>
    <d v="2024-09-13T00:00:00"/>
    <x v="108"/>
    <x v="20"/>
    <x v="6"/>
    <x v="0"/>
    <n v="-5000"/>
    <x v="8"/>
    <x v="8"/>
    <s v="REF CONTRATO LOCAÃ‡ÃƒO CAIXA P15 ( CONTRATO ADITIVO)"/>
    <x v="0"/>
    <x v="0"/>
    <x v="0"/>
    <x v="0"/>
    <x v="2"/>
  </r>
  <r>
    <x v="2"/>
    <x v="34"/>
    <x v="9"/>
    <d v="2024-09-15T00:00:00"/>
    <d v="2024-10-15T00:00:00"/>
    <x v="109"/>
    <x v="21"/>
    <x v="6"/>
    <x v="0"/>
    <n v="-3000"/>
    <x v="8"/>
    <x v="8"/>
    <s v="REF CONTRATO LOCAÃ‡ÃƒO CAIXA P15"/>
    <x v="0"/>
    <x v="0"/>
    <x v="0"/>
    <x v="0"/>
    <x v="3"/>
  </r>
  <r>
    <x v="2"/>
    <x v="34"/>
    <x v="9"/>
    <d v="2024-09-15T00:00:00"/>
    <d v="2024-10-15T00:00:00"/>
    <x v="110"/>
    <x v="21"/>
    <x v="6"/>
    <x v="0"/>
    <n v="-5000"/>
    <x v="8"/>
    <x v="8"/>
    <s v="REF CONTRATO LOCAÃ‡ÃƒO CAIXA P15 ( CONTRATO ADITIVO)"/>
    <x v="0"/>
    <x v="0"/>
    <x v="0"/>
    <x v="0"/>
    <x v="3"/>
  </r>
  <r>
    <x v="2"/>
    <x v="34"/>
    <x v="10"/>
    <d v="2024-09-15T00:00:00"/>
    <d v="2024-11-15T00:00:00"/>
    <x v="109"/>
    <x v="22"/>
    <x v="6"/>
    <x v="0"/>
    <n v="-3000"/>
    <x v="8"/>
    <x v="8"/>
    <s v="REF CONTRATO LOCAÃ‡ÃƒO CAIXA P15"/>
    <x v="0"/>
    <x v="0"/>
    <x v="0"/>
    <x v="0"/>
    <x v="3"/>
  </r>
  <r>
    <x v="2"/>
    <x v="34"/>
    <x v="10"/>
    <d v="2024-09-15T00:00:00"/>
    <d v="2024-11-15T00:00:00"/>
    <x v="110"/>
    <x v="22"/>
    <x v="6"/>
    <x v="0"/>
    <n v="-5000"/>
    <x v="8"/>
    <x v="8"/>
    <s v="REF CONTRATO LOCAÃ‡ÃƒO CAIXA P15 ( CONTRATO ADITIVO)"/>
    <x v="0"/>
    <x v="0"/>
    <x v="0"/>
    <x v="0"/>
    <x v="3"/>
  </r>
  <r>
    <x v="2"/>
    <x v="34"/>
    <x v="11"/>
    <d v="2024-09-15T00:00:00"/>
    <d v="2024-12-15T00:00:00"/>
    <x v="109"/>
    <x v="23"/>
    <x v="6"/>
    <x v="0"/>
    <n v="-3000"/>
    <x v="8"/>
    <x v="8"/>
    <s v="REF CONTRATO LOCAÃ‡ÃƒO CAIXA P15"/>
    <x v="0"/>
    <x v="0"/>
    <x v="0"/>
    <x v="0"/>
    <x v="3"/>
  </r>
  <r>
    <x v="2"/>
    <x v="34"/>
    <x v="11"/>
    <d v="2024-09-15T00:00:00"/>
    <d v="2024-12-15T00:00:00"/>
    <x v="110"/>
    <x v="23"/>
    <x v="6"/>
    <x v="0"/>
    <n v="-5000"/>
    <x v="8"/>
    <x v="8"/>
    <s v="REF CONTRATO LOCAÃ‡ÃƒO CAIXA P15 ( CONTRATO ADITIVO)"/>
    <x v="0"/>
    <x v="0"/>
    <x v="0"/>
    <x v="0"/>
    <x v="3"/>
  </r>
  <r>
    <x v="2"/>
    <x v="34"/>
    <x v="12"/>
    <d v="2024-09-15T00:00:00"/>
    <d v="2025-01-15T00:00:00"/>
    <x v="109"/>
    <x v="12"/>
    <x v="6"/>
    <x v="0"/>
    <n v="-3000"/>
    <x v="8"/>
    <x v="8"/>
    <s v="REF CONTRATO LOCAÃ‡ÃƒO CAIXA P15"/>
    <x v="0"/>
    <x v="0"/>
    <x v="0"/>
    <x v="0"/>
    <x v="0"/>
  </r>
  <r>
    <x v="2"/>
    <x v="34"/>
    <x v="12"/>
    <d v="2024-09-15T00:00:00"/>
    <d v="2025-01-15T00:00:00"/>
    <x v="110"/>
    <x v="12"/>
    <x v="6"/>
    <x v="0"/>
    <n v="-5000"/>
    <x v="8"/>
    <x v="8"/>
    <s v="REF CONTRATO LOCAÃ‡ÃƒO CAIXA P15 ( CONTRATO ADITIVO)"/>
    <x v="0"/>
    <x v="0"/>
    <x v="0"/>
    <x v="0"/>
    <x v="0"/>
  </r>
  <r>
    <x v="2"/>
    <x v="34"/>
    <x v="13"/>
    <d v="2024-09-15T00:00:00"/>
    <d v="2025-02-15T00:00:00"/>
    <x v="109"/>
    <x v="13"/>
    <x v="6"/>
    <x v="1"/>
    <n v="-3000"/>
    <x v="8"/>
    <x v="8"/>
    <s v="REF CONTRATO LOCAÃ‡ÃƒO CAIXA P15"/>
    <x v="0"/>
    <x v="0"/>
    <x v="0"/>
    <x v="0"/>
    <x v="0"/>
  </r>
  <r>
    <x v="2"/>
    <x v="34"/>
    <x v="13"/>
    <d v="2024-09-15T00:00:00"/>
    <d v="2025-02-15T00:00:00"/>
    <x v="110"/>
    <x v="13"/>
    <x v="6"/>
    <x v="1"/>
    <n v="-5000"/>
    <x v="8"/>
    <x v="8"/>
    <s v="REF CONTRATO LOCAÃ‡ÃƒO CAIXA P15 ( CONTRATO ADITIVO)"/>
    <x v="0"/>
    <x v="0"/>
    <x v="0"/>
    <x v="0"/>
    <x v="0"/>
  </r>
  <r>
    <x v="2"/>
    <x v="34"/>
    <x v="14"/>
    <d v="2024-09-15T00:00:00"/>
    <d v="2025-03-15T00:00:00"/>
    <x v="109"/>
    <x v="14"/>
    <x v="6"/>
    <x v="1"/>
    <n v="-3000"/>
    <x v="8"/>
    <x v="8"/>
    <s v="REF CONTRATO LOCAÃ‡ÃƒO CAIXA P15"/>
    <x v="0"/>
    <x v="0"/>
    <x v="0"/>
    <x v="0"/>
    <x v="0"/>
  </r>
  <r>
    <x v="2"/>
    <x v="34"/>
    <x v="14"/>
    <d v="2024-09-15T00:00:00"/>
    <d v="2025-03-15T00:00:00"/>
    <x v="110"/>
    <x v="14"/>
    <x v="6"/>
    <x v="1"/>
    <n v="-5000"/>
    <x v="8"/>
    <x v="8"/>
    <s v="REF CONTRATO LOCAÃ‡ÃƒO CAIXA P15 ( CONTRATO ADITIVO)"/>
    <x v="0"/>
    <x v="0"/>
    <x v="0"/>
    <x v="0"/>
    <x v="0"/>
  </r>
  <r>
    <x v="2"/>
    <x v="34"/>
    <x v="15"/>
    <d v="2024-09-15T00:00:00"/>
    <d v="2025-04-15T00:00:00"/>
    <x v="109"/>
    <x v="15"/>
    <x v="6"/>
    <x v="1"/>
    <n v="-3000"/>
    <x v="8"/>
    <x v="8"/>
    <s v="REF CONTRATO LOCAÃ‡ÃƒO CAIXA P15"/>
    <x v="0"/>
    <x v="0"/>
    <x v="0"/>
    <x v="0"/>
    <x v="1"/>
  </r>
  <r>
    <x v="2"/>
    <x v="34"/>
    <x v="15"/>
    <d v="2024-09-15T00:00:00"/>
    <d v="2025-04-15T00:00:00"/>
    <x v="110"/>
    <x v="15"/>
    <x v="6"/>
    <x v="1"/>
    <n v="-5000"/>
    <x v="8"/>
    <x v="8"/>
    <s v="REF CONTRATO LOCAÃ‡ÃƒO CAIXA P15 ( CONTRATO ADITIVO)"/>
    <x v="0"/>
    <x v="0"/>
    <x v="0"/>
    <x v="0"/>
    <x v="1"/>
  </r>
  <r>
    <x v="2"/>
    <x v="34"/>
    <x v="16"/>
    <d v="2024-09-15T00:00:00"/>
    <d v="2025-05-15T00:00:00"/>
    <x v="109"/>
    <x v="16"/>
    <x v="6"/>
    <x v="1"/>
    <n v="-3000"/>
    <x v="8"/>
    <x v="8"/>
    <s v="REF CONTRATO LOCAÃ‡ÃƒO CAIXA P15"/>
    <x v="0"/>
    <x v="0"/>
    <x v="0"/>
    <x v="0"/>
    <x v="1"/>
  </r>
  <r>
    <x v="2"/>
    <x v="34"/>
    <x v="16"/>
    <d v="2024-09-15T00:00:00"/>
    <d v="2025-05-15T00:00:00"/>
    <x v="110"/>
    <x v="16"/>
    <x v="6"/>
    <x v="1"/>
    <n v="-5000"/>
    <x v="8"/>
    <x v="8"/>
    <s v="REF CONTRATO LOCAÃ‡ÃƒO CAIXA P15 ( CONTRATO ADITIVO)"/>
    <x v="0"/>
    <x v="0"/>
    <x v="0"/>
    <x v="0"/>
    <x v="1"/>
  </r>
  <r>
    <x v="2"/>
    <x v="34"/>
    <x v="17"/>
    <d v="2024-09-15T00:00:00"/>
    <d v="2025-06-15T00:00:00"/>
    <x v="109"/>
    <x v="17"/>
    <x v="6"/>
    <x v="1"/>
    <n v="-3000"/>
    <x v="8"/>
    <x v="8"/>
    <s v="REF CONTRATO LOCAÃ‡ÃƒO CAIXA P15"/>
    <x v="0"/>
    <x v="0"/>
    <x v="0"/>
    <x v="0"/>
    <x v="1"/>
  </r>
  <r>
    <x v="2"/>
    <x v="34"/>
    <x v="17"/>
    <d v="2024-09-15T00:00:00"/>
    <d v="2025-06-15T00:00:00"/>
    <x v="110"/>
    <x v="17"/>
    <x v="6"/>
    <x v="1"/>
    <n v="-5000"/>
    <x v="8"/>
    <x v="8"/>
    <s v="REF CONTRATO LOCAÃ‡ÃƒO CAIXA P15 ( CONTRATO ADITIVO)"/>
    <x v="0"/>
    <x v="0"/>
    <x v="0"/>
    <x v="0"/>
    <x v="1"/>
  </r>
  <r>
    <x v="2"/>
    <x v="34"/>
    <x v="18"/>
    <d v="2024-09-15T00:00:00"/>
    <d v="2025-07-15T00:00:00"/>
    <x v="109"/>
    <x v="18"/>
    <x v="6"/>
    <x v="1"/>
    <n v="-3000"/>
    <x v="8"/>
    <x v="8"/>
    <s v="REF CONTRATO LOCAÃ‡ÃƒO CAIXA P15"/>
    <x v="0"/>
    <x v="0"/>
    <x v="0"/>
    <x v="0"/>
    <x v="2"/>
  </r>
  <r>
    <x v="2"/>
    <x v="34"/>
    <x v="18"/>
    <d v="2024-09-15T00:00:00"/>
    <d v="2025-07-15T00:00:00"/>
    <x v="110"/>
    <x v="18"/>
    <x v="6"/>
    <x v="1"/>
    <n v="-5000"/>
    <x v="8"/>
    <x v="8"/>
    <s v="REF CONTRATO LOCAÃ‡ÃƒO CAIXA P15 ( CONTRATO ADITIVO)"/>
    <x v="0"/>
    <x v="0"/>
    <x v="0"/>
    <x v="0"/>
    <x v="2"/>
  </r>
  <r>
    <x v="2"/>
    <x v="34"/>
    <x v="19"/>
    <d v="2024-09-15T00:00:00"/>
    <d v="2025-08-15T00:00:00"/>
    <x v="109"/>
    <x v="19"/>
    <x v="6"/>
    <x v="1"/>
    <n v="-3000"/>
    <x v="8"/>
    <x v="8"/>
    <s v="REF CONTRATO LOCAÃ‡ÃƒO CAIXA P15"/>
    <x v="0"/>
    <x v="0"/>
    <x v="0"/>
    <x v="0"/>
    <x v="2"/>
  </r>
  <r>
    <x v="2"/>
    <x v="34"/>
    <x v="19"/>
    <d v="2024-09-15T00:00:00"/>
    <d v="2025-08-15T00:00:00"/>
    <x v="110"/>
    <x v="19"/>
    <x v="6"/>
    <x v="1"/>
    <n v="-5000"/>
    <x v="8"/>
    <x v="8"/>
    <s v="REF CONTRATO LOCAÃ‡ÃƒO CAIXA P15 ( CONTRATO ADITIVO)"/>
    <x v="0"/>
    <x v="0"/>
    <x v="0"/>
    <x v="0"/>
    <x v="2"/>
  </r>
  <r>
    <x v="2"/>
    <x v="34"/>
    <x v="20"/>
    <d v="2024-09-15T00:00:00"/>
    <d v="2025-09-15T00:00:00"/>
    <x v="109"/>
    <x v="20"/>
    <x v="6"/>
    <x v="1"/>
    <n v="-3000"/>
    <x v="8"/>
    <x v="8"/>
    <s v="REF CONTRATO LOCAÃ‡ÃƒO CAIXA P15"/>
    <x v="0"/>
    <x v="0"/>
    <x v="0"/>
    <x v="0"/>
    <x v="2"/>
  </r>
  <r>
    <x v="2"/>
    <x v="34"/>
    <x v="20"/>
    <d v="2024-09-15T00:00:00"/>
    <d v="2025-09-15T00:00:00"/>
    <x v="110"/>
    <x v="20"/>
    <x v="6"/>
    <x v="1"/>
    <n v="-5000"/>
    <x v="8"/>
    <x v="8"/>
    <s v="REF CONTRATO LOCAÃ‡ÃƒO CAIXA P15 ( CONTRATO ADITIVO)"/>
    <x v="0"/>
    <x v="0"/>
    <x v="0"/>
    <x v="0"/>
    <x v="2"/>
  </r>
  <r>
    <x v="2"/>
    <x v="35"/>
    <x v="2"/>
    <d v="2024-03-15T00:00:00"/>
    <d v="2024-03-15T00:00:00"/>
    <x v="111"/>
    <x v="1"/>
    <x v="2"/>
    <x v="0"/>
    <n v="-130"/>
    <x v="1"/>
    <x v="1"/>
    <s v="REF. VALOR SAIU DO CX - ENTREGUE AO (ROMULO E HIRO)"/>
    <x v="0"/>
    <x v="0"/>
    <x v="0"/>
    <x v="0"/>
    <x v="0"/>
  </r>
  <r>
    <x v="2"/>
    <x v="36"/>
    <x v="11"/>
    <d v="2024-12-15T00:00:00"/>
    <d v="2025-01-15T00:00:00"/>
    <x v="112"/>
    <x v="4"/>
    <x v="2"/>
    <x v="0"/>
    <n v="-1066.5999999999999"/>
    <x v="13"/>
    <x v="13"/>
    <s v="REF: COMPRA CELULAR - SETOR DO ALVARO "/>
    <x v="0"/>
    <x v="0"/>
    <x v="0"/>
    <x v="0"/>
    <x v="3"/>
  </r>
  <r>
    <x v="2"/>
    <x v="36"/>
    <x v="11"/>
    <d v="2024-12-15T00:00:00"/>
    <d v="2025-02-15T00:00:00"/>
    <x v="112"/>
    <x v="5"/>
    <x v="2"/>
    <x v="2"/>
    <n v="-1066.5999999999999"/>
    <x v="13"/>
    <x v="13"/>
    <s v="REF: COMPRA CELULAR - SETOR DO ALVARO "/>
    <x v="0"/>
    <x v="0"/>
    <x v="0"/>
    <x v="0"/>
    <x v="3"/>
  </r>
  <r>
    <x v="2"/>
    <x v="36"/>
    <x v="11"/>
    <d v="2024-12-15T00:00:00"/>
    <d v="2025-03-15T00:00:00"/>
    <x v="112"/>
    <x v="6"/>
    <x v="2"/>
    <x v="1"/>
    <n v="-1066.5999999999999"/>
    <x v="13"/>
    <x v="13"/>
    <s v="REF: COMPRA CELULAR - SETOR DO ALVARO "/>
    <x v="0"/>
    <x v="0"/>
    <x v="0"/>
    <x v="0"/>
    <x v="3"/>
  </r>
  <r>
    <x v="2"/>
    <x v="37"/>
    <x v="7"/>
    <d v="2024-08-30T00:00:00"/>
    <d v="2024-09-15T00:00:00"/>
    <x v="113"/>
    <x v="1"/>
    <x v="2"/>
    <x v="0"/>
    <n v="-321.89"/>
    <x v="1"/>
    <x v="1"/>
    <s v="CARTAO CLARA - AILTON"/>
    <x v="0"/>
    <x v="0"/>
    <x v="0"/>
    <x v="0"/>
    <x v="2"/>
  </r>
  <r>
    <x v="2"/>
    <x v="1"/>
    <x v="5"/>
    <d v="2024-06-26T00:00:00"/>
    <d v="2024-06-26T00:00:00"/>
    <x v="114"/>
    <x v="1"/>
    <x v="1"/>
    <x v="0"/>
    <n v="-27.99"/>
    <x v="0"/>
    <x v="0"/>
    <s v="REF .UBER MICHELLE "/>
    <x v="0"/>
    <x v="0"/>
    <x v="0"/>
    <x v="0"/>
    <x v="1"/>
  </r>
  <r>
    <x v="2"/>
    <x v="1"/>
    <x v="5"/>
    <d v="2024-06-26T00:00:00"/>
    <d v="2024-06-26T00:00:00"/>
    <x v="115"/>
    <x v="1"/>
    <x v="1"/>
    <x v="0"/>
    <n v="-23.6"/>
    <x v="0"/>
    <x v="0"/>
    <s v="REF .UBER MICHELLE "/>
    <x v="0"/>
    <x v="0"/>
    <x v="0"/>
    <x v="0"/>
    <x v="1"/>
  </r>
  <r>
    <x v="2"/>
    <x v="38"/>
    <x v="0"/>
    <d v="2024-01-24T00:00:00"/>
    <d v="2024-02-23T00:00:00"/>
    <x v="116"/>
    <x v="1"/>
    <x v="7"/>
    <x v="0"/>
    <n v="-1500"/>
    <x v="14"/>
    <x v="14"/>
    <s v="REF. FATURA E BOLETO DE RETIRADA DE CONTAINER"/>
    <x v="0"/>
    <x v="0"/>
    <x v="0"/>
    <x v="0"/>
    <x v="0"/>
  </r>
  <r>
    <x v="2"/>
    <x v="38"/>
    <x v="2"/>
    <d v="2024-03-25T00:00:00"/>
    <d v="2024-04-23T00:00:00"/>
    <x v="117"/>
    <x v="1"/>
    <x v="7"/>
    <x v="0"/>
    <n v="-1500"/>
    <x v="14"/>
    <x v="14"/>
    <s v="REF. FATURA E BOLETO DE RETIRADA DE CONTAINER"/>
    <x v="0"/>
    <x v="0"/>
    <x v="0"/>
    <x v="0"/>
    <x v="0"/>
  </r>
  <r>
    <x v="2"/>
    <x v="38"/>
    <x v="3"/>
    <d v="2024-04-24T00:00:00"/>
    <d v="2024-05-23T00:00:00"/>
    <x v="118"/>
    <x v="1"/>
    <x v="7"/>
    <x v="0"/>
    <n v="-1500"/>
    <x v="14"/>
    <x v="14"/>
    <s v="REF. FATURA E BOLETO DE RETIRADA DE CONTAINER"/>
    <x v="0"/>
    <x v="0"/>
    <x v="0"/>
    <x v="0"/>
    <x v="1"/>
  </r>
  <r>
    <x v="2"/>
    <x v="38"/>
    <x v="4"/>
    <d v="2024-05-24T00:00:00"/>
    <d v="2024-06-23T00:00:00"/>
    <x v="119"/>
    <x v="1"/>
    <x v="7"/>
    <x v="0"/>
    <n v="-1500"/>
    <x v="14"/>
    <x v="14"/>
    <s v="REF. FATURA E BOLETO DE RETIRADA DE CONTAINER"/>
    <x v="0"/>
    <x v="0"/>
    <x v="0"/>
    <x v="0"/>
    <x v="1"/>
  </r>
  <r>
    <x v="2"/>
    <x v="38"/>
    <x v="5"/>
    <d v="2024-06-20T00:00:00"/>
    <d v="2024-07-23T00:00:00"/>
    <x v="120"/>
    <x v="1"/>
    <x v="7"/>
    <x v="0"/>
    <n v="-1500"/>
    <x v="14"/>
    <x v="14"/>
    <s v="REF. FATURA E BOLETO DE RETIRADA DE CONTAINER"/>
    <x v="0"/>
    <x v="0"/>
    <x v="0"/>
    <x v="0"/>
    <x v="1"/>
  </r>
  <r>
    <x v="2"/>
    <x v="38"/>
    <x v="6"/>
    <d v="2024-07-20T00:00:00"/>
    <d v="2024-08-23T00:00:00"/>
    <x v="121"/>
    <x v="1"/>
    <x v="7"/>
    <x v="0"/>
    <n v="-1500"/>
    <x v="14"/>
    <x v="14"/>
    <s v="REF. FATURA E BOLETO DE RETIRADA DE CONTAINER"/>
    <x v="0"/>
    <x v="0"/>
    <x v="0"/>
    <x v="0"/>
    <x v="2"/>
  </r>
  <r>
    <x v="2"/>
    <x v="38"/>
    <x v="7"/>
    <d v="2024-08-20T00:00:00"/>
    <d v="2024-09-23T00:00:00"/>
    <x v="122"/>
    <x v="1"/>
    <x v="7"/>
    <x v="0"/>
    <n v="-1500"/>
    <x v="14"/>
    <x v="14"/>
    <s v="REF. FATURA E BOLETO DE RETIRADA DE CONTAINER"/>
    <x v="0"/>
    <x v="0"/>
    <x v="0"/>
    <x v="0"/>
    <x v="2"/>
  </r>
  <r>
    <x v="2"/>
    <x v="38"/>
    <x v="8"/>
    <d v="2024-09-20T00:00:00"/>
    <d v="2024-10-23T00:00:00"/>
    <x v="123"/>
    <x v="1"/>
    <x v="7"/>
    <x v="0"/>
    <n v="-1500"/>
    <x v="14"/>
    <x v="14"/>
    <s v="REF. FATURA E BOLETO DE RETIRADA DE CONTAINER"/>
    <x v="0"/>
    <x v="0"/>
    <x v="0"/>
    <x v="0"/>
    <x v="2"/>
  </r>
  <r>
    <x v="2"/>
    <x v="38"/>
    <x v="9"/>
    <d v="2024-10-22T00:00:00"/>
    <d v="2024-11-23T00:00:00"/>
    <x v="124"/>
    <x v="1"/>
    <x v="7"/>
    <x v="0"/>
    <n v="-1500"/>
    <x v="14"/>
    <x v="14"/>
    <s v="REF. FATURA E BOLETO DE RETIRADA DE CONTAINER"/>
    <x v="0"/>
    <x v="0"/>
    <x v="0"/>
    <x v="0"/>
    <x v="3"/>
  </r>
  <r>
    <x v="2"/>
    <x v="38"/>
    <x v="10"/>
    <d v="2024-11-22T00:00:00"/>
    <d v="2024-12-23T00:00:00"/>
    <x v="125"/>
    <x v="1"/>
    <x v="7"/>
    <x v="0"/>
    <n v="-1500"/>
    <x v="14"/>
    <x v="14"/>
    <s v="REF. FATURA E BOLETO DE RETIRADA DE CONTAINER"/>
    <x v="0"/>
    <x v="0"/>
    <x v="0"/>
    <x v="0"/>
    <x v="3"/>
  </r>
  <r>
    <x v="2"/>
    <x v="38"/>
    <x v="11"/>
    <d v="2024-12-22T00:00:00"/>
    <d v="2025-01-23T00:00:00"/>
    <x v="126"/>
    <x v="1"/>
    <x v="7"/>
    <x v="0"/>
    <n v="-1500"/>
    <x v="14"/>
    <x v="14"/>
    <s v="REF. FATURA E BOLETO DE RETIRADA DE CONTAINER"/>
    <x v="0"/>
    <x v="0"/>
    <x v="0"/>
    <x v="0"/>
    <x v="3"/>
  </r>
  <r>
    <x v="2"/>
    <x v="38"/>
    <x v="12"/>
    <d v="2025-01-23T00:00:00"/>
    <d v="2025-02-23T00:00:00"/>
    <x v="127"/>
    <x v="1"/>
    <x v="7"/>
    <x v="1"/>
    <n v="-1500"/>
    <x v="8"/>
    <x v="8"/>
    <s v="REF. FATURA E BOLETO DE RETIRADA DE CONTAINER"/>
    <x v="0"/>
    <x v="0"/>
    <x v="0"/>
    <x v="0"/>
    <x v="0"/>
  </r>
  <r>
    <x v="2"/>
    <x v="39"/>
    <x v="8"/>
    <d v="2024-09-12T00:00:00"/>
    <d v="2024-09-12T00:00:00"/>
    <x v="128"/>
    <x v="1"/>
    <x v="8"/>
    <x v="0"/>
    <n v="-580"/>
    <x v="1"/>
    <x v="1"/>
    <s v="Pix da usetep, cnpj - 31.893.449/0001-50 "/>
    <x v="0"/>
    <x v="0"/>
    <x v="0"/>
    <x v="0"/>
    <x v="2"/>
  </r>
  <r>
    <x v="2"/>
    <x v="40"/>
    <x v="2"/>
    <d v="2024-03-14T00:00:00"/>
    <d v="2024-03-14T00:00:00"/>
    <x v="129"/>
    <x v="1"/>
    <x v="5"/>
    <x v="0"/>
    <n v="-3900"/>
    <x v="10"/>
    <x v="10"/>
    <s v="REF. ENTREGA CONTAINER GARDIM"/>
    <x v="0"/>
    <x v="0"/>
    <x v="0"/>
    <x v="0"/>
    <x v="0"/>
  </r>
  <r>
    <x v="3"/>
    <x v="41"/>
    <x v="0"/>
    <d v="2024-01-01T00:00:00"/>
    <d v="2024-01-01T00:00:00"/>
    <x v="130"/>
    <x v="1"/>
    <x v="1"/>
    <x v="0"/>
    <n v="-13000"/>
    <x v="11"/>
    <x v="11"/>
    <s v="5675"/>
    <x v="0"/>
    <x v="1"/>
    <x v="0"/>
    <x v="0"/>
    <x v="0"/>
  </r>
  <r>
    <x v="3"/>
    <x v="41"/>
    <x v="0"/>
    <d v="2024-01-01T00:00:00"/>
    <d v="2024-01-01T00:00:00"/>
    <x v="130"/>
    <x v="1"/>
    <x v="1"/>
    <x v="0"/>
    <n v="-7000"/>
    <x v="10"/>
    <x v="10"/>
    <s v="5657"/>
    <x v="0"/>
    <x v="1"/>
    <x v="0"/>
    <x v="0"/>
    <x v="0"/>
  </r>
  <r>
    <x v="3"/>
    <x v="41"/>
    <x v="0"/>
    <d v="2024-01-01T00:00:00"/>
    <d v="2024-01-01T00:00:00"/>
    <x v="130"/>
    <x v="1"/>
    <x v="1"/>
    <x v="0"/>
    <n v="-3118.1511532500685"/>
    <x v="3"/>
    <x v="3"/>
    <s v="5751"/>
    <x v="0"/>
    <x v="1"/>
    <x v="0"/>
    <x v="0"/>
    <x v="0"/>
  </r>
  <r>
    <x v="3"/>
    <x v="41"/>
    <x v="0"/>
    <d v="2024-01-01T00:00:00"/>
    <d v="2024-01-01T00:00:00"/>
    <x v="130"/>
    <x v="1"/>
    <x v="1"/>
    <x v="0"/>
    <n v="118.15115325006836"/>
    <x v="3"/>
    <x v="3"/>
    <s v="5750"/>
    <x v="0"/>
    <x v="1"/>
    <x v="0"/>
    <x v="0"/>
    <x v="0"/>
  </r>
  <r>
    <x v="3"/>
    <x v="41"/>
    <x v="0"/>
    <d v="2024-01-01T00:00:00"/>
    <d v="2024-01-01T00:00:00"/>
    <x v="130"/>
    <x v="1"/>
    <x v="1"/>
    <x v="0"/>
    <n v="300"/>
    <x v="15"/>
    <x v="15"/>
    <s v="5631"/>
    <x v="0"/>
    <x v="1"/>
    <x v="0"/>
    <x v="0"/>
    <x v="0"/>
  </r>
  <r>
    <x v="3"/>
    <x v="41"/>
    <x v="0"/>
    <d v="2024-01-01T00:00:00"/>
    <d v="2024-01-01T00:00:00"/>
    <x v="130"/>
    <x v="1"/>
    <x v="1"/>
    <x v="0"/>
    <n v="500"/>
    <x v="0"/>
    <x v="0"/>
    <s v="5930"/>
    <x v="0"/>
    <x v="1"/>
    <x v="0"/>
    <x v="0"/>
    <x v="0"/>
  </r>
  <r>
    <x v="3"/>
    <x v="41"/>
    <x v="0"/>
    <d v="2024-01-01T00:00:00"/>
    <d v="2024-01-01T00:00:00"/>
    <x v="130"/>
    <x v="1"/>
    <x v="1"/>
    <x v="0"/>
    <n v="590.75576625034182"/>
    <x v="1"/>
    <x v="1"/>
    <s v="5790"/>
    <x v="0"/>
    <x v="1"/>
    <x v="0"/>
    <x v="0"/>
    <x v="0"/>
  </r>
  <r>
    <x v="3"/>
    <x v="41"/>
    <x v="0"/>
    <d v="2024-01-01T00:00:00"/>
    <d v="2024-01-01T00:00:00"/>
    <x v="130"/>
    <x v="1"/>
    <x v="1"/>
    <x v="0"/>
    <n v="905.82550825052408"/>
    <x v="11"/>
    <x v="11"/>
    <s v="5674"/>
    <x v="0"/>
    <x v="1"/>
    <x v="0"/>
    <x v="0"/>
    <x v="0"/>
  </r>
  <r>
    <x v="3"/>
    <x v="41"/>
    <x v="0"/>
    <d v="2024-01-01T00:00:00"/>
    <d v="2024-01-01T00:00:00"/>
    <x v="130"/>
    <x v="1"/>
    <x v="1"/>
    <x v="0"/>
    <n v="1181.5115325006836"/>
    <x v="10"/>
    <x v="10"/>
    <s v="5656"/>
    <x v="0"/>
    <x v="1"/>
    <x v="0"/>
    <x v="0"/>
    <x v="0"/>
  </r>
  <r>
    <x v="3"/>
    <x v="41"/>
    <x v="0"/>
    <d v="2024-01-01T00:00:00"/>
    <d v="2024-01-01T00:00:00"/>
    <x v="130"/>
    <x v="1"/>
    <x v="1"/>
    <x v="0"/>
    <n v="1772.2672987510255"/>
    <x v="2"/>
    <x v="2"/>
    <s v="5726"/>
    <x v="0"/>
    <x v="1"/>
    <x v="0"/>
    <x v="0"/>
    <x v="0"/>
  </r>
  <r>
    <x v="3"/>
    <x v="41"/>
    <x v="0"/>
    <d v="2024-01-01T00:00:00"/>
    <d v="2024-01-01T00:00:00"/>
    <x v="130"/>
    <x v="1"/>
    <x v="1"/>
    <x v="0"/>
    <n v="3000"/>
    <x v="3"/>
    <x v="3"/>
    <s v="5749"/>
    <x v="0"/>
    <x v="1"/>
    <x v="0"/>
    <x v="0"/>
    <x v="0"/>
  </r>
  <r>
    <x v="3"/>
    <x v="41"/>
    <x v="0"/>
    <d v="2024-01-01T00:00:00"/>
    <d v="2024-01-01T00:00:00"/>
    <x v="130"/>
    <x v="1"/>
    <x v="1"/>
    <x v="0"/>
    <n v="3118.1511532500685"/>
    <x v="8"/>
    <x v="8"/>
    <s v="5840"/>
    <x v="0"/>
    <x v="1"/>
    <x v="0"/>
    <x v="0"/>
    <x v="0"/>
  </r>
  <r>
    <x v="3"/>
    <x v="41"/>
    <x v="0"/>
    <d v="2024-01-01T00:00:00"/>
    <d v="2024-01-01T00:00:00"/>
    <x v="130"/>
    <x v="1"/>
    <x v="1"/>
    <x v="0"/>
    <n v="4000"/>
    <x v="5"/>
    <x v="5"/>
    <s v="5872"/>
    <x v="0"/>
    <x v="1"/>
    <x v="0"/>
    <x v="0"/>
    <x v="0"/>
  </r>
  <r>
    <x v="3"/>
    <x v="41"/>
    <x v="0"/>
    <d v="2024-01-01T00:00:00"/>
    <d v="2024-01-01T00:00:00"/>
    <x v="130"/>
    <x v="1"/>
    <x v="1"/>
    <x v="0"/>
    <n v="7000"/>
    <x v="2"/>
    <x v="2"/>
    <s v="5727"/>
    <x v="0"/>
    <x v="1"/>
    <x v="0"/>
    <x v="0"/>
    <x v="0"/>
  </r>
  <r>
    <x v="3"/>
    <x v="41"/>
    <x v="0"/>
    <d v="2024-01-01T00:00:00"/>
    <d v="2024-01-01T00:00:00"/>
    <x v="130"/>
    <x v="1"/>
    <x v="1"/>
    <x v="0"/>
    <n v="15000"/>
    <x v="1"/>
    <x v="1"/>
    <s v="5789"/>
    <x v="0"/>
    <x v="1"/>
    <x v="0"/>
    <x v="0"/>
    <x v="0"/>
  </r>
  <r>
    <x v="3"/>
    <x v="41"/>
    <x v="0"/>
    <d v="2024-01-01T00:00:00"/>
    <d v="2024-01-01T00:00:00"/>
    <x v="130"/>
    <x v="1"/>
    <x v="1"/>
    <x v="0"/>
    <n v="23000"/>
    <x v="11"/>
    <x v="11"/>
    <s v="5673"/>
    <x v="0"/>
    <x v="1"/>
    <x v="0"/>
    <x v="0"/>
    <x v="0"/>
  </r>
  <r>
    <x v="3"/>
    <x v="41"/>
    <x v="0"/>
    <d v="2024-01-01T00:00:00"/>
    <d v="2024-01-01T00:00:00"/>
    <x v="130"/>
    <x v="1"/>
    <x v="1"/>
    <x v="0"/>
    <n v="30000"/>
    <x v="10"/>
    <x v="10"/>
    <s v="5655"/>
    <x v="0"/>
    <x v="1"/>
    <x v="0"/>
    <x v="0"/>
    <x v="0"/>
  </r>
  <r>
    <x v="3"/>
    <x v="41"/>
    <x v="0"/>
    <d v="2024-01-01T00:00:00"/>
    <d v="2024-01-01T00:00:00"/>
    <x v="130"/>
    <x v="1"/>
    <x v="1"/>
    <x v="0"/>
    <n v="45000"/>
    <x v="2"/>
    <x v="2"/>
    <s v="5725"/>
    <x v="0"/>
    <x v="1"/>
    <x v="0"/>
    <x v="0"/>
    <x v="0"/>
  </r>
  <r>
    <x v="3"/>
    <x v="41"/>
    <x v="1"/>
    <d v="2024-02-01T00:00:00"/>
    <d v="2024-02-01T00:00:00"/>
    <x v="130"/>
    <x v="1"/>
    <x v="1"/>
    <x v="0"/>
    <n v="-27000"/>
    <x v="11"/>
    <x v="11"/>
    <s v="5679"/>
    <x v="0"/>
    <x v="1"/>
    <x v="0"/>
    <x v="0"/>
    <x v="0"/>
  </r>
  <r>
    <x v="3"/>
    <x v="41"/>
    <x v="1"/>
    <d v="2024-02-01T00:00:00"/>
    <d v="2024-02-01T00:00:00"/>
    <x v="130"/>
    <x v="1"/>
    <x v="1"/>
    <x v="0"/>
    <n v="-18759.275965147659"/>
    <x v="1"/>
    <x v="1"/>
    <s v="5794"/>
    <x v="0"/>
    <x v="1"/>
    <x v="0"/>
    <x v="0"/>
    <x v="0"/>
  </r>
  <r>
    <x v="3"/>
    <x v="41"/>
    <x v="1"/>
    <d v="2024-02-01T00:00:00"/>
    <d v="2024-02-01T00:00:00"/>
    <x v="130"/>
    <x v="1"/>
    <x v="1"/>
    <x v="0"/>
    <n v="-3751.8551930295316"/>
    <x v="3"/>
    <x v="3"/>
    <s v="5755"/>
    <x v="0"/>
    <x v="1"/>
    <x v="0"/>
    <x v="0"/>
    <x v="0"/>
  </r>
  <r>
    <x v="3"/>
    <x v="41"/>
    <x v="1"/>
    <d v="2024-02-01T00:00:00"/>
    <d v="2024-02-01T00:00:00"/>
    <x v="130"/>
    <x v="1"/>
    <x v="1"/>
    <x v="0"/>
    <n v="114.62612219651719"/>
    <x v="3"/>
    <x v="3"/>
    <s v="5754"/>
    <x v="0"/>
    <x v="1"/>
    <x v="0"/>
    <x v="0"/>
    <x v="0"/>
  </r>
  <r>
    <x v="3"/>
    <x v="41"/>
    <x v="1"/>
    <d v="2024-02-01T00:00:00"/>
    <d v="2024-02-01T00:00:00"/>
    <x v="130"/>
    <x v="1"/>
    <x v="1"/>
    <x v="0"/>
    <n v="300"/>
    <x v="15"/>
    <x v="15"/>
    <s v="5632"/>
    <x v="0"/>
    <x v="1"/>
    <x v="0"/>
    <x v="0"/>
    <x v="0"/>
  </r>
  <r>
    <x v="3"/>
    <x v="41"/>
    <x v="1"/>
    <d v="2024-02-01T00:00:00"/>
    <d v="2024-02-01T00:00:00"/>
    <x v="130"/>
    <x v="1"/>
    <x v="1"/>
    <x v="0"/>
    <n v="500"/>
    <x v="0"/>
    <x v="0"/>
    <s v="5931"/>
    <x v="0"/>
    <x v="1"/>
    <x v="0"/>
    <x v="0"/>
    <x v="0"/>
  </r>
  <r>
    <x v="3"/>
    <x v="41"/>
    <x v="1"/>
    <d v="2024-02-01T00:00:00"/>
    <d v="2024-02-01T00:00:00"/>
    <x v="130"/>
    <x v="1"/>
    <x v="1"/>
    <x v="0"/>
    <n v="573.13061098258595"/>
    <x v="1"/>
    <x v="1"/>
    <s v="5793"/>
    <x v="0"/>
    <x v="1"/>
    <x v="0"/>
    <x v="0"/>
    <x v="0"/>
  </r>
  <r>
    <x v="3"/>
    <x v="41"/>
    <x v="1"/>
    <d v="2024-02-01T00:00:00"/>
    <d v="2024-02-01T00:00:00"/>
    <x v="130"/>
    <x v="1"/>
    <x v="1"/>
    <x v="0"/>
    <n v="637.22907083301436"/>
    <x v="3"/>
    <x v="3"/>
    <s v="5753"/>
    <x v="0"/>
    <x v="1"/>
    <x v="0"/>
    <x v="0"/>
    <x v="0"/>
  </r>
  <r>
    <x v="3"/>
    <x v="41"/>
    <x v="1"/>
    <d v="2024-02-01T00:00:00"/>
    <d v="2024-02-01T00:00:00"/>
    <x v="130"/>
    <x v="1"/>
    <x v="1"/>
    <x v="0"/>
    <n v="878.80027017329837"/>
    <x v="11"/>
    <x v="11"/>
    <s v="5678"/>
    <x v="0"/>
    <x v="1"/>
    <x v="0"/>
    <x v="0"/>
    <x v="0"/>
  </r>
  <r>
    <x v="3"/>
    <x v="41"/>
    <x v="1"/>
    <d v="2024-02-01T00:00:00"/>
    <d v="2024-02-01T00:00:00"/>
    <x v="130"/>
    <x v="1"/>
    <x v="1"/>
    <x v="0"/>
    <n v="1146.2612219651719"/>
    <x v="10"/>
    <x v="10"/>
    <s v="5660"/>
    <x v="0"/>
    <x v="1"/>
    <x v="0"/>
    <x v="0"/>
    <x v="0"/>
  </r>
  <r>
    <x v="3"/>
    <x v="41"/>
    <x v="1"/>
    <d v="2024-02-01T00:00:00"/>
    <d v="2024-02-01T00:00:00"/>
    <x v="130"/>
    <x v="1"/>
    <x v="1"/>
    <x v="0"/>
    <n v="1719.3918329477576"/>
    <x v="2"/>
    <x v="2"/>
    <s v="5729"/>
    <x v="0"/>
    <x v="1"/>
    <x v="0"/>
    <x v="0"/>
    <x v="0"/>
  </r>
  <r>
    <x v="3"/>
    <x v="41"/>
    <x v="1"/>
    <d v="2024-02-01T00:00:00"/>
    <d v="2024-02-01T00:00:00"/>
    <x v="130"/>
    <x v="1"/>
    <x v="1"/>
    <x v="0"/>
    <n v="3000"/>
    <x v="3"/>
    <x v="3"/>
    <s v="5752"/>
    <x v="0"/>
    <x v="1"/>
    <x v="0"/>
    <x v="0"/>
    <x v="0"/>
  </r>
  <r>
    <x v="3"/>
    <x v="41"/>
    <x v="1"/>
    <d v="2024-02-01T00:00:00"/>
    <d v="2024-02-01T00:00:00"/>
    <x v="130"/>
    <x v="1"/>
    <x v="1"/>
    <x v="0"/>
    <n v="3186.1453541650721"/>
    <x v="1"/>
    <x v="1"/>
    <s v="5792"/>
    <x v="0"/>
    <x v="1"/>
    <x v="0"/>
    <x v="0"/>
    <x v="0"/>
  </r>
  <r>
    <x v="3"/>
    <x v="41"/>
    <x v="1"/>
    <d v="2024-02-01T00:00:00"/>
    <d v="2024-02-01T00:00:00"/>
    <x v="130"/>
    <x v="1"/>
    <x v="1"/>
    <x v="0"/>
    <n v="3751.8551930295316"/>
    <x v="8"/>
    <x v="8"/>
    <s v="5841"/>
    <x v="0"/>
    <x v="1"/>
    <x v="0"/>
    <x v="0"/>
    <x v="0"/>
  </r>
  <r>
    <x v="3"/>
    <x v="41"/>
    <x v="1"/>
    <d v="2024-02-01T00:00:00"/>
    <d v="2024-02-01T00:00:00"/>
    <x v="130"/>
    <x v="1"/>
    <x v="1"/>
    <x v="0"/>
    <n v="4000"/>
    <x v="5"/>
    <x v="5"/>
    <s v="5873"/>
    <x v="0"/>
    <x v="1"/>
    <x v="0"/>
    <x v="0"/>
    <x v="0"/>
  </r>
  <r>
    <x v="3"/>
    <x v="41"/>
    <x v="1"/>
    <d v="2024-02-01T00:00:00"/>
    <d v="2024-02-01T00:00:00"/>
    <x v="130"/>
    <x v="1"/>
    <x v="1"/>
    <x v="0"/>
    <n v="4885.422876386443"/>
    <x v="11"/>
    <x v="11"/>
    <s v="5677"/>
    <x v="0"/>
    <x v="1"/>
    <x v="0"/>
    <x v="0"/>
    <x v="0"/>
  </r>
  <r>
    <x v="3"/>
    <x v="41"/>
    <x v="1"/>
    <d v="2024-02-01T00:00:00"/>
    <d v="2024-02-01T00:00:00"/>
    <x v="130"/>
    <x v="1"/>
    <x v="1"/>
    <x v="0"/>
    <n v="6372.2907083301443"/>
    <x v="10"/>
    <x v="10"/>
    <s v="5659"/>
    <x v="0"/>
    <x v="1"/>
    <x v="0"/>
    <x v="0"/>
    <x v="0"/>
  </r>
  <r>
    <x v="3"/>
    <x v="41"/>
    <x v="1"/>
    <d v="2024-02-01T00:00:00"/>
    <d v="2024-02-01T00:00:00"/>
    <x v="130"/>
    <x v="1"/>
    <x v="1"/>
    <x v="0"/>
    <n v="15000"/>
    <x v="1"/>
    <x v="1"/>
    <s v="5791"/>
    <x v="0"/>
    <x v="1"/>
    <x v="0"/>
    <x v="0"/>
    <x v="0"/>
  </r>
  <r>
    <x v="3"/>
    <x v="41"/>
    <x v="1"/>
    <d v="2024-02-01T00:00:00"/>
    <d v="2024-02-01T00:00:00"/>
    <x v="130"/>
    <x v="1"/>
    <x v="1"/>
    <x v="0"/>
    <n v="18759.275965147659"/>
    <x v="8"/>
    <x v="8"/>
    <s v="5842"/>
    <x v="0"/>
    <x v="1"/>
    <x v="0"/>
    <x v="0"/>
    <x v="0"/>
  </r>
  <r>
    <x v="3"/>
    <x v="41"/>
    <x v="1"/>
    <d v="2024-02-01T00:00:00"/>
    <d v="2024-02-01T00:00:00"/>
    <x v="130"/>
    <x v="1"/>
    <x v="1"/>
    <x v="0"/>
    <n v="23000"/>
    <x v="11"/>
    <x v="11"/>
    <s v="5676"/>
    <x v="0"/>
    <x v="1"/>
    <x v="0"/>
    <x v="0"/>
    <x v="0"/>
  </r>
  <r>
    <x v="3"/>
    <x v="41"/>
    <x v="1"/>
    <d v="2024-02-01T00:00:00"/>
    <d v="2024-02-01T00:00:00"/>
    <x v="130"/>
    <x v="1"/>
    <x v="1"/>
    <x v="0"/>
    <n v="30000"/>
    <x v="10"/>
    <x v="10"/>
    <s v="5658"/>
    <x v="0"/>
    <x v="1"/>
    <x v="0"/>
    <x v="0"/>
    <x v="0"/>
  </r>
  <r>
    <x v="3"/>
    <x v="41"/>
    <x v="1"/>
    <d v="2024-02-01T00:00:00"/>
    <d v="2024-02-01T00:00:00"/>
    <x v="130"/>
    <x v="1"/>
    <x v="1"/>
    <x v="0"/>
    <n v="45000"/>
    <x v="2"/>
    <x v="2"/>
    <s v="5728"/>
    <x v="0"/>
    <x v="1"/>
    <x v="0"/>
    <x v="0"/>
    <x v="0"/>
  </r>
  <r>
    <x v="3"/>
    <x v="41"/>
    <x v="2"/>
    <d v="2024-03-01T00:00:00"/>
    <d v="2024-03-01T00:00:00"/>
    <x v="130"/>
    <x v="1"/>
    <x v="1"/>
    <x v="0"/>
    <n v="-32000"/>
    <x v="2"/>
    <x v="2"/>
    <s v="5732"/>
    <x v="0"/>
    <x v="1"/>
    <x v="0"/>
    <x v="0"/>
    <x v="0"/>
  </r>
  <r>
    <x v="3"/>
    <x v="41"/>
    <x v="2"/>
    <d v="2024-03-01T00:00:00"/>
    <d v="2024-03-01T00:00:00"/>
    <x v="130"/>
    <x v="1"/>
    <x v="1"/>
    <x v="0"/>
    <n v="-25000"/>
    <x v="11"/>
    <x v="11"/>
    <s v="5683"/>
    <x v="0"/>
    <x v="1"/>
    <x v="0"/>
    <x v="0"/>
    <x v="0"/>
  </r>
  <r>
    <x v="3"/>
    <x v="41"/>
    <x v="2"/>
    <d v="2024-03-01T00:00:00"/>
    <d v="2024-03-01T00:00:00"/>
    <x v="130"/>
    <x v="1"/>
    <x v="1"/>
    <x v="0"/>
    <n v="-8000"/>
    <x v="2"/>
    <x v="2"/>
    <s v="5735"/>
    <x v="0"/>
    <x v="1"/>
    <x v="0"/>
    <x v="0"/>
    <x v="0"/>
  </r>
  <r>
    <x v="3"/>
    <x v="41"/>
    <x v="2"/>
    <d v="2024-03-01T00:00:00"/>
    <d v="2024-03-01T00:00:00"/>
    <x v="130"/>
    <x v="1"/>
    <x v="1"/>
    <x v="0"/>
    <n v="-5300"/>
    <x v="2"/>
    <x v="2"/>
    <s v="5734"/>
    <x v="0"/>
    <x v="1"/>
    <x v="0"/>
    <x v="0"/>
    <x v="0"/>
  </r>
  <r>
    <x v="3"/>
    <x v="41"/>
    <x v="2"/>
    <d v="2024-03-01T00:00:00"/>
    <d v="2024-03-01T00:00:00"/>
    <x v="130"/>
    <x v="1"/>
    <x v="1"/>
    <x v="0"/>
    <n v="-3749.3365879993926"/>
    <x v="3"/>
    <x v="3"/>
    <s v="5759"/>
    <x v="0"/>
    <x v="1"/>
    <x v="0"/>
    <x v="0"/>
    <x v="0"/>
  </r>
  <r>
    <x v="3"/>
    <x v="41"/>
    <x v="2"/>
    <d v="2024-03-01T00:00:00"/>
    <d v="2024-03-01T00:00:00"/>
    <x v="130"/>
    <x v="1"/>
    <x v="1"/>
    <x v="0"/>
    <n v="-3000"/>
    <x v="2"/>
    <x v="2"/>
    <s v="5733"/>
    <x v="0"/>
    <x v="1"/>
    <x v="0"/>
    <x v="0"/>
    <x v="0"/>
  </r>
  <r>
    <x v="3"/>
    <x v="41"/>
    <x v="2"/>
    <d v="2024-03-01T00:00:00"/>
    <d v="2024-03-01T00:00:00"/>
    <x v="130"/>
    <x v="1"/>
    <x v="1"/>
    <x v="0"/>
    <n v="-3000"/>
    <x v="1"/>
    <x v="1"/>
    <s v="5798"/>
    <x v="0"/>
    <x v="1"/>
    <x v="0"/>
    <x v="0"/>
    <x v="0"/>
  </r>
  <r>
    <x v="3"/>
    <x v="41"/>
    <x v="2"/>
    <d v="2024-03-01T00:00:00"/>
    <d v="2024-03-01T00:00:00"/>
    <x v="130"/>
    <x v="1"/>
    <x v="1"/>
    <x v="0"/>
    <n v="-1500"/>
    <x v="0"/>
    <x v="0"/>
    <s v="5933"/>
    <x v="0"/>
    <x v="1"/>
    <x v="0"/>
    <x v="0"/>
    <x v="0"/>
  </r>
  <r>
    <x v="3"/>
    <x v="41"/>
    <x v="2"/>
    <d v="2024-03-01T00:00:00"/>
    <d v="2024-03-01T00:00:00"/>
    <x v="130"/>
    <x v="1"/>
    <x v="1"/>
    <x v="0"/>
    <n v="-810"/>
    <x v="5"/>
    <x v="5"/>
    <s v="5875"/>
    <x v="0"/>
    <x v="1"/>
    <x v="0"/>
    <x v="0"/>
    <x v="0"/>
  </r>
  <r>
    <x v="3"/>
    <x v="41"/>
    <x v="2"/>
    <d v="2024-03-01T00:00:00"/>
    <d v="2024-03-01T00:00:00"/>
    <x v="130"/>
    <x v="1"/>
    <x v="1"/>
    <x v="0"/>
    <n v="-500"/>
    <x v="0"/>
    <x v="0"/>
    <s v="5934"/>
    <x v="0"/>
    <x v="1"/>
    <x v="0"/>
    <x v="0"/>
    <x v="0"/>
  </r>
  <r>
    <x v="3"/>
    <x v="41"/>
    <x v="2"/>
    <d v="2024-03-01T00:00:00"/>
    <d v="2024-03-01T00:00:00"/>
    <x v="130"/>
    <x v="1"/>
    <x v="1"/>
    <x v="0"/>
    <n v="112.10751716637834"/>
    <x v="3"/>
    <x v="3"/>
    <s v="5758"/>
    <x v="0"/>
    <x v="1"/>
    <x v="0"/>
    <x v="0"/>
    <x v="0"/>
  </r>
  <r>
    <x v="3"/>
    <x v="41"/>
    <x v="2"/>
    <d v="2024-03-01T00:00:00"/>
    <d v="2024-03-01T00:00:00"/>
    <x v="130"/>
    <x v="1"/>
    <x v="1"/>
    <x v="0"/>
    <n v="160"/>
    <x v="16"/>
    <x v="16"/>
    <s v="5871"/>
    <x v="0"/>
    <x v="1"/>
    <x v="0"/>
    <x v="0"/>
    <x v="0"/>
  </r>
  <r>
    <x v="3"/>
    <x v="41"/>
    <x v="2"/>
    <d v="2024-03-01T00:00:00"/>
    <d v="2024-03-01T00:00:00"/>
    <x v="130"/>
    <x v="1"/>
    <x v="1"/>
    <x v="0"/>
    <n v="300"/>
    <x v="15"/>
    <x v="15"/>
    <s v="5633"/>
    <x v="0"/>
    <x v="1"/>
    <x v="0"/>
    <x v="0"/>
    <x v="0"/>
  </r>
  <r>
    <x v="3"/>
    <x v="41"/>
    <x v="2"/>
    <d v="2024-03-01T00:00:00"/>
    <d v="2024-03-01T00:00:00"/>
    <x v="130"/>
    <x v="1"/>
    <x v="1"/>
    <x v="0"/>
    <n v="500"/>
    <x v="0"/>
    <x v="0"/>
    <s v="5932"/>
    <x v="0"/>
    <x v="1"/>
    <x v="0"/>
    <x v="0"/>
    <x v="0"/>
  </r>
  <r>
    <x v="3"/>
    <x v="41"/>
    <x v="2"/>
    <d v="2024-03-01T00:00:00"/>
    <d v="2024-03-01T00:00:00"/>
    <x v="130"/>
    <x v="1"/>
    <x v="1"/>
    <x v="0"/>
    <n v="560.53758583189176"/>
    <x v="1"/>
    <x v="1"/>
    <s v="5797"/>
    <x v="0"/>
    <x v="1"/>
    <x v="0"/>
    <x v="0"/>
    <x v="0"/>
  </r>
  <r>
    <x v="3"/>
    <x v="41"/>
    <x v="2"/>
    <d v="2024-03-01T00:00:00"/>
    <d v="2024-03-01T00:00:00"/>
    <x v="130"/>
    <x v="1"/>
    <x v="1"/>
    <x v="0"/>
    <n v="637.22907083301436"/>
    <x v="3"/>
    <x v="3"/>
    <s v="5757"/>
    <x v="0"/>
    <x v="1"/>
    <x v="0"/>
    <x v="0"/>
    <x v="0"/>
  </r>
  <r>
    <x v="3"/>
    <x v="41"/>
    <x v="2"/>
    <d v="2024-03-01T00:00:00"/>
    <d v="2024-03-01T00:00:00"/>
    <x v="130"/>
    <x v="1"/>
    <x v="1"/>
    <x v="0"/>
    <n v="650"/>
    <x v="8"/>
    <x v="8"/>
    <s v="5845"/>
    <x v="0"/>
    <x v="1"/>
    <x v="0"/>
    <x v="0"/>
    <x v="0"/>
  </r>
  <r>
    <x v="3"/>
    <x v="41"/>
    <x v="2"/>
    <d v="2024-03-01T00:00:00"/>
    <d v="2024-03-01T00:00:00"/>
    <x v="130"/>
    <x v="1"/>
    <x v="1"/>
    <x v="0"/>
    <n v="859.49096494223386"/>
    <x v="11"/>
    <x v="11"/>
    <s v="5682"/>
    <x v="0"/>
    <x v="1"/>
    <x v="0"/>
    <x v="0"/>
    <x v="0"/>
  </r>
  <r>
    <x v="3"/>
    <x v="41"/>
    <x v="2"/>
    <d v="2024-03-01T00:00:00"/>
    <d v="2024-03-01T00:00:00"/>
    <x v="130"/>
    <x v="1"/>
    <x v="1"/>
    <x v="0"/>
    <n v="1121.0751716637835"/>
    <x v="10"/>
    <x v="10"/>
    <s v="5663"/>
    <x v="0"/>
    <x v="1"/>
    <x v="0"/>
    <x v="0"/>
    <x v="0"/>
  </r>
  <r>
    <x v="3"/>
    <x v="41"/>
    <x v="2"/>
    <d v="2024-03-01T00:00:00"/>
    <d v="2024-03-01T00:00:00"/>
    <x v="130"/>
    <x v="1"/>
    <x v="1"/>
    <x v="0"/>
    <n v="1500"/>
    <x v="9"/>
    <x v="9"/>
    <s v="5899"/>
    <x v="0"/>
    <x v="1"/>
    <x v="0"/>
    <x v="0"/>
    <x v="0"/>
  </r>
  <r>
    <x v="3"/>
    <x v="41"/>
    <x v="2"/>
    <d v="2024-03-01T00:00:00"/>
    <d v="2024-03-01T00:00:00"/>
    <x v="130"/>
    <x v="1"/>
    <x v="1"/>
    <x v="0"/>
    <n v="1681.6127574956754"/>
    <x v="2"/>
    <x v="2"/>
    <s v="5731"/>
    <x v="0"/>
    <x v="1"/>
    <x v="0"/>
    <x v="0"/>
    <x v="0"/>
  </r>
  <r>
    <x v="3"/>
    <x v="41"/>
    <x v="2"/>
    <d v="2024-03-01T00:00:00"/>
    <d v="2024-03-01T00:00:00"/>
    <x v="130"/>
    <x v="1"/>
    <x v="1"/>
    <x v="0"/>
    <n v="3000"/>
    <x v="10"/>
    <x v="10"/>
    <s v="5664"/>
    <x v="0"/>
    <x v="1"/>
    <x v="0"/>
    <x v="0"/>
    <x v="0"/>
  </r>
  <r>
    <x v="3"/>
    <x v="41"/>
    <x v="2"/>
    <d v="2024-03-01T00:00:00"/>
    <d v="2024-03-01T00:00:00"/>
    <x v="130"/>
    <x v="1"/>
    <x v="1"/>
    <x v="0"/>
    <n v="3000"/>
    <x v="3"/>
    <x v="3"/>
    <s v="5756"/>
    <x v="0"/>
    <x v="1"/>
    <x v="0"/>
    <x v="0"/>
    <x v="0"/>
  </r>
  <r>
    <x v="3"/>
    <x v="41"/>
    <x v="2"/>
    <d v="2024-03-01T00:00:00"/>
    <d v="2024-03-01T00:00:00"/>
    <x v="130"/>
    <x v="1"/>
    <x v="1"/>
    <x v="0"/>
    <n v="3000"/>
    <x v="8"/>
    <x v="8"/>
    <s v="5844"/>
    <x v="0"/>
    <x v="1"/>
    <x v="0"/>
    <x v="0"/>
    <x v="0"/>
  </r>
  <r>
    <x v="3"/>
    <x v="41"/>
    <x v="2"/>
    <d v="2024-03-01T00:00:00"/>
    <d v="2024-03-01T00:00:00"/>
    <x v="130"/>
    <x v="1"/>
    <x v="1"/>
    <x v="0"/>
    <n v="3186.1453541650721"/>
    <x v="1"/>
    <x v="1"/>
    <s v="5796"/>
    <x v="0"/>
    <x v="1"/>
    <x v="0"/>
    <x v="0"/>
    <x v="0"/>
  </r>
  <r>
    <x v="3"/>
    <x v="41"/>
    <x v="2"/>
    <d v="2024-03-01T00:00:00"/>
    <d v="2024-03-01T00:00:00"/>
    <x v="130"/>
    <x v="1"/>
    <x v="1"/>
    <x v="0"/>
    <n v="3749.3365879993926"/>
    <x v="8"/>
    <x v="8"/>
    <s v="5843"/>
    <x v="0"/>
    <x v="1"/>
    <x v="0"/>
    <x v="0"/>
    <x v="0"/>
  </r>
  <r>
    <x v="3"/>
    <x v="41"/>
    <x v="2"/>
    <d v="2024-03-01T00:00:00"/>
    <d v="2024-03-01T00:00:00"/>
    <x v="130"/>
    <x v="1"/>
    <x v="1"/>
    <x v="0"/>
    <n v="4000"/>
    <x v="5"/>
    <x v="5"/>
    <s v="5874"/>
    <x v="0"/>
    <x v="1"/>
    <x v="0"/>
    <x v="0"/>
    <x v="0"/>
  </r>
  <r>
    <x v="3"/>
    <x v="41"/>
    <x v="2"/>
    <d v="2024-03-01T00:00:00"/>
    <d v="2024-03-01T00:00:00"/>
    <x v="130"/>
    <x v="1"/>
    <x v="1"/>
    <x v="0"/>
    <n v="4885.422876386443"/>
    <x v="11"/>
    <x v="11"/>
    <s v="5681"/>
    <x v="0"/>
    <x v="1"/>
    <x v="0"/>
    <x v="0"/>
    <x v="0"/>
  </r>
  <r>
    <x v="3"/>
    <x v="41"/>
    <x v="2"/>
    <d v="2024-03-01T00:00:00"/>
    <d v="2024-03-01T00:00:00"/>
    <x v="130"/>
    <x v="1"/>
    <x v="1"/>
    <x v="0"/>
    <n v="5300"/>
    <x v="14"/>
    <x v="14"/>
    <s v="5946"/>
    <x v="0"/>
    <x v="1"/>
    <x v="0"/>
    <x v="0"/>
    <x v="0"/>
  </r>
  <r>
    <x v="3"/>
    <x v="41"/>
    <x v="2"/>
    <d v="2024-03-01T00:00:00"/>
    <d v="2024-03-01T00:00:00"/>
    <x v="130"/>
    <x v="1"/>
    <x v="1"/>
    <x v="0"/>
    <n v="6372.2907083301443"/>
    <x v="10"/>
    <x v="10"/>
    <s v="5662"/>
    <x v="0"/>
    <x v="1"/>
    <x v="0"/>
    <x v="0"/>
    <x v="0"/>
  </r>
  <r>
    <x v="3"/>
    <x v="41"/>
    <x v="2"/>
    <d v="2024-03-01T00:00:00"/>
    <d v="2024-03-01T00:00:00"/>
    <x v="130"/>
    <x v="1"/>
    <x v="1"/>
    <x v="0"/>
    <n v="15000"/>
    <x v="17"/>
    <x v="17"/>
    <s v="5517"/>
    <x v="0"/>
    <x v="1"/>
    <x v="0"/>
    <x v="0"/>
    <x v="0"/>
  </r>
  <r>
    <x v="3"/>
    <x v="41"/>
    <x v="2"/>
    <d v="2024-03-01T00:00:00"/>
    <d v="2024-03-01T00:00:00"/>
    <x v="130"/>
    <x v="1"/>
    <x v="1"/>
    <x v="0"/>
    <n v="15000"/>
    <x v="1"/>
    <x v="1"/>
    <s v="5795"/>
    <x v="0"/>
    <x v="1"/>
    <x v="0"/>
    <x v="0"/>
    <x v="0"/>
  </r>
  <r>
    <x v="3"/>
    <x v="41"/>
    <x v="2"/>
    <d v="2024-03-01T00:00:00"/>
    <d v="2024-03-01T00:00:00"/>
    <x v="130"/>
    <x v="1"/>
    <x v="1"/>
    <x v="0"/>
    <n v="23000"/>
    <x v="11"/>
    <x v="11"/>
    <s v="5680"/>
    <x v="0"/>
    <x v="1"/>
    <x v="0"/>
    <x v="0"/>
    <x v="0"/>
  </r>
  <r>
    <x v="3"/>
    <x v="41"/>
    <x v="2"/>
    <d v="2024-03-01T00:00:00"/>
    <d v="2024-03-01T00:00:00"/>
    <x v="130"/>
    <x v="1"/>
    <x v="1"/>
    <x v="0"/>
    <n v="30000"/>
    <x v="10"/>
    <x v="10"/>
    <s v="5661"/>
    <x v="0"/>
    <x v="1"/>
    <x v="0"/>
    <x v="0"/>
    <x v="0"/>
  </r>
  <r>
    <x v="3"/>
    <x v="41"/>
    <x v="2"/>
    <d v="2024-03-01T00:00:00"/>
    <d v="2024-03-01T00:00:00"/>
    <x v="130"/>
    <x v="1"/>
    <x v="1"/>
    <x v="0"/>
    <n v="32000"/>
    <x v="7"/>
    <x v="7"/>
    <s v="5747"/>
    <x v="0"/>
    <x v="1"/>
    <x v="0"/>
    <x v="0"/>
    <x v="0"/>
  </r>
  <r>
    <x v="3"/>
    <x v="41"/>
    <x v="2"/>
    <d v="2024-03-01T00:00:00"/>
    <d v="2024-03-01T00:00:00"/>
    <x v="130"/>
    <x v="1"/>
    <x v="1"/>
    <x v="0"/>
    <n v="45000"/>
    <x v="2"/>
    <x v="2"/>
    <s v="5730"/>
    <x v="0"/>
    <x v="1"/>
    <x v="0"/>
    <x v="0"/>
    <x v="0"/>
  </r>
  <r>
    <x v="3"/>
    <x v="41"/>
    <x v="3"/>
    <d v="2024-04-01T00:00:00"/>
    <d v="2024-04-01T00:00:00"/>
    <x v="130"/>
    <x v="1"/>
    <x v="1"/>
    <x v="0"/>
    <n v="-42000"/>
    <x v="2"/>
    <x v="2"/>
    <s v="5738"/>
    <x v="0"/>
    <x v="1"/>
    <x v="0"/>
    <x v="0"/>
    <x v="1"/>
  </r>
  <r>
    <x v="3"/>
    <x v="41"/>
    <x v="3"/>
    <d v="2024-04-01T00:00:00"/>
    <d v="2024-04-01T00:00:00"/>
    <x v="130"/>
    <x v="1"/>
    <x v="1"/>
    <x v="0"/>
    <n v="-21000"/>
    <x v="10"/>
    <x v="10"/>
    <s v="5668"/>
    <x v="0"/>
    <x v="1"/>
    <x v="0"/>
    <x v="0"/>
    <x v="1"/>
  </r>
  <r>
    <x v="3"/>
    <x v="41"/>
    <x v="3"/>
    <d v="2024-04-01T00:00:00"/>
    <d v="2024-04-01T00:00:00"/>
    <x v="130"/>
    <x v="1"/>
    <x v="1"/>
    <x v="0"/>
    <n v="-10000"/>
    <x v="10"/>
    <x v="10"/>
    <s v="5669"/>
    <x v="0"/>
    <x v="1"/>
    <x v="0"/>
    <x v="0"/>
    <x v="1"/>
  </r>
  <r>
    <x v="3"/>
    <x v="41"/>
    <x v="3"/>
    <d v="2024-04-01T00:00:00"/>
    <d v="2024-04-01T00:00:00"/>
    <x v="130"/>
    <x v="1"/>
    <x v="1"/>
    <x v="0"/>
    <n v="-3745"/>
    <x v="3"/>
    <x v="3"/>
    <s v="5763"/>
    <x v="0"/>
    <x v="1"/>
    <x v="0"/>
    <x v="0"/>
    <x v="1"/>
  </r>
  <r>
    <x v="3"/>
    <x v="41"/>
    <x v="3"/>
    <d v="2024-04-01T00:00:00"/>
    <d v="2024-04-01T00:00:00"/>
    <x v="130"/>
    <x v="1"/>
    <x v="1"/>
    <x v="0"/>
    <n v="-2958"/>
    <x v="5"/>
    <x v="5"/>
    <s v="5877"/>
    <x v="0"/>
    <x v="1"/>
    <x v="0"/>
    <x v="0"/>
    <x v="1"/>
  </r>
  <r>
    <x v="3"/>
    <x v="41"/>
    <x v="3"/>
    <d v="2024-04-01T00:00:00"/>
    <d v="2024-04-01T00:00:00"/>
    <x v="130"/>
    <x v="1"/>
    <x v="1"/>
    <x v="0"/>
    <n v="-500"/>
    <x v="0"/>
    <x v="0"/>
    <s v="5936"/>
    <x v="0"/>
    <x v="1"/>
    <x v="0"/>
    <x v="0"/>
    <x v="1"/>
  </r>
  <r>
    <x v="3"/>
    <x v="41"/>
    <x v="3"/>
    <d v="2024-04-01T00:00:00"/>
    <d v="2024-04-01T00:00:00"/>
    <x v="130"/>
    <x v="1"/>
    <x v="1"/>
    <x v="0"/>
    <n v="111.16333291578634"/>
    <x v="3"/>
    <x v="3"/>
    <s v="5762"/>
    <x v="0"/>
    <x v="1"/>
    <x v="0"/>
    <x v="0"/>
    <x v="1"/>
  </r>
  <r>
    <x v="3"/>
    <x v="41"/>
    <x v="3"/>
    <d v="2024-04-01T00:00:00"/>
    <d v="2024-04-01T00:00:00"/>
    <x v="130"/>
    <x v="1"/>
    <x v="1"/>
    <x v="0"/>
    <n v="300"/>
    <x v="15"/>
    <x v="15"/>
    <s v="5634"/>
    <x v="0"/>
    <x v="1"/>
    <x v="0"/>
    <x v="0"/>
    <x v="1"/>
  </r>
  <r>
    <x v="3"/>
    <x v="41"/>
    <x v="3"/>
    <d v="2024-04-01T00:00:00"/>
    <d v="2024-04-01T00:00:00"/>
    <x v="130"/>
    <x v="1"/>
    <x v="1"/>
    <x v="0"/>
    <n v="500"/>
    <x v="18"/>
    <x v="18"/>
    <s v="5905"/>
    <x v="0"/>
    <x v="1"/>
    <x v="0"/>
    <x v="0"/>
    <x v="1"/>
  </r>
  <r>
    <x v="3"/>
    <x v="41"/>
    <x v="3"/>
    <d v="2024-04-01T00:00:00"/>
    <d v="2024-04-01T00:00:00"/>
    <x v="130"/>
    <x v="1"/>
    <x v="1"/>
    <x v="0"/>
    <n v="500"/>
    <x v="0"/>
    <x v="0"/>
    <s v="5935"/>
    <x v="0"/>
    <x v="1"/>
    <x v="0"/>
    <x v="0"/>
    <x v="1"/>
  </r>
  <r>
    <x v="3"/>
    <x v="41"/>
    <x v="3"/>
    <d v="2024-04-01T00:00:00"/>
    <d v="2024-04-01T00:00:00"/>
    <x v="130"/>
    <x v="1"/>
    <x v="1"/>
    <x v="0"/>
    <n v="555.81666457893164"/>
    <x v="1"/>
    <x v="1"/>
    <s v="5801"/>
    <x v="0"/>
    <x v="1"/>
    <x v="0"/>
    <x v="0"/>
    <x v="1"/>
  </r>
  <r>
    <x v="3"/>
    <x v="41"/>
    <x v="3"/>
    <d v="2024-04-01T00:00:00"/>
    <d v="2024-04-01T00:00:00"/>
    <x v="130"/>
    <x v="1"/>
    <x v="1"/>
    <x v="0"/>
    <n v="633.96845128857603"/>
    <x v="3"/>
    <x v="3"/>
    <s v="5761"/>
    <x v="0"/>
    <x v="1"/>
    <x v="0"/>
    <x v="0"/>
    <x v="1"/>
  </r>
  <r>
    <x v="3"/>
    <x v="41"/>
    <x v="3"/>
    <d v="2024-04-01T00:00:00"/>
    <d v="2024-04-01T00:00:00"/>
    <x v="130"/>
    <x v="1"/>
    <x v="1"/>
    <x v="0"/>
    <n v="852.25221902102851"/>
    <x v="11"/>
    <x v="11"/>
    <s v="5686"/>
    <x v="0"/>
    <x v="1"/>
    <x v="0"/>
    <x v="0"/>
    <x v="1"/>
  </r>
  <r>
    <x v="3"/>
    <x v="41"/>
    <x v="3"/>
    <d v="2024-04-01T00:00:00"/>
    <d v="2024-04-01T00:00:00"/>
    <x v="130"/>
    <x v="1"/>
    <x v="1"/>
    <x v="0"/>
    <n v="1111.6333291578633"/>
    <x v="10"/>
    <x v="10"/>
    <s v="5667"/>
    <x v="0"/>
    <x v="1"/>
    <x v="0"/>
    <x v="0"/>
    <x v="1"/>
  </r>
  <r>
    <x v="3"/>
    <x v="41"/>
    <x v="3"/>
    <d v="2024-04-01T00:00:00"/>
    <d v="2024-04-01T00:00:00"/>
    <x v="130"/>
    <x v="1"/>
    <x v="1"/>
    <x v="0"/>
    <n v="1500"/>
    <x v="9"/>
    <x v="9"/>
    <s v="5900"/>
    <x v="0"/>
    <x v="1"/>
    <x v="0"/>
    <x v="0"/>
    <x v="1"/>
  </r>
  <r>
    <x v="3"/>
    <x v="41"/>
    <x v="3"/>
    <d v="2024-04-01T00:00:00"/>
    <d v="2024-04-01T00:00:00"/>
    <x v="130"/>
    <x v="1"/>
    <x v="1"/>
    <x v="0"/>
    <n v="1500"/>
    <x v="9"/>
    <x v="9"/>
    <s v="5901"/>
    <x v="0"/>
    <x v="1"/>
    <x v="0"/>
    <x v="0"/>
    <x v="1"/>
  </r>
  <r>
    <x v="3"/>
    <x v="41"/>
    <x v="3"/>
    <d v="2024-04-01T00:00:00"/>
    <d v="2024-04-01T00:00:00"/>
    <x v="130"/>
    <x v="1"/>
    <x v="1"/>
    <x v="0"/>
    <n v="1667.4499937367948"/>
    <x v="2"/>
    <x v="2"/>
    <s v="5737"/>
    <x v="0"/>
    <x v="1"/>
    <x v="0"/>
    <x v="0"/>
    <x v="1"/>
  </r>
  <r>
    <x v="3"/>
    <x v="41"/>
    <x v="3"/>
    <d v="2024-04-01T00:00:00"/>
    <d v="2024-04-01T00:00:00"/>
    <x v="130"/>
    <x v="1"/>
    <x v="1"/>
    <x v="0"/>
    <n v="2958"/>
    <x v="14"/>
    <x v="14"/>
    <s v="5947"/>
    <x v="0"/>
    <x v="1"/>
    <x v="0"/>
    <x v="0"/>
    <x v="1"/>
  </r>
  <r>
    <x v="3"/>
    <x v="41"/>
    <x v="3"/>
    <d v="2024-04-01T00:00:00"/>
    <d v="2024-04-01T00:00:00"/>
    <x v="130"/>
    <x v="1"/>
    <x v="1"/>
    <x v="0"/>
    <n v="3000"/>
    <x v="3"/>
    <x v="3"/>
    <s v="5760"/>
    <x v="0"/>
    <x v="1"/>
    <x v="0"/>
    <x v="0"/>
    <x v="1"/>
  </r>
  <r>
    <x v="3"/>
    <x v="41"/>
    <x v="3"/>
    <d v="2024-04-01T00:00:00"/>
    <d v="2024-04-01T00:00:00"/>
    <x v="130"/>
    <x v="1"/>
    <x v="1"/>
    <x v="0"/>
    <n v="3169.8422564428802"/>
    <x v="1"/>
    <x v="1"/>
    <s v="5800"/>
    <x v="0"/>
    <x v="1"/>
    <x v="0"/>
    <x v="0"/>
    <x v="1"/>
  </r>
  <r>
    <x v="3"/>
    <x v="41"/>
    <x v="3"/>
    <d v="2024-04-01T00:00:00"/>
    <d v="2024-04-01T00:00:00"/>
    <x v="130"/>
    <x v="1"/>
    <x v="1"/>
    <x v="0"/>
    <n v="3745"/>
    <x v="8"/>
    <x v="8"/>
    <s v="5846"/>
    <x v="0"/>
    <x v="1"/>
    <x v="0"/>
    <x v="0"/>
    <x v="1"/>
  </r>
  <r>
    <x v="3"/>
    <x v="41"/>
    <x v="3"/>
    <d v="2024-04-01T00:00:00"/>
    <d v="2024-04-01T00:00:00"/>
    <x v="130"/>
    <x v="1"/>
    <x v="1"/>
    <x v="0"/>
    <n v="4000"/>
    <x v="5"/>
    <x v="5"/>
    <s v="5876"/>
    <x v="0"/>
    <x v="1"/>
    <x v="0"/>
    <x v="0"/>
    <x v="1"/>
  </r>
  <r>
    <x v="3"/>
    <x v="41"/>
    <x v="3"/>
    <d v="2024-04-01T00:00:00"/>
    <d v="2024-04-01T00:00:00"/>
    <x v="130"/>
    <x v="1"/>
    <x v="1"/>
    <x v="0"/>
    <n v="4860.4247932124163"/>
    <x v="11"/>
    <x v="11"/>
    <s v="5685"/>
    <x v="0"/>
    <x v="1"/>
    <x v="0"/>
    <x v="0"/>
    <x v="1"/>
  </r>
  <r>
    <x v="3"/>
    <x v="41"/>
    <x v="3"/>
    <d v="2024-04-01T00:00:00"/>
    <d v="2024-04-01T00:00:00"/>
    <x v="130"/>
    <x v="1"/>
    <x v="1"/>
    <x v="0"/>
    <n v="6339.6845128857603"/>
    <x v="10"/>
    <x v="10"/>
    <s v="5666"/>
    <x v="0"/>
    <x v="1"/>
    <x v="0"/>
    <x v="0"/>
    <x v="1"/>
  </r>
  <r>
    <x v="3"/>
    <x v="41"/>
    <x v="3"/>
    <d v="2024-04-01T00:00:00"/>
    <d v="2024-04-01T00:00:00"/>
    <x v="130"/>
    <x v="1"/>
    <x v="1"/>
    <x v="0"/>
    <n v="8000"/>
    <x v="11"/>
    <x v="11"/>
    <s v="5689"/>
    <x v="0"/>
    <x v="1"/>
    <x v="0"/>
    <x v="0"/>
    <x v="1"/>
  </r>
  <r>
    <x v="3"/>
    <x v="41"/>
    <x v="3"/>
    <d v="2024-04-01T00:00:00"/>
    <d v="2024-04-01T00:00:00"/>
    <x v="130"/>
    <x v="1"/>
    <x v="1"/>
    <x v="0"/>
    <n v="10000"/>
    <x v="1"/>
    <x v="1"/>
    <s v="5802"/>
    <x v="0"/>
    <x v="1"/>
    <x v="0"/>
    <x v="0"/>
    <x v="1"/>
  </r>
  <r>
    <x v="3"/>
    <x v="41"/>
    <x v="3"/>
    <d v="2024-04-01T00:00:00"/>
    <d v="2024-04-01T00:00:00"/>
    <x v="130"/>
    <x v="1"/>
    <x v="1"/>
    <x v="0"/>
    <n v="13000"/>
    <x v="11"/>
    <x v="11"/>
    <s v="5687"/>
    <x v="0"/>
    <x v="1"/>
    <x v="0"/>
    <x v="0"/>
    <x v="1"/>
  </r>
  <r>
    <x v="3"/>
    <x v="41"/>
    <x v="3"/>
    <d v="2024-04-01T00:00:00"/>
    <d v="2024-04-01T00:00:00"/>
    <x v="130"/>
    <x v="1"/>
    <x v="1"/>
    <x v="0"/>
    <n v="15000"/>
    <x v="1"/>
    <x v="1"/>
    <s v="5799"/>
    <x v="0"/>
    <x v="1"/>
    <x v="0"/>
    <x v="0"/>
    <x v="1"/>
  </r>
  <r>
    <x v="3"/>
    <x v="41"/>
    <x v="3"/>
    <d v="2024-04-01T00:00:00"/>
    <d v="2024-04-01T00:00:00"/>
    <x v="130"/>
    <x v="1"/>
    <x v="1"/>
    <x v="0"/>
    <n v="21000"/>
    <x v="11"/>
    <x v="11"/>
    <s v="5690"/>
    <x v="0"/>
    <x v="1"/>
    <x v="0"/>
    <x v="0"/>
    <x v="1"/>
  </r>
  <r>
    <x v="3"/>
    <x v="41"/>
    <x v="3"/>
    <d v="2024-04-01T00:00:00"/>
    <d v="2024-04-01T00:00:00"/>
    <x v="130"/>
    <x v="1"/>
    <x v="1"/>
    <x v="0"/>
    <n v="23000"/>
    <x v="11"/>
    <x v="11"/>
    <s v="5684"/>
    <x v="0"/>
    <x v="1"/>
    <x v="0"/>
    <x v="0"/>
    <x v="1"/>
  </r>
  <r>
    <x v="3"/>
    <x v="41"/>
    <x v="3"/>
    <d v="2024-04-01T00:00:00"/>
    <d v="2024-04-01T00:00:00"/>
    <x v="130"/>
    <x v="1"/>
    <x v="1"/>
    <x v="0"/>
    <n v="27000"/>
    <x v="11"/>
    <x v="11"/>
    <s v="5688"/>
    <x v="0"/>
    <x v="1"/>
    <x v="0"/>
    <x v="0"/>
    <x v="1"/>
  </r>
  <r>
    <x v="3"/>
    <x v="41"/>
    <x v="3"/>
    <d v="2024-04-01T00:00:00"/>
    <d v="2024-04-01T00:00:00"/>
    <x v="130"/>
    <x v="1"/>
    <x v="1"/>
    <x v="0"/>
    <n v="30000"/>
    <x v="10"/>
    <x v="10"/>
    <s v="5665"/>
    <x v="0"/>
    <x v="1"/>
    <x v="0"/>
    <x v="0"/>
    <x v="1"/>
  </r>
  <r>
    <x v="3"/>
    <x v="41"/>
    <x v="3"/>
    <d v="2024-04-01T00:00:00"/>
    <d v="2024-04-01T00:00:00"/>
    <x v="130"/>
    <x v="1"/>
    <x v="1"/>
    <x v="0"/>
    <n v="42000"/>
    <x v="7"/>
    <x v="7"/>
    <s v="5748"/>
    <x v="0"/>
    <x v="1"/>
    <x v="0"/>
    <x v="0"/>
    <x v="1"/>
  </r>
  <r>
    <x v="3"/>
    <x v="41"/>
    <x v="3"/>
    <d v="2024-04-01T00:00:00"/>
    <d v="2024-04-01T00:00:00"/>
    <x v="130"/>
    <x v="1"/>
    <x v="1"/>
    <x v="0"/>
    <n v="45000"/>
    <x v="2"/>
    <x v="2"/>
    <s v="5736"/>
    <x v="0"/>
    <x v="1"/>
    <x v="0"/>
    <x v="0"/>
    <x v="1"/>
  </r>
  <r>
    <x v="3"/>
    <x v="41"/>
    <x v="4"/>
    <d v="2024-05-01T00:00:00"/>
    <d v="2024-05-01T00:00:00"/>
    <x v="130"/>
    <x v="1"/>
    <x v="1"/>
    <x v="0"/>
    <n v="-5000"/>
    <x v="1"/>
    <x v="1"/>
    <s v="5806"/>
    <x v="0"/>
    <x v="1"/>
    <x v="0"/>
    <x v="0"/>
    <x v="1"/>
  </r>
  <r>
    <x v="3"/>
    <x v="41"/>
    <x v="4"/>
    <d v="2024-05-01T00:00:00"/>
    <d v="2024-05-01T00:00:00"/>
    <x v="130"/>
    <x v="1"/>
    <x v="1"/>
    <x v="0"/>
    <n v="-3000"/>
    <x v="3"/>
    <x v="3"/>
    <s v="5767"/>
    <x v="0"/>
    <x v="1"/>
    <x v="0"/>
    <x v="0"/>
    <x v="1"/>
  </r>
  <r>
    <x v="3"/>
    <x v="41"/>
    <x v="4"/>
    <d v="2024-05-01T00:00:00"/>
    <d v="2024-05-01T00:00:00"/>
    <x v="130"/>
    <x v="1"/>
    <x v="1"/>
    <x v="0"/>
    <n v="-1600"/>
    <x v="5"/>
    <x v="5"/>
    <s v="5879"/>
    <x v="0"/>
    <x v="1"/>
    <x v="0"/>
    <x v="0"/>
    <x v="1"/>
  </r>
  <r>
    <x v="3"/>
    <x v="41"/>
    <x v="4"/>
    <d v="2024-05-01T00:00:00"/>
    <d v="2024-05-01T00:00:00"/>
    <x v="130"/>
    <x v="1"/>
    <x v="1"/>
    <x v="0"/>
    <n v="-500"/>
    <x v="0"/>
    <x v="0"/>
    <s v="5938"/>
    <x v="0"/>
    <x v="1"/>
    <x v="0"/>
    <x v="0"/>
    <x v="1"/>
  </r>
  <r>
    <x v="3"/>
    <x v="41"/>
    <x v="4"/>
    <d v="2024-05-01T00:00:00"/>
    <d v="2024-05-01T00:00:00"/>
    <x v="130"/>
    <x v="1"/>
    <x v="1"/>
    <x v="0"/>
    <n v="51.548691553464863"/>
    <x v="2"/>
    <x v="2"/>
    <s v="5739"/>
    <x v="0"/>
    <x v="1"/>
    <x v="0"/>
    <x v="0"/>
    <x v="1"/>
  </r>
  <r>
    <x v="3"/>
    <x v="41"/>
    <x v="4"/>
    <d v="2024-05-01T00:00:00"/>
    <d v="2024-05-01T00:00:00"/>
    <x v="130"/>
    <x v="1"/>
    <x v="1"/>
    <x v="0"/>
    <n v="110.22292799184237"/>
    <x v="3"/>
    <x v="3"/>
    <s v="5766"/>
    <x v="0"/>
    <x v="1"/>
    <x v="0"/>
    <x v="0"/>
    <x v="1"/>
  </r>
  <r>
    <x v="3"/>
    <x v="41"/>
    <x v="4"/>
    <d v="2024-05-01T00:00:00"/>
    <d v="2024-05-01T00:00:00"/>
    <x v="130"/>
    <x v="1"/>
    <x v="1"/>
    <x v="0"/>
    <n v="300"/>
    <x v="15"/>
    <x v="15"/>
    <s v="5635"/>
    <x v="0"/>
    <x v="1"/>
    <x v="0"/>
    <x v="0"/>
    <x v="1"/>
  </r>
  <r>
    <x v="3"/>
    <x v="41"/>
    <x v="4"/>
    <d v="2024-05-01T00:00:00"/>
    <d v="2024-05-01T00:00:00"/>
    <x v="130"/>
    <x v="1"/>
    <x v="1"/>
    <x v="0"/>
    <n v="500"/>
    <x v="18"/>
    <x v="18"/>
    <s v="5906"/>
    <x v="0"/>
    <x v="1"/>
    <x v="0"/>
    <x v="0"/>
    <x v="1"/>
  </r>
  <r>
    <x v="3"/>
    <x v="41"/>
    <x v="4"/>
    <d v="2024-05-01T00:00:00"/>
    <d v="2024-05-01T00:00:00"/>
    <x v="130"/>
    <x v="1"/>
    <x v="1"/>
    <x v="0"/>
    <n v="500"/>
    <x v="0"/>
    <x v="0"/>
    <s v="5937"/>
    <x v="0"/>
    <x v="1"/>
    <x v="0"/>
    <x v="0"/>
    <x v="1"/>
  </r>
  <r>
    <x v="3"/>
    <x v="41"/>
    <x v="4"/>
    <d v="2024-05-01T00:00:00"/>
    <d v="2024-05-01T00:00:00"/>
    <x v="130"/>
    <x v="1"/>
    <x v="1"/>
    <x v="0"/>
    <n v="551.11463995921179"/>
    <x v="1"/>
    <x v="1"/>
    <s v="5805"/>
    <x v="0"/>
    <x v="1"/>
    <x v="0"/>
    <x v="0"/>
    <x v="1"/>
  </r>
  <r>
    <x v="3"/>
    <x v="41"/>
    <x v="4"/>
    <d v="2024-05-01T00:00:00"/>
    <d v="2024-05-01T00:00:00"/>
    <x v="130"/>
    <x v="1"/>
    <x v="1"/>
    <x v="0"/>
    <n v="630.70063943757805"/>
    <x v="3"/>
    <x v="3"/>
    <s v="5765"/>
    <x v="0"/>
    <x v="1"/>
    <x v="0"/>
    <x v="0"/>
    <x v="1"/>
  </r>
  <r>
    <x v="3"/>
    <x v="41"/>
    <x v="4"/>
    <d v="2024-05-01T00:00:00"/>
    <d v="2024-05-01T00:00:00"/>
    <x v="130"/>
    <x v="1"/>
    <x v="1"/>
    <x v="0"/>
    <n v="845.04244793745806"/>
    <x v="11"/>
    <x v="11"/>
    <s v="5693"/>
    <x v="0"/>
    <x v="1"/>
    <x v="0"/>
    <x v="0"/>
    <x v="1"/>
  </r>
  <r>
    <x v="3"/>
    <x v="41"/>
    <x v="4"/>
    <d v="2024-05-01T00:00:00"/>
    <d v="2024-05-01T00:00:00"/>
    <x v="130"/>
    <x v="1"/>
    <x v="1"/>
    <x v="0"/>
    <n v="1102.2292799184236"/>
    <x v="10"/>
    <x v="10"/>
    <s v="5672"/>
    <x v="0"/>
    <x v="1"/>
    <x v="0"/>
    <x v="0"/>
    <x v="1"/>
  </r>
  <r>
    <x v="3"/>
    <x v="41"/>
    <x v="4"/>
    <d v="2024-05-01T00:00:00"/>
    <d v="2024-05-01T00:00:00"/>
    <x v="130"/>
    <x v="1"/>
    <x v="1"/>
    <x v="0"/>
    <n v="1600"/>
    <x v="14"/>
    <x v="14"/>
    <s v="5948"/>
    <x v="0"/>
    <x v="1"/>
    <x v="0"/>
    <x v="0"/>
    <x v="1"/>
  </r>
  <r>
    <x v="3"/>
    <x v="41"/>
    <x v="4"/>
    <d v="2024-05-01T00:00:00"/>
    <d v="2024-05-01T00:00:00"/>
    <x v="130"/>
    <x v="1"/>
    <x v="1"/>
    <x v="0"/>
    <n v="3000"/>
    <x v="3"/>
    <x v="3"/>
    <s v="5764"/>
    <x v="0"/>
    <x v="1"/>
    <x v="0"/>
    <x v="0"/>
    <x v="1"/>
  </r>
  <r>
    <x v="3"/>
    <x v="41"/>
    <x v="4"/>
    <d v="2024-05-01T00:00:00"/>
    <d v="2024-05-01T00:00:00"/>
    <x v="130"/>
    <x v="1"/>
    <x v="1"/>
    <x v="0"/>
    <n v="3153.5031971878902"/>
    <x v="1"/>
    <x v="1"/>
    <s v="5804"/>
    <x v="0"/>
    <x v="1"/>
    <x v="0"/>
    <x v="0"/>
    <x v="1"/>
  </r>
  <r>
    <x v="3"/>
    <x v="41"/>
    <x v="4"/>
    <d v="2024-05-01T00:00:00"/>
    <d v="2024-05-01T00:00:00"/>
    <x v="130"/>
    <x v="1"/>
    <x v="1"/>
    <x v="0"/>
    <n v="4000"/>
    <x v="5"/>
    <x v="5"/>
    <s v="5878"/>
    <x v="0"/>
    <x v="1"/>
    <x v="0"/>
    <x v="0"/>
    <x v="1"/>
  </r>
  <r>
    <x v="3"/>
    <x v="41"/>
    <x v="4"/>
    <d v="2024-05-01T00:00:00"/>
    <d v="2024-05-01T00:00:00"/>
    <x v="130"/>
    <x v="1"/>
    <x v="1"/>
    <x v="0"/>
    <n v="4835.3715690214312"/>
    <x v="11"/>
    <x v="11"/>
    <s v="5692"/>
    <x v="0"/>
    <x v="1"/>
    <x v="0"/>
    <x v="0"/>
    <x v="1"/>
  </r>
  <r>
    <x v="3"/>
    <x v="41"/>
    <x v="4"/>
    <d v="2024-05-01T00:00:00"/>
    <d v="2024-05-01T00:00:00"/>
    <x v="130"/>
    <x v="1"/>
    <x v="1"/>
    <x v="0"/>
    <n v="6307.0063943757805"/>
    <x v="10"/>
    <x v="10"/>
    <s v="5671"/>
    <x v="0"/>
    <x v="1"/>
    <x v="0"/>
    <x v="0"/>
    <x v="1"/>
  </r>
  <r>
    <x v="3"/>
    <x v="41"/>
    <x v="4"/>
    <d v="2024-05-01T00:00:00"/>
    <d v="2024-05-01T00:00:00"/>
    <x v="130"/>
    <x v="1"/>
    <x v="1"/>
    <x v="0"/>
    <n v="8000"/>
    <x v="11"/>
    <x v="11"/>
    <s v="5695"/>
    <x v="0"/>
    <x v="1"/>
    <x v="0"/>
    <x v="0"/>
    <x v="1"/>
  </r>
  <r>
    <x v="3"/>
    <x v="41"/>
    <x v="4"/>
    <d v="2024-05-01T00:00:00"/>
    <d v="2024-05-01T00:00:00"/>
    <x v="130"/>
    <x v="1"/>
    <x v="1"/>
    <x v="0"/>
    <n v="15000"/>
    <x v="1"/>
    <x v="1"/>
    <s v="5803"/>
    <x v="0"/>
    <x v="1"/>
    <x v="0"/>
    <x v="0"/>
    <x v="1"/>
  </r>
  <r>
    <x v="3"/>
    <x v="41"/>
    <x v="4"/>
    <d v="2024-05-01T00:00:00"/>
    <d v="2024-05-01T00:00:00"/>
    <x v="130"/>
    <x v="1"/>
    <x v="1"/>
    <x v="0"/>
    <n v="23000"/>
    <x v="11"/>
    <x v="11"/>
    <s v="5691"/>
    <x v="0"/>
    <x v="1"/>
    <x v="0"/>
    <x v="0"/>
    <x v="1"/>
  </r>
  <r>
    <x v="3"/>
    <x v="41"/>
    <x v="4"/>
    <d v="2024-05-01T00:00:00"/>
    <d v="2024-05-01T00:00:00"/>
    <x v="130"/>
    <x v="1"/>
    <x v="1"/>
    <x v="0"/>
    <n v="25000"/>
    <x v="11"/>
    <x v="11"/>
    <s v="5694"/>
    <x v="0"/>
    <x v="1"/>
    <x v="0"/>
    <x v="0"/>
    <x v="1"/>
  </r>
  <r>
    <x v="3"/>
    <x v="41"/>
    <x v="4"/>
    <d v="2024-05-01T00:00:00"/>
    <d v="2024-05-01T00:00:00"/>
    <x v="130"/>
    <x v="1"/>
    <x v="1"/>
    <x v="0"/>
    <n v="30000"/>
    <x v="10"/>
    <x v="10"/>
    <s v="5670"/>
    <x v="0"/>
    <x v="1"/>
    <x v="0"/>
    <x v="0"/>
    <x v="1"/>
  </r>
  <r>
    <x v="3"/>
    <x v="41"/>
    <x v="5"/>
    <d v="2024-06-01T00:00:00"/>
    <d v="2024-06-01T00:00:00"/>
    <x v="130"/>
    <x v="1"/>
    <x v="1"/>
    <x v="0"/>
    <n v="51.118442640956289"/>
    <x v="2"/>
    <x v="2"/>
    <s v="5740"/>
    <x v="0"/>
    <x v="1"/>
    <x v="0"/>
    <x v="0"/>
    <x v="1"/>
  </r>
  <r>
    <x v="3"/>
    <x v="41"/>
    <x v="5"/>
    <d v="2024-06-01T00:00:00"/>
    <d v="2024-06-01T00:00:00"/>
    <x v="130"/>
    <x v="1"/>
    <x v="1"/>
    <x v="0"/>
    <n v="109.30295711629036"/>
    <x v="3"/>
    <x v="3"/>
    <s v="5770"/>
    <x v="0"/>
    <x v="1"/>
    <x v="0"/>
    <x v="0"/>
    <x v="1"/>
  </r>
  <r>
    <x v="3"/>
    <x v="41"/>
    <x v="5"/>
    <d v="2024-06-01T00:00:00"/>
    <d v="2024-06-01T00:00:00"/>
    <x v="130"/>
    <x v="1"/>
    <x v="1"/>
    <x v="0"/>
    <n v="300"/>
    <x v="15"/>
    <x v="15"/>
    <s v="5636"/>
    <x v="0"/>
    <x v="1"/>
    <x v="0"/>
    <x v="0"/>
    <x v="1"/>
  </r>
  <r>
    <x v="3"/>
    <x v="41"/>
    <x v="5"/>
    <d v="2024-06-01T00:00:00"/>
    <d v="2024-06-01T00:00:00"/>
    <x v="130"/>
    <x v="1"/>
    <x v="1"/>
    <x v="0"/>
    <n v="500"/>
    <x v="18"/>
    <x v="18"/>
    <s v="5907"/>
    <x v="0"/>
    <x v="1"/>
    <x v="0"/>
    <x v="0"/>
    <x v="1"/>
  </r>
  <r>
    <x v="3"/>
    <x v="41"/>
    <x v="5"/>
    <d v="2024-06-01T00:00:00"/>
    <d v="2024-06-01T00:00:00"/>
    <x v="130"/>
    <x v="1"/>
    <x v="1"/>
    <x v="0"/>
    <n v="500"/>
    <x v="18"/>
    <x v="18"/>
    <s v="5908"/>
    <x v="0"/>
    <x v="1"/>
    <x v="0"/>
    <x v="0"/>
    <x v="1"/>
  </r>
  <r>
    <x v="3"/>
    <x v="41"/>
    <x v="5"/>
    <d v="2024-06-01T00:00:00"/>
    <d v="2024-06-01T00:00:00"/>
    <x v="130"/>
    <x v="1"/>
    <x v="1"/>
    <x v="0"/>
    <n v="500"/>
    <x v="18"/>
    <x v="18"/>
    <s v="5909"/>
    <x v="0"/>
    <x v="1"/>
    <x v="0"/>
    <x v="0"/>
    <x v="1"/>
  </r>
  <r>
    <x v="3"/>
    <x v="41"/>
    <x v="5"/>
    <d v="2024-06-01T00:00:00"/>
    <d v="2024-06-01T00:00:00"/>
    <x v="130"/>
    <x v="1"/>
    <x v="1"/>
    <x v="0"/>
    <n v="500"/>
    <x v="18"/>
    <x v="18"/>
    <s v="5910"/>
    <x v="0"/>
    <x v="1"/>
    <x v="0"/>
    <x v="0"/>
    <x v="1"/>
  </r>
  <r>
    <x v="3"/>
    <x v="41"/>
    <x v="5"/>
    <d v="2024-06-01T00:00:00"/>
    <d v="2024-06-01T00:00:00"/>
    <x v="130"/>
    <x v="1"/>
    <x v="1"/>
    <x v="0"/>
    <n v="500"/>
    <x v="0"/>
    <x v="0"/>
    <s v="5939"/>
    <x v="0"/>
    <x v="1"/>
    <x v="0"/>
    <x v="0"/>
    <x v="1"/>
  </r>
  <r>
    <x v="3"/>
    <x v="41"/>
    <x v="5"/>
    <d v="2024-06-01T00:00:00"/>
    <d v="2024-06-01T00:00:00"/>
    <x v="130"/>
    <x v="1"/>
    <x v="1"/>
    <x v="0"/>
    <n v="546.51478558145186"/>
    <x v="1"/>
    <x v="1"/>
    <s v="5809"/>
    <x v="0"/>
    <x v="1"/>
    <x v="0"/>
    <x v="0"/>
    <x v="1"/>
  </r>
  <r>
    <x v="3"/>
    <x v="41"/>
    <x v="5"/>
    <d v="2024-06-01T00:00:00"/>
    <d v="2024-06-01T00:00:00"/>
    <x v="130"/>
    <x v="1"/>
    <x v="1"/>
    <x v="0"/>
    <n v="642.68468324711239"/>
    <x v="3"/>
    <x v="3"/>
    <s v="5769"/>
    <x v="0"/>
    <x v="1"/>
    <x v="0"/>
    <x v="0"/>
    <x v="1"/>
  </r>
  <r>
    <x v="3"/>
    <x v="41"/>
    <x v="5"/>
    <d v="2024-06-01T00:00:00"/>
    <d v="2024-06-01T00:00:00"/>
    <x v="130"/>
    <x v="1"/>
    <x v="1"/>
    <x v="0"/>
    <n v="837.98933789155944"/>
    <x v="11"/>
    <x v="11"/>
    <s v="5698"/>
    <x v="0"/>
    <x v="1"/>
    <x v="0"/>
    <x v="0"/>
    <x v="1"/>
  </r>
  <r>
    <x v="3"/>
    <x v="41"/>
    <x v="5"/>
    <d v="2024-06-01T00:00:00"/>
    <d v="2024-06-01T00:00:00"/>
    <x v="130"/>
    <x v="1"/>
    <x v="1"/>
    <x v="0"/>
    <n v="3000"/>
    <x v="3"/>
    <x v="3"/>
    <s v="5768"/>
    <x v="0"/>
    <x v="1"/>
    <x v="0"/>
    <x v="0"/>
    <x v="1"/>
  </r>
  <r>
    <x v="3"/>
    <x v="41"/>
    <x v="5"/>
    <d v="2024-06-01T00:00:00"/>
    <d v="2024-06-01T00:00:00"/>
    <x v="130"/>
    <x v="1"/>
    <x v="1"/>
    <x v="0"/>
    <n v="3213.4234162355624"/>
    <x v="1"/>
    <x v="1"/>
    <s v="5808"/>
    <x v="0"/>
    <x v="1"/>
    <x v="0"/>
    <x v="0"/>
    <x v="1"/>
  </r>
  <r>
    <x v="3"/>
    <x v="41"/>
    <x v="5"/>
    <d v="2024-06-01T00:00:00"/>
    <d v="2024-06-01T00:00:00"/>
    <x v="130"/>
    <x v="1"/>
    <x v="1"/>
    <x v="0"/>
    <n v="4000"/>
    <x v="5"/>
    <x v="5"/>
    <s v="5880"/>
    <x v="0"/>
    <x v="1"/>
    <x v="0"/>
    <x v="0"/>
    <x v="1"/>
  </r>
  <r>
    <x v="3"/>
    <x v="41"/>
    <x v="5"/>
    <d v="2024-06-01T00:00:00"/>
    <d v="2024-06-01T00:00:00"/>
    <x v="130"/>
    <x v="1"/>
    <x v="1"/>
    <x v="0"/>
    <n v="4927.2492382278615"/>
    <x v="11"/>
    <x v="11"/>
    <s v="5697"/>
    <x v="0"/>
    <x v="1"/>
    <x v="0"/>
    <x v="0"/>
    <x v="1"/>
  </r>
  <r>
    <x v="3"/>
    <x v="41"/>
    <x v="5"/>
    <d v="2024-06-01T00:00:00"/>
    <d v="2024-06-01T00:00:00"/>
    <x v="130"/>
    <x v="1"/>
    <x v="1"/>
    <x v="0"/>
    <n v="15000"/>
    <x v="17"/>
    <x v="17"/>
    <s v="5518"/>
    <x v="0"/>
    <x v="1"/>
    <x v="0"/>
    <x v="0"/>
    <x v="1"/>
  </r>
  <r>
    <x v="3"/>
    <x v="41"/>
    <x v="5"/>
    <d v="2024-06-01T00:00:00"/>
    <d v="2024-06-01T00:00:00"/>
    <x v="130"/>
    <x v="1"/>
    <x v="1"/>
    <x v="0"/>
    <n v="15000"/>
    <x v="1"/>
    <x v="1"/>
    <s v="5807"/>
    <x v="0"/>
    <x v="1"/>
    <x v="0"/>
    <x v="0"/>
    <x v="1"/>
  </r>
  <r>
    <x v="3"/>
    <x v="41"/>
    <x v="5"/>
    <d v="2024-06-01T00:00:00"/>
    <d v="2024-06-01T00:00:00"/>
    <x v="130"/>
    <x v="1"/>
    <x v="1"/>
    <x v="0"/>
    <n v="23000"/>
    <x v="11"/>
    <x v="11"/>
    <s v="5696"/>
    <x v="0"/>
    <x v="1"/>
    <x v="0"/>
    <x v="0"/>
    <x v="1"/>
  </r>
  <r>
    <x v="3"/>
    <x v="41"/>
    <x v="6"/>
    <d v="2024-07-01T00:00:00"/>
    <d v="2024-07-01T00:00:00"/>
    <x v="130"/>
    <x v="1"/>
    <x v="1"/>
    <x v="0"/>
    <n v="50.690428319810309"/>
    <x v="2"/>
    <x v="2"/>
    <s v="5741"/>
    <x v="0"/>
    <x v="1"/>
    <x v="0"/>
    <x v="0"/>
    <x v="2"/>
  </r>
  <r>
    <x v="3"/>
    <x v="41"/>
    <x v="6"/>
    <d v="2024-07-01T00:00:00"/>
    <d v="2024-07-01T00:00:00"/>
    <x v="130"/>
    <x v="1"/>
    <x v="1"/>
    <x v="0"/>
    <n v="108.38776430969467"/>
    <x v="3"/>
    <x v="3"/>
    <s v="5773"/>
    <x v="0"/>
    <x v="1"/>
    <x v="0"/>
    <x v="0"/>
    <x v="2"/>
  </r>
  <r>
    <x v="3"/>
    <x v="41"/>
    <x v="6"/>
    <d v="2024-07-01T00:00:00"/>
    <d v="2024-07-01T00:00:00"/>
    <x v="130"/>
    <x v="1"/>
    <x v="1"/>
    <x v="0"/>
    <n v="300"/>
    <x v="15"/>
    <x v="15"/>
    <s v="5637"/>
    <x v="0"/>
    <x v="1"/>
    <x v="0"/>
    <x v="0"/>
    <x v="2"/>
  </r>
  <r>
    <x v="3"/>
    <x v="41"/>
    <x v="6"/>
    <d v="2024-07-01T00:00:00"/>
    <d v="2024-07-01T00:00:00"/>
    <x v="130"/>
    <x v="1"/>
    <x v="1"/>
    <x v="0"/>
    <n v="500"/>
    <x v="18"/>
    <x v="18"/>
    <s v="5911"/>
    <x v="0"/>
    <x v="1"/>
    <x v="0"/>
    <x v="0"/>
    <x v="2"/>
  </r>
  <r>
    <x v="3"/>
    <x v="41"/>
    <x v="6"/>
    <d v="2024-07-01T00:00:00"/>
    <d v="2024-07-01T00:00:00"/>
    <x v="130"/>
    <x v="1"/>
    <x v="1"/>
    <x v="0"/>
    <n v="500"/>
    <x v="0"/>
    <x v="0"/>
    <s v="5940"/>
    <x v="0"/>
    <x v="1"/>
    <x v="0"/>
    <x v="0"/>
    <x v="2"/>
  </r>
  <r>
    <x v="3"/>
    <x v="41"/>
    <x v="6"/>
    <d v="2024-07-01T00:00:00"/>
    <d v="2024-07-01T00:00:00"/>
    <x v="130"/>
    <x v="1"/>
    <x v="1"/>
    <x v="0"/>
    <n v="541.93882154847336"/>
    <x v="1"/>
    <x v="1"/>
    <s v="5812"/>
    <x v="0"/>
    <x v="1"/>
    <x v="0"/>
    <x v="0"/>
    <x v="2"/>
  </r>
  <r>
    <x v="3"/>
    <x v="41"/>
    <x v="6"/>
    <d v="2024-07-01T00:00:00"/>
    <d v="2024-07-01T00:00:00"/>
    <x v="130"/>
    <x v="1"/>
    <x v="1"/>
    <x v="0"/>
    <n v="639.42783437649337"/>
    <x v="3"/>
    <x v="3"/>
    <s v="5772"/>
    <x v="0"/>
    <x v="1"/>
    <x v="0"/>
    <x v="0"/>
    <x v="2"/>
  </r>
  <r>
    <x v="3"/>
    <x v="41"/>
    <x v="6"/>
    <d v="2024-07-01T00:00:00"/>
    <d v="2024-07-01T00:00:00"/>
    <x v="130"/>
    <x v="1"/>
    <x v="1"/>
    <x v="0"/>
    <n v="830.97285970765927"/>
    <x v="11"/>
    <x v="11"/>
    <s v="5701"/>
    <x v="0"/>
    <x v="1"/>
    <x v="0"/>
    <x v="0"/>
    <x v="2"/>
  </r>
  <r>
    <x v="3"/>
    <x v="41"/>
    <x v="6"/>
    <d v="2024-07-01T00:00:00"/>
    <d v="2024-07-01T00:00:00"/>
    <x v="130"/>
    <x v="1"/>
    <x v="1"/>
    <x v="0"/>
    <n v="3000"/>
    <x v="3"/>
    <x v="3"/>
    <s v="5771"/>
    <x v="0"/>
    <x v="1"/>
    <x v="0"/>
    <x v="0"/>
    <x v="2"/>
  </r>
  <r>
    <x v="3"/>
    <x v="41"/>
    <x v="6"/>
    <d v="2024-07-01T00:00:00"/>
    <d v="2024-07-01T00:00:00"/>
    <x v="130"/>
    <x v="1"/>
    <x v="1"/>
    <x v="0"/>
    <n v="3197.1391718824666"/>
    <x v="1"/>
    <x v="1"/>
    <s v="5811"/>
    <x v="0"/>
    <x v="1"/>
    <x v="0"/>
    <x v="0"/>
    <x v="2"/>
  </r>
  <r>
    <x v="3"/>
    <x v="41"/>
    <x v="6"/>
    <d v="2024-07-01T00:00:00"/>
    <d v="2024-07-01T00:00:00"/>
    <x v="130"/>
    <x v="1"/>
    <x v="1"/>
    <x v="0"/>
    <n v="4000"/>
    <x v="5"/>
    <x v="5"/>
    <s v="5881"/>
    <x v="0"/>
    <x v="1"/>
    <x v="0"/>
    <x v="0"/>
    <x v="2"/>
  </r>
  <r>
    <x v="3"/>
    <x v="41"/>
    <x v="6"/>
    <d v="2024-07-01T00:00:00"/>
    <d v="2024-07-01T00:00:00"/>
    <x v="130"/>
    <x v="1"/>
    <x v="1"/>
    <x v="0"/>
    <n v="4902.2800635531157"/>
    <x v="11"/>
    <x v="11"/>
    <s v="5700"/>
    <x v="0"/>
    <x v="1"/>
    <x v="0"/>
    <x v="0"/>
    <x v="2"/>
  </r>
  <r>
    <x v="3"/>
    <x v="41"/>
    <x v="6"/>
    <d v="2024-07-01T00:00:00"/>
    <d v="2024-07-01T00:00:00"/>
    <x v="130"/>
    <x v="1"/>
    <x v="1"/>
    <x v="0"/>
    <n v="15000"/>
    <x v="1"/>
    <x v="1"/>
    <s v="5810"/>
    <x v="0"/>
    <x v="1"/>
    <x v="0"/>
    <x v="0"/>
    <x v="2"/>
  </r>
  <r>
    <x v="3"/>
    <x v="41"/>
    <x v="6"/>
    <d v="2024-07-01T00:00:00"/>
    <d v="2024-07-01T00:00:00"/>
    <x v="130"/>
    <x v="1"/>
    <x v="1"/>
    <x v="0"/>
    <n v="23000"/>
    <x v="11"/>
    <x v="11"/>
    <s v="5699"/>
    <x v="0"/>
    <x v="1"/>
    <x v="0"/>
    <x v="0"/>
    <x v="2"/>
  </r>
  <r>
    <x v="3"/>
    <x v="41"/>
    <x v="7"/>
    <d v="2024-08-01T00:00:00"/>
    <d v="2024-08-01T00:00:00"/>
    <x v="130"/>
    <x v="1"/>
    <x v="1"/>
    <x v="0"/>
    <n v="50.271618395038793"/>
    <x v="2"/>
    <x v="2"/>
    <s v="5742"/>
    <x v="0"/>
    <x v="1"/>
    <x v="0"/>
    <x v="0"/>
    <x v="2"/>
  </r>
  <r>
    <x v="3"/>
    <x v="41"/>
    <x v="7"/>
    <d v="2024-08-01T00:00:00"/>
    <d v="2024-08-01T00:00:00"/>
    <x v="130"/>
    <x v="1"/>
    <x v="1"/>
    <x v="0"/>
    <n v="107.49225261406841"/>
    <x v="3"/>
    <x v="3"/>
    <s v="5776"/>
    <x v="0"/>
    <x v="1"/>
    <x v="0"/>
    <x v="0"/>
    <x v="2"/>
  </r>
  <r>
    <x v="3"/>
    <x v="41"/>
    <x v="7"/>
    <d v="2024-08-01T00:00:00"/>
    <d v="2024-08-01T00:00:00"/>
    <x v="130"/>
    <x v="1"/>
    <x v="1"/>
    <x v="0"/>
    <n v="300"/>
    <x v="15"/>
    <x v="15"/>
    <s v="5638"/>
    <x v="0"/>
    <x v="1"/>
    <x v="0"/>
    <x v="0"/>
    <x v="2"/>
  </r>
  <r>
    <x v="3"/>
    <x v="41"/>
    <x v="7"/>
    <d v="2024-08-01T00:00:00"/>
    <d v="2024-08-01T00:00:00"/>
    <x v="130"/>
    <x v="1"/>
    <x v="1"/>
    <x v="0"/>
    <n v="500"/>
    <x v="18"/>
    <x v="18"/>
    <s v="5912"/>
    <x v="0"/>
    <x v="1"/>
    <x v="0"/>
    <x v="0"/>
    <x v="2"/>
  </r>
  <r>
    <x v="3"/>
    <x v="41"/>
    <x v="7"/>
    <d v="2024-08-01T00:00:00"/>
    <d v="2024-08-01T00:00:00"/>
    <x v="130"/>
    <x v="1"/>
    <x v="1"/>
    <x v="0"/>
    <n v="500"/>
    <x v="0"/>
    <x v="0"/>
    <s v="5941"/>
    <x v="0"/>
    <x v="1"/>
    <x v="0"/>
    <x v="0"/>
    <x v="2"/>
  </r>
  <r>
    <x v="3"/>
    <x v="41"/>
    <x v="7"/>
    <d v="2024-08-01T00:00:00"/>
    <d v="2024-08-01T00:00:00"/>
    <x v="130"/>
    <x v="1"/>
    <x v="1"/>
    <x v="0"/>
    <n v="537.46126307034206"/>
    <x v="1"/>
    <x v="1"/>
    <s v="5815"/>
    <x v="0"/>
    <x v="1"/>
    <x v="0"/>
    <x v="0"/>
    <x v="2"/>
  </r>
  <r>
    <x v="3"/>
    <x v="41"/>
    <x v="7"/>
    <d v="2024-08-01T00:00:00"/>
    <d v="2024-08-01T00:00:00"/>
    <x v="130"/>
    <x v="1"/>
    <x v="1"/>
    <x v="0"/>
    <n v="636.25862692910937"/>
    <x v="3"/>
    <x v="3"/>
    <s v="5775"/>
    <x v="0"/>
    <x v="1"/>
    <x v="0"/>
    <x v="0"/>
    <x v="2"/>
  </r>
  <r>
    <x v="3"/>
    <x v="41"/>
    <x v="7"/>
    <d v="2024-08-01T00:00:00"/>
    <d v="2024-08-01T00:00:00"/>
    <x v="130"/>
    <x v="1"/>
    <x v="1"/>
    <x v="0"/>
    <n v="824.10727004119099"/>
    <x v="11"/>
    <x v="11"/>
    <s v="5704"/>
    <x v="0"/>
    <x v="1"/>
    <x v="0"/>
    <x v="0"/>
    <x v="2"/>
  </r>
  <r>
    <x v="3"/>
    <x v="41"/>
    <x v="7"/>
    <d v="2024-08-01T00:00:00"/>
    <d v="2024-08-01T00:00:00"/>
    <x v="130"/>
    <x v="1"/>
    <x v="1"/>
    <x v="0"/>
    <n v="3000"/>
    <x v="3"/>
    <x v="3"/>
    <s v="5774"/>
    <x v="0"/>
    <x v="1"/>
    <x v="0"/>
    <x v="0"/>
    <x v="2"/>
  </r>
  <r>
    <x v="3"/>
    <x v="41"/>
    <x v="7"/>
    <d v="2024-08-01T00:00:00"/>
    <d v="2024-08-01T00:00:00"/>
    <x v="130"/>
    <x v="1"/>
    <x v="1"/>
    <x v="0"/>
    <n v="3181.2931346455466"/>
    <x v="1"/>
    <x v="1"/>
    <s v="5814"/>
    <x v="0"/>
    <x v="1"/>
    <x v="0"/>
    <x v="0"/>
    <x v="2"/>
  </r>
  <r>
    <x v="3"/>
    <x v="41"/>
    <x v="7"/>
    <d v="2024-08-01T00:00:00"/>
    <d v="2024-08-01T00:00:00"/>
    <x v="130"/>
    <x v="1"/>
    <x v="1"/>
    <x v="0"/>
    <n v="4000"/>
    <x v="5"/>
    <x v="5"/>
    <s v="5882"/>
    <x v="0"/>
    <x v="1"/>
    <x v="0"/>
    <x v="0"/>
    <x v="2"/>
  </r>
  <r>
    <x v="3"/>
    <x v="41"/>
    <x v="7"/>
    <d v="2024-08-01T00:00:00"/>
    <d v="2024-08-01T00:00:00"/>
    <x v="130"/>
    <x v="1"/>
    <x v="1"/>
    <x v="0"/>
    <n v="4877.9828064565045"/>
    <x v="11"/>
    <x v="11"/>
    <s v="5703"/>
    <x v="0"/>
    <x v="1"/>
    <x v="0"/>
    <x v="0"/>
    <x v="2"/>
  </r>
  <r>
    <x v="3"/>
    <x v="41"/>
    <x v="7"/>
    <d v="2024-08-01T00:00:00"/>
    <d v="2024-08-01T00:00:00"/>
    <x v="130"/>
    <x v="1"/>
    <x v="1"/>
    <x v="0"/>
    <n v="15000"/>
    <x v="1"/>
    <x v="1"/>
    <s v="5813"/>
    <x v="0"/>
    <x v="1"/>
    <x v="0"/>
    <x v="0"/>
    <x v="2"/>
  </r>
  <r>
    <x v="3"/>
    <x v="41"/>
    <x v="7"/>
    <d v="2024-08-01T00:00:00"/>
    <d v="2024-08-01T00:00:00"/>
    <x v="130"/>
    <x v="1"/>
    <x v="1"/>
    <x v="0"/>
    <n v="23000"/>
    <x v="11"/>
    <x v="11"/>
    <s v="5702"/>
    <x v="0"/>
    <x v="1"/>
    <x v="0"/>
    <x v="0"/>
    <x v="2"/>
  </r>
  <r>
    <x v="3"/>
    <x v="41"/>
    <x v="8"/>
    <d v="2024-09-01T00:00:00"/>
    <d v="2024-09-01T00:00:00"/>
    <x v="130"/>
    <x v="1"/>
    <x v="1"/>
    <x v="0"/>
    <n v="49.857817293039375"/>
    <x v="2"/>
    <x v="2"/>
    <s v="5743"/>
    <x v="0"/>
    <x v="1"/>
    <x v="0"/>
    <x v="0"/>
    <x v="2"/>
  </r>
  <r>
    <x v="3"/>
    <x v="41"/>
    <x v="8"/>
    <d v="2024-09-01T00:00:00"/>
    <d v="2024-09-01T00:00:00"/>
    <x v="130"/>
    <x v="1"/>
    <x v="1"/>
    <x v="0"/>
    <n v="106.60745093057037"/>
    <x v="3"/>
    <x v="3"/>
    <s v="5779"/>
    <x v="0"/>
    <x v="1"/>
    <x v="0"/>
    <x v="0"/>
    <x v="2"/>
  </r>
  <r>
    <x v="3"/>
    <x v="41"/>
    <x v="8"/>
    <d v="2024-09-01T00:00:00"/>
    <d v="2024-09-01T00:00:00"/>
    <x v="130"/>
    <x v="1"/>
    <x v="1"/>
    <x v="0"/>
    <n v="300"/>
    <x v="15"/>
    <x v="15"/>
    <s v="5639"/>
    <x v="0"/>
    <x v="1"/>
    <x v="0"/>
    <x v="0"/>
    <x v="2"/>
  </r>
  <r>
    <x v="3"/>
    <x v="41"/>
    <x v="8"/>
    <d v="2024-09-01T00:00:00"/>
    <d v="2024-09-01T00:00:00"/>
    <x v="130"/>
    <x v="1"/>
    <x v="1"/>
    <x v="0"/>
    <n v="500"/>
    <x v="18"/>
    <x v="18"/>
    <s v="5913"/>
    <x v="0"/>
    <x v="1"/>
    <x v="0"/>
    <x v="0"/>
    <x v="2"/>
  </r>
  <r>
    <x v="3"/>
    <x v="41"/>
    <x v="8"/>
    <d v="2024-09-01T00:00:00"/>
    <d v="2024-09-01T00:00:00"/>
    <x v="130"/>
    <x v="1"/>
    <x v="1"/>
    <x v="0"/>
    <n v="500"/>
    <x v="0"/>
    <x v="0"/>
    <s v="5942"/>
    <x v="0"/>
    <x v="1"/>
    <x v="0"/>
    <x v="0"/>
    <x v="2"/>
  </r>
  <r>
    <x v="3"/>
    <x v="41"/>
    <x v="8"/>
    <d v="2024-09-01T00:00:00"/>
    <d v="2024-09-01T00:00:00"/>
    <x v="130"/>
    <x v="1"/>
    <x v="1"/>
    <x v="0"/>
    <n v="533.03725465285186"/>
    <x v="1"/>
    <x v="1"/>
    <s v="5818"/>
    <x v="0"/>
    <x v="1"/>
    <x v="0"/>
    <x v="0"/>
    <x v="2"/>
  </r>
  <r>
    <x v="3"/>
    <x v="41"/>
    <x v="8"/>
    <d v="2024-09-01T00:00:00"/>
    <d v="2024-09-01T00:00:00"/>
    <x v="130"/>
    <x v="1"/>
    <x v="1"/>
    <x v="0"/>
    <n v="633.12479174666601"/>
    <x v="3"/>
    <x v="3"/>
    <s v="5778"/>
    <x v="0"/>
    <x v="1"/>
    <x v="0"/>
    <x v="0"/>
    <x v="2"/>
  </r>
  <r>
    <x v="3"/>
    <x v="41"/>
    <x v="8"/>
    <d v="2024-09-01T00:00:00"/>
    <d v="2024-09-01T00:00:00"/>
    <x v="130"/>
    <x v="1"/>
    <x v="1"/>
    <x v="0"/>
    <n v="817.3237904677062"/>
    <x v="11"/>
    <x v="11"/>
    <s v="5707"/>
    <x v="0"/>
    <x v="1"/>
    <x v="0"/>
    <x v="0"/>
    <x v="2"/>
  </r>
  <r>
    <x v="3"/>
    <x v="41"/>
    <x v="8"/>
    <d v="2024-09-01T00:00:00"/>
    <d v="2024-09-01T00:00:00"/>
    <x v="130"/>
    <x v="1"/>
    <x v="1"/>
    <x v="0"/>
    <n v="3000"/>
    <x v="3"/>
    <x v="3"/>
    <s v="5777"/>
    <x v="0"/>
    <x v="1"/>
    <x v="0"/>
    <x v="0"/>
    <x v="2"/>
  </r>
  <r>
    <x v="3"/>
    <x v="41"/>
    <x v="8"/>
    <d v="2024-09-01T00:00:00"/>
    <d v="2024-09-01T00:00:00"/>
    <x v="130"/>
    <x v="1"/>
    <x v="1"/>
    <x v="0"/>
    <n v="3165.6239587333303"/>
    <x v="1"/>
    <x v="1"/>
    <s v="5817"/>
    <x v="0"/>
    <x v="1"/>
    <x v="0"/>
    <x v="0"/>
    <x v="2"/>
  </r>
  <r>
    <x v="3"/>
    <x v="41"/>
    <x v="8"/>
    <d v="2024-09-01T00:00:00"/>
    <d v="2024-09-01T00:00:00"/>
    <x v="130"/>
    <x v="1"/>
    <x v="1"/>
    <x v="0"/>
    <n v="4000"/>
    <x v="5"/>
    <x v="5"/>
    <s v="5883"/>
    <x v="0"/>
    <x v="1"/>
    <x v="0"/>
    <x v="0"/>
    <x v="2"/>
  </r>
  <r>
    <x v="3"/>
    <x v="41"/>
    <x v="8"/>
    <d v="2024-09-01T00:00:00"/>
    <d v="2024-09-01T00:00:00"/>
    <x v="130"/>
    <x v="1"/>
    <x v="1"/>
    <x v="0"/>
    <n v="4853.9567367244399"/>
    <x v="11"/>
    <x v="11"/>
    <s v="5706"/>
    <x v="0"/>
    <x v="1"/>
    <x v="0"/>
    <x v="0"/>
    <x v="2"/>
  </r>
  <r>
    <x v="3"/>
    <x v="41"/>
    <x v="8"/>
    <d v="2024-09-01T00:00:00"/>
    <d v="2024-09-01T00:00:00"/>
    <x v="130"/>
    <x v="1"/>
    <x v="1"/>
    <x v="0"/>
    <n v="15000"/>
    <x v="17"/>
    <x v="17"/>
    <s v="5519"/>
    <x v="0"/>
    <x v="1"/>
    <x v="0"/>
    <x v="0"/>
    <x v="2"/>
  </r>
  <r>
    <x v="3"/>
    <x v="41"/>
    <x v="8"/>
    <d v="2024-09-01T00:00:00"/>
    <d v="2024-09-01T00:00:00"/>
    <x v="130"/>
    <x v="1"/>
    <x v="1"/>
    <x v="0"/>
    <n v="15000"/>
    <x v="1"/>
    <x v="1"/>
    <s v="5816"/>
    <x v="0"/>
    <x v="1"/>
    <x v="0"/>
    <x v="0"/>
    <x v="2"/>
  </r>
  <r>
    <x v="3"/>
    <x v="41"/>
    <x v="8"/>
    <d v="2024-09-01T00:00:00"/>
    <d v="2024-09-01T00:00:00"/>
    <x v="130"/>
    <x v="1"/>
    <x v="1"/>
    <x v="0"/>
    <n v="23000"/>
    <x v="11"/>
    <x v="11"/>
    <s v="5705"/>
    <x v="0"/>
    <x v="1"/>
    <x v="0"/>
    <x v="0"/>
    <x v="2"/>
  </r>
  <r>
    <x v="3"/>
    <x v="41"/>
    <x v="9"/>
    <d v="2024-10-01T00:00:00"/>
    <d v="2024-10-01T00:00:00"/>
    <x v="130"/>
    <x v="1"/>
    <x v="1"/>
    <x v="0"/>
    <n v="0"/>
    <x v="1"/>
    <x v="1"/>
    <s v="5820"/>
    <x v="0"/>
    <x v="1"/>
    <x v="0"/>
    <x v="0"/>
    <x v="3"/>
  </r>
  <r>
    <x v="3"/>
    <x v="41"/>
    <x v="9"/>
    <d v="2024-10-01T00:00:00"/>
    <d v="2024-10-01T00:00:00"/>
    <x v="130"/>
    <x v="1"/>
    <x v="1"/>
    <x v="0"/>
    <n v="0"/>
    <x v="1"/>
    <x v="1"/>
    <s v="5821"/>
    <x v="0"/>
    <x v="1"/>
    <x v="0"/>
    <x v="0"/>
    <x v="3"/>
  </r>
  <r>
    <x v="3"/>
    <x v="41"/>
    <x v="9"/>
    <d v="2024-10-01T00:00:00"/>
    <d v="2024-10-01T00:00:00"/>
    <x v="130"/>
    <x v="1"/>
    <x v="1"/>
    <x v="0"/>
    <n v="0"/>
    <x v="5"/>
    <x v="5"/>
    <s v="5884"/>
    <x v="0"/>
    <x v="1"/>
    <x v="0"/>
    <x v="0"/>
    <x v="3"/>
  </r>
  <r>
    <x v="3"/>
    <x v="41"/>
    <x v="9"/>
    <d v="2024-10-01T00:00:00"/>
    <d v="2024-10-01T00:00:00"/>
    <x v="130"/>
    <x v="1"/>
    <x v="1"/>
    <x v="0"/>
    <n v="49.446592725046948"/>
    <x v="2"/>
    <x v="2"/>
    <s v="5744"/>
    <x v="0"/>
    <x v="1"/>
    <x v="0"/>
    <x v="0"/>
    <x v="3"/>
  </r>
  <r>
    <x v="3"/>
    <x v="41"/>
    <x v="9"/>
    <d v="2024-10-01T00:00:00"/>
    <d v="2024-10-01T00:00:00"/>
    <x v="130"/>
    <x v="1"/>
    <x v="1"/>
    <x v="0"/>
    <n v="105.72815846784522"/>
    <x v="3"/>
    <x v="3"/>
    <s v="5782"/>
    <x v="0"/>
    <x v="1"/>
    <x v="0"/>
    <x v="0"/>
    <x v="3"/>
  </r>
  <r>
    <x v="3"/>
    <x v="41"/>
    <x v="9"/>
    <d v="2024-10-01T00:00:00"/>
    <d v="2024-10-01T00:00:00"/>
    <x v="130"/>
    <x v="1"/>
    <x v="1"/>
    <x v="0"/>
    <n v="300"/>
    <x v="15"/>
    <x v="15"/>
    <s v="5640"/>
    <x v="0"/>
    <x v="1"/>
    <x v="0"/>
    <x v="0"/>
    <x v="3"/>
  </r>
  <r>
    <x v="3"/>
    <x v="41"/>
    <x v="9"/>
    <d v="2024-10-01T00:00:00"/>
    <d v="2024-10-01T00:00:00"/>
    <x v="130"/>
    <x v="1"/>
    <x v="1"/>
    <x v="0"/>
    <n v="500"/>
    <x v="18"/>
    <x v="18"/>
    <s v="5914"/>
    <x v="0"/>
    <x v="1"/>
    <x v="0"/>
    <x v="0"/>
    <x v="3"/>
  </r>
  <r>
    <x v="3"/>
    <x v="41"/>
    <x v="9"/>
    <d v="2024-10-01T00:00:00"/>
    <d v="2024-10-01T00:00:00"/>
    <x v="130"/>
    <x v="1"/>
    <x v="1"/>
    <x v="0"/>
    <n v="500"/>
    <x v="0"/>
    <x v="0"/>
    <s v="5943"/>
    <x v="0"/>
    <x v="1"/>
    <x v="0"/>
    <x v="0"/>
    <x v="3"/>
  </r>
  <r>
    <x v="3"/>
    <x v="41"/>
    <x v="9"/>
    <d v="2024-10-01T00:00:00"/>
    <d v="2024-10-01T00:00:00"/>
    <x v="130"/>
    <x v="1"/>
    <x v="1"/>
    <x v="0"/>
    <n v="629.99582224159701"/>
    <x v="3"/>
    <x v="3"/>
    <s v="5781"/>
    <x v="0"/>
    <x v="1"/>
    <x v="0"/>
    <x v="0"/>
    <x v="3"/>
  </r>
  <r>
    <x v="3"/>
    <x v="41"/>
    <x v="9"/>
    <d v="2024-10-01T00:00:00"/>
    <d v="2024-10-01T00:00:00"/>
    <x v="130"/>
    <x v="1"/>
    <x v="1"/>
    <x v="0"/>
    <n v="810.5825482534799"/>
    <x v="11"/>
    <x v="11"/>
    <s v="5710"/>
    <x v="0"/>
    <x v="1"/>
    <x v="0"/>
    <x v="0"/>
    <x v="3"/>
  </r>
  <r>
    <x v="3"/>
    <x v="41"/>
    <x v="9"/>
    <d v="2024-10-01T00:00:00"/>
    <d v="2024-10-01T00:00:00"/>
    <x v="130"/>
    <x v="1"/>
    <x v="1"/>
    <x v="0"/>
    <n v="3000"/>
    <x v="3"/>
    <x v="3"/>
    <s v="5780"/>
    <x v="0"/>
    <x v="1"/>
    <x v="0"/>
    <x v="0"/>
    <x v="3"/>
  </r>
  <r>
    <x v="3"/>
    <x v="41"/>
    <x v="9"/>
    <d v="2024-10-01T00:00:00"/>
    <d v="2024-10-01T00:00:00"/>
    <x v="130"/>
    <x v="1"/>
    <x v="1"/>
    <x v="0"/>
    <n v="4829.9679705189092"/>
    <x v="11"/>
    <x v="11"/>
    <s v="5709"/>
    <x v="0"/>
    <x v="1"/>
    <x v="0"/>
    <x v="0"/>
    <x v="3"/>
  </r>
  <r>
    <x v="3"/>
    <x v="41"/>
    <x v="9"/>
    <d v="2024-10-01T00:00:00"/>
    <d v="2024-10-01T00:00:00"/>
    <x v="130"/>
    <x v="1"/>
    <x v="1"/>
    <x v="0"/>
    <n v="15000"/>
    <x v="1"/>
    <x v="1"/>
    <s v="5819"/>
    <x v="0"/>
    <x v="1"/>
    <x v="0"/>
    <x v="0"/>
    <x v="3"/>
  </r>
  <r>
    <x v="3"/>
    <x v="41"/>
    <x v="9"/>
    <d v="2024-10-01T00:00:00"/>
    <d v="2024-10-01T00:00:00"/>
    <x v="130"/>
    <x v="1"/>
    <x v="1"/>
    <x v="0"/>
    <n v="23000"/>
    <x v="11"/>
    <x v="11"/>
    <s v="5708"/>
    <x v="0"/>
    <x v="1"/>
    <x v="0"/>
    <x v="0"/>
    <x v="3"/>
  </r>
  <r>
    <x v="3"/>
    <x v="41"/>
    <x v="10"/>
    <d v="2024-11-01T00:00:00"/>
    <d v="2024-11-01T00:00:00"/>
    <x v="130"/>
    <x v="1"/>
    <x v="1"/>
    <x v="0"/>
    <n v="0"/>
    <x v="1"/>
    <x v="1"/>
    <s v="5823"/>
    <x v="0"/>
    <x v="1"/>
    <x v="0"/>
    <x v="0"/>
    <x v="3"/>
  </r>
  <r>
    <x v="3"/>
    <x v="41"/>
    <x v="10"/>
    <d v="2024-11-01T00:00:00"/>
    <d v="2024-11-01T00:00:00"/>
    <x v="130"/>
    <x v="1"/>
    <x v="1"/>
    <x v="0"/>
    <n v="0"/>
    <x v="1"/>
    <x v="1"/>
    <s v="5824"/>
    <x v="0"/>
    <x v="1"/>
    <x v="0"/>
    <x v="0"/>
    <x v="3"/>
  </r>
  <r>
    <x v="3"/>
    <x v="41"/>
    <x v="10"/>
    <d v="2024-11-01T00:00:00"/>
    <d v="2024-11-01T00:00:00"/>
    <x v="130"/>
    <x v="1"/>
    <x v="1"/>
    <x v="0"/>
    <n v="0"/>
    <x v="5"/>
    <x v="5"/>
    <s v="5885"/>
    <x v="0"/>
    <x v="1"/>
    <x v="0"/>
    <x v="0"/>
    <x v="3"/>
  </r>
  <r>
    <x v="3"/>
    <x v="41"/>
    <x v="10"/>
    <d v="2024-11-01T00:00:00"/>
    <d v="2024-11-01T00:00:00"/>
    <x v="130"/>
    <x v="1"/>
    <x v="1"/>
    <x v="0"/>
    <n v="49.044077656364969"/>
    <x v="2"/>
    <x v="2"/>
    <s v="5745"/>
    <x v="0"/>
    <x v="1"/>
    <x v="0"/>
    <x v="0"/>
    <x v="3"/>
  </r>
  <r>
    <x v="3"/>
    <x v="41"/>
    <x v="10"/>
    <d v="2024-11-01T00:00:00"/>
    <d v="2024-11-01T00:00:00"/>
    <x v="130"/>
    <x v="1"/>
    <x v="1"/>
    <x v="0"/>
    <n v="104.86748891263545"/>
    <x v="3"/>
    <x v="3"/>
    <s v="5785"/>
    <x v="0"/>
    <x v="1"/>
    <x v="0"/>
    <x v="0"/>
    <x v="3"/>
  </r>
  <r>
    <x v="3"/>
    <x v="41"/>
    <x v="10"/>
    <d v="2024-11-01T00:00:00"/>
    <d v="2024-11-01T00:00:00"/>
    <x v="130"/>
    <x v="1"/>
    <x v="1"/>
    <x v="0"/>
    <n v="300"/>
    <x v="15"/>
    <x v="15"/>
    <s v="5641"/>
    <x v="0"/>
    <x v="1"/>
    <x v="0"/>
    <x v="0"/>
    <x v="3"/>
  </r>
  <r>
    <x v="3"/>
    <x v="41"/>
    <x v="10"/>
    <d v="2024-11-01T00:00:00"/>
    <d v="2024-11-01T00:00:00"/>
    <x v="130"/>
    <x v="1"/>
    <x v="1"/>
    <x v="0"/>
    <n v="500"/>
    <x v="18"/>
    <x v="18"/>
    <s v="5915"/>
    <x v="0"/>
    <x v="1"/>
    <x v="0"/>
    <x v="0"/>
    <x v="3"/>
  </r>
  <r>
    <x v="3"/>
    <x v="41"/>
    <x v="10"/>
    <d v="2024-11-01T00:00:00"/>
    <d v="2024-11-01T00:00:00"/>
    <x v="130"/>
    <x v="1"/>
    <x v="1"/>
    <x v="0"/>
    <n v="500"/>
    <x v="0"/>
    <x v="0"/>
    <s v="5944"/>
    <x v="0"/>
    <x v="1"/>
    <x v="0"/>
    <x v="0"/>
    <x v="3"/>
  </r>
  <r>
    <x v="3"/>
    <x v="41"/>
    <x v="10"/>
    <d v="2024-11-01T00:00:00"/>
    <d v="2024-11-01T00:00:00"/>
    <x v="130"/>
    <x v="1"/>
    <x v="1"/>
    <x v="0"/>
    <n v="626.95029527477482"/>
    <x v="3"/>
    <x v="3"/>
    <s v="5784"/>
    <x v="0"/>
    <x v="1"/>
    <x v="0"/>
    <x v="0"/>
    <x v="3"/>
  </r>
  <r>
    <x v="3"/>
    <x v="41"/>
    <x v="10"/>
    <d v="2024-11-01T00:00:00"/>
    <d v="2024-11-01T00:00:00"/>
    <x v="130"/>
    <x v="1"/>
    <x v="1"/>
    <x v="0"/>
    <n v="803.98408166353852"/>
    <x v="11"/>
    <x v="11"/>
    <s v="5713"/>
    <x v="0"/>
    <x v="1"/>
    <x v="0"/>
    <x v="0"/>
    <x v="3"/>
  </r>
  <r>
    <x v="3"/>
    <x v="41"/>
    <x v="10"/>
    <d v="2024-11-01T00:00:00"/>
    <d v="2024-11-01T00:00:00"/>
    <x v="130"/>
    <x v="1"/>
    <x v="1"/>
    <x v="0"/>
    <n v="3000"/>
    <x v="3"/>
    <x v="3"/>
    <s v="5783"/>
    <x v="0"/>
    <x v="1"/>
    <x v="0"/>
    <x v="0"/>
    <x v="3"/>
  </r>
  <r>
    <x v="3"/>
    <x v="41"/>
    <x v="10"/>
    <d v="2024-11-01T00:00:00"/>
    <d v="2024-11-01T00:00:00"/>
    <x v="130"/>
    <x v="1"/>
    <x v="1"/>
    <x v="0"/>
    <n v="4806.6189304399404"/>
    <x v="11"/>
    <x v="11"/>
    <s v="5712"/>
    <x v="0"/>
    <x v="1"/>
    <x v="0"/>
    <x v="0"/>
    <x v="3"/>
  </r>
  <r>
    <x v="3"/>
    <x v="41"/>
    <x v="10"/>
    <d v="2024-11-01T00:00:00"/>
    <d v="2024-11-01T00:00:00"/>
    <x v="130"/>
    <x v="1"/>
    <x v="1"/>
    <x v="0"/>
    <n v="15000"/>
    <x v="1"/>
    <x v="1"/>
    <s v="5822"/>
    <x v="0"/>
    <x v="1"/>
    <x v="0"/>
    <x v="0"/>
    <x v="3"/>
  </r>
  <r>
    <x v="3"/>
    <x v="41"/>
    <x v="10"/>
    <d v="2024-11-01T00:00:00"/>
    <d v="2024-11-01T00:00:00"/>
    <x v="130"/>
    <x v="1"/>
    <x v="1"/>
    <x v="0"/>
    <n v="23000"/>
    <x v="11"/>
    <x v="11"/>
    <s v="5711"/>
    <x v="0"/>
    <x v="1"/>
    <x v="0"/>
    <x v="0"/>
    <x v="3"/>
  </r>
  <r>
    <x v="3"/>
    <x v="41"/>
    <x v="11"/>
    <d v="2024-12-01T00:00:00"/>
    <d v="2024-12-01T00:00:00"/>
    <x v="130"/>
    <x v="1"/>
    <x v="1"/>
    <x v="0"/>
    <n v="0"/>
    <x v="17"/>
    <x v="17"/>
    <s v="5520"/>
    <x v="0"/>
    <x v="1"/>
    <x v="0"/>
    <x v="0"/>
    <x v="3"/>
  </r>
  <r>
    <x v="3"/>
    <x v="41"/>
    <x v="11"/>
    <d v="2024-12-01T00:00:00"/>
    <d v="2024-12-01T00:00:00"/>
    <x v="130"/>
    <x v="1"/>
    <x v="1"/>
    <x v="0"/>
    <n v="0"/>
    <x v="1"/>
    <x v="1"/>
    <s v="5826"/>
    <x v="0"/>
    <x v="1"/>
    <x v="0"/>
    <x v="0"/>
    <x v="3"/>
  </r>
  <r>
    <x v="3"/>
    <x v="41"/>
    <x v="11"/>
    <d v="2024-12-01T00:00:00"/>
    <d v="2024-12-01T00:00:00"/>
    <x v="130"/>
    <x v="1"/>
    <x v="1"/>
    <x v="0"/>
    <n v="0"/>
    <x v="1"/>
    <x v="1"/>
    <s v="5827"/>
    <x v="0"/>
    <x v="1"/>
    <x v="0"/>
    <x v="0"/>
    <x v="3"/>
  </r>
  <r>
    <x v="3"/>
    <x v="41"/>
    <x v="11"/>
    <d v="2024-12-01T00:00:00"/>
    <d v="2024-12-01T00:00:00"/>
    <x v="130"/>
    <x v="1"/>
    <x v="1"/>
    <x v="0"/>
    <n v="0"/>
    <x v="5"/>
    <x v="5"/>
    <s v="5886"/>
    <x v="0"/>
    <x v="1"/>
    <x v="0"/>
    <x v="0"/>
    <x v="3"/>
  </r>
  <r>
    <x v="3"/>
    <x v="41"/>
    <x v="11"/>
    <d v="2024-12-01T00:00:00"/>
    <d v="2024-12-01T00:00:00"/>
    <x v="130"/>
    <x v="1"/>
    <x v="1"/>
    <x v="0"/>
    <n v="47.716963602105245"/>
    <x v="2"/>
    <x v="2"/>
    <s v="5746"/>
    <x v="0"/>
    <x v="1"/>
    <x v="0"/>
    <x v="0"/>
    <x v="3"/>
  </r>
  <r>
    <x v="3"/>
    <x v="41"/>
    <x v="11"/>
    <d v="2024-12-01T00:00:00"/>
    <d v="2024-12-01T00:00:00"/>
    <x v="130"/>
    <x v="1"/>
    <x v="1"/>
    <x v="0"/>
    <n v="102.02981462001223"/>
    <x v="3"/>
    <x v="3"/>
    <s v="5788"/>
    <x v="0"/>
    <x v="1"/>
    <x v="0"/>
    <x v="0"/>
    <x v="3"/>
  </r>
  <r>
    <x v="3"/>
    <x v="41"/>
    <x v="11"/>
    <d v="2024-12-01T00:00:00"/>
    <d v="2024-12-01T00:00:00"/>
    <x v="130"/>
    <x v="1"/>
    <x v="1"/>
    <x v="0"/>
    <n v="300"/>
    <x v="15"/>
    <x v="15"/>
    <s v="5642"/>
    <x v="0"/>
    <x v="1"/>
    <x v="0"/>
    <x v="0"/>
    <x v="3"/>
  </r>
  <r>
    <x v="3"/>
    <x v="41"/>
    <x v="11"/>
    <d v="2024-12-01T00:00:00"/>
    <d v="2024-12-01T00:00:00"/>
    <x v="130"/>
    <x v="1"/>
    <x v="1"/>
    <x v="0"/>
    <n v="500"/>
    <x v="18"/>
    <x v="18"/>
    <s v="5916"/>
    <x v="0"/>
    <x v="1"/>
    <x v="0"/>
    <x v="0"/>
    <x v="3"/>
  </r>
  <r>
    <x v="3"/>
    <x v="41"/>
    <x v="11"/>
    <d v="2024-12-01T00:00:00"/>
    <d v="2024-12-01T00:00:00"/>
    <x v="130"/>
    <x v="1"/>
    <x v="1"/>
    <x v="0"/>
    <n v="500"/>
    <x v="0"/>
    <x v="0"/>
    <s v="5945"/>
    <x v="0"/>
    <x v="1"/>
    <x v="0"/>
    <x v="0"/>
    <x v="3"/>
  </r>
  <r>
    <x v="3"/>
    <x v="41"/>
    <x v="11"/>
    <d v="2024-12-01T00:00:00"/>
    <d v="2024-12-01T00:00:00"/>
    <x v="130"/>
    <x v="1"/>
    <x v="1"/>
    <x v="0"/>
    <n v="612.01854336690974"/>
    <x v="3"/>
    <x v="3"/>
    <s v="5787"/>
    <x v="0"/>
    <x v="1"/>
    <x v="0"/>
    <x v="0"/>
    <x v="3"/>
  </r>
  <r>
    <x v="3"/>
    <x v="41"/>
    <x v="11"/>
    <d v="2024-12-01T00:00:00"/>
    <d v="2024-12-01T00:00:00"/>
    <x v="130"/>
    <x v="1"/>
    <x v="1"/>
    <x v="0"/>
    <n v="782.22857875342709"/>
    <x v="11"/>
    <x v="11"/>
    <s v="5716"/>
    <x v="0"/>
    <x v="1"/>
    <x v="0"/>
    <x v="0"/>
    <x v="3"/>
  </r>
  <r>
    <x v="3"/>
    <x v="41"/>
    <x v="11"/>
    <d v="2024-12-01T00:00:00"/>
    <d v="2024-12-01T00:00:00"/>
    <x v="130"/>
    <x v="1"/>
    <x v="1"/>
    <x v="0"/>
    <n v="3000"/>
    <x v="3"/>
    <x v="3"/>
    <s v="5786"/>
    <x v="0"/>
    <x v="1"/>
    <x v="0"/>
    <x v="0"/>
    <x v="3"/>
  </r>
  <r>
    <x v="3"/>
    <x v="41"/>
    <x v="11"/>
    <d v="2024-12-01T00:00:00"/>
    <d v="2024-12-01T00:00:00"/>
    <x v="130"/>
    <x v="1"/>
    <x v="1"/>
    <x v="0"/>
    <n v="4692.1421658129748"/>
    <x v="11"/>
    <x v="11"/>
    <s v="5715"/>
    <x v="0"/>
    <x v="1"/>
    <x v="0"/>
    <x v="0"/>
    <x v="3"/>
  </r>
  <r>
    <x v="3"/>
    <x v="41"/>
    <x v="11"/>
    <d v="2024-12-01T00:00:00"/>
    <d v="2024-12-01T00:00:00"/>
    <x v="130"/>
    <x v="1"/>
    <x v="1"/>
    <x v="0"/>
    <n v="15000"/>
    <x v="1"/>
    <x v="1"/>
    <s v="5825"/>
    <x v="0"/>
    <x v="1"/>
    <x v="0"/>
    <x v="0"/>
    <x v="3"/>
  </r>
  <r>
    <x v="3"/>
    <x v="41"/>
    <x v="11"/>
    <d v="2024-12-01T00:00:00"/>
    <d v="2024-12-01T00:00:00"/>
    <x v="130"/>
    <x v="1"/>
    <x v="1"/>
    <x v="0"/>
    <n v="23000"/>
    <x v="11"/>
    <x v="11"/>
    <s v="5714"/>
    <x v="0"/>
    <x v="1"/>
    <x v="0"/>
    <x v="0"/>
    <x v="3"/>
  </r>
  <r>
    <x v="3"/>
    <x v="41"/>
    <x v="12"/>
    <d v="2025-01-01T00:00:00"/>
    <d v="2025-01-01T00:00:00"/>
    <x v="130"/>
    <x v="1"/>
    <x v="1"/>
    <x v="0"/>
    <n v="-750.58333333333303"/>
    <x v="5"/>
    <x v="5"/>
    <s v="14062"/>
    <x v="0"/>
    <x v="1"/>
    <x v="0"/>
    <x v="0"/>
    <x v="0"/>
  </r>
  <r>
    <x v="3"/>
    <x v="41"/>
    <x v="12"/>
    <d v="2025-01-01T00:00:00"/>
    <d v="2025-01-01T00:00:00"/>
    <x v="130"/>
    <x v="1"/>
    <x v="1"/>
    <x v="0"/>
    <n v="400"/>
    <x v="4"/>
    <x v="4"/>
    <s v="5918"/>
    <x v="0"/>
    <x v="1"/>
    <x v="0"/>
    <x v="0"/>
    <x v="0"/>
  </r>
  <r>
    <x v="3"/>
    <x v="41"/>
    <x v="12"/>
    <d v="2025-01-01T00:00:00"/>
    <d v="2025-01-01T00:00:00"/>
    <x v="130"/>
    <x v="1"/>
    <x v="1"/>
    <x v="0"/>
    <n v="715"/>
    <x v="15"/>
    <x v="15"/>
    <s v="5643"/>
    <x v="0"/>
    <x v="1"/>
    <x v="0"/>
    <x v="0"/>
    <x v="0"/>
  </r>
  <r>
    <x v="3"/>
    <x v="41"/>
    <x v="12"/>
    <d v="2025-01-01T00:00:00"/>
    <d v="2025-01-01T00:00:00"/>
    <x v="130"/>
    <x v="1"/>
    <x v="1"/>
    <x v="0"/>
    <n v="4000"/>
    <x v="5"/>
    <x v="5"/>
    <s v="5887"/>
    <x v="0"/>
    <x v="1"/>
    <x v="0"/>
    <x v="0"/>
    <x v="0"/>
  </r>
  <r>
    <x v="3"/>
    <x v="41"/>
    <x v="12"/>
    <d v="2025-01-01T00:00:00"/>
    <d v="2025-01-01T00:00:00"/>
    <x v="130"/>
    <x v="1"/>
    <x v="1"/>
    <x v="0"/>
    <n v="9500"/>
    <x v="8"/>
    <x v="8"/>
    <s v="5848"/>
    <x v="0"/>
    <x v="1"/>
    <x v="0"/>
    <x v="0"/>
    <x v="0"/>
  </r>
  <r>
    <x v="3"/>
    <x v="41"/>
    <x v="12"/>
    <d v="2025-01-01T00:00:00"/>
    <d v="2025-01-01T00:00:00"/>
    <x v="130"/>
    <x v="1"/>
    <x v="1"/>
    <x v="0"/>
    <n v="22360"/>
    <x v="8"/>
    <x v="8"/>
    <s v="5847"/>
    <x v="0"/>
    <x v="1"/>
    <x v="0"/>
    <x v="0"/>
    <x v="0"/>
  </r>
  <r>
    <x v="3"/>
    <x v="41"/>
    <x v="13"/>
    <d v="2025-02-01T00:00:00"/>
    <d v="2025-02-01T00:00:00"/>
    <x v="130"/>
    <x v="1"/>
    <x v="1"/>
    <x v="0"/>
    <n v="-750.58333333333303"/>
    <x v="5"/>
    <x v="5"/>
    <s v="14063"/>
    <x v="0"/>
    <x v="1"/>
    <x v="0"/>
    <x v="0"/>
    <x v="0"/>
  </r>
  <r>
    <x v="3"/>
    <x v="41"/>
    <x v="13"/>
    <d v="2025-02-01T00:00:00"/>
    <d v="2025-02-01T00:00:00"/>
    <x v="130"/>
    <x v="1"/>
    <x v="1"/>
    <x v="0"/>
    <n v="400"/>
    <x v="4"/>
    <x v="4"/>
    <s v="5919"/>
    <x v="0"/>
    <x v="1"/>
    <x v="0"/>
    <x v="0"/>
    <x v="0"/>
  </r>
  <r>
    <x v="3"/>
    <x v="41"/>
    <x v="13"/>
    <d v="2025-02-01T00:00:00"/>
    <d v="2025-02-01T00:00:00"/>
    <x v="130"/>
    <x v="1"/>
    <x v="1"/>
    <x v="0"/>
    <n v="715"/>
    <x v="15"/>
    <x v="15"/>
    <s v="5644"/>
    <x v="0"/>
    <x v="1"/>
    <x v="0"/>
    <x v="0"/>
    <x v="0"/>
  </r>
  <r>
    <x v="3"/>
    <x v="41"/>
    <x v="13"/>
    <d v="2025-02-01T00:00:00"/>
    <d v="2025-02-01T00:00:00"/>
    <x v="130"/>
    <x v="1"/>
    <x v="1"/>
    <x v="0"/>
    <n v="4000"/>
    <x v="5"/>
    <x v="5"/>
    <s v="5888"/>
    <x v="0"/>
    <x v="1"/>
    <x v="0"/>
    <x v="0"/>
    <x v="0"/>
  </r>
  <r>
    <x v="3"/>
    <x v="41"/>
    <x v="13"/>
    <d v="2025-02-01T00:00:00"/>
    <d v="2025-02-01T00:00:00"/>
    <x v="130"/>
    <x v="1"/>
    <x v="1"/>
    <x v="0"/>
    <n v="9500"/>
    <x v="8"/>
    <x v="8"/>
    <s v="5850"/>
    <x v="0"/>
    <x v="1"/>
    <x v="0"/>
    <x v="0"/>
    <x v="0"/>
  </r>
  <r>
    <x v="3"/>
    <x v="41"/>
    <x v="13"/>
    <d v="2025-02-01T00:00:00"/>
    <d v="2025-02-01T00:00:00"/>
    <x v="130"/>
    <x v="1"/>
    <x v="1"/>
    <x v="0"/>
    <n v="22360"/>
    <x v="8"/>
    <x v="8"/>
    <s v="5849"/>
    <x v="0"/>
    <x v="1"/>
    <x v="0"/>
    <x v="0"/>
    <x v="0"/>
  </r>
  <r>
    <x v="3"/>
    <x v="41"/>
    <x v="14"/>
    <d v="2025-03-01T00:00:00"/>
    <d v="2025-03-01T00:00:00"/>
    <x v="130"/>
    <x v="1"/>
    <x v="1"/>
    <x v="0"/>
    <n v="-750.58333333333303"/>
    <x v="5"/>
    <x v="5"/>
    <s v="14063"/>
    <x v="0"/>
    <x v="1"/>
    <x v="0"/>
    <x v="0"/>
    <x v="0"/>
  </r>
  <r>
    <x v="3"/>
    <x v="41"/>
    <x v="14"/>
    <d v="2025-03-01T00:00:00"/>
    <d v="2025-03-01T00:00:00"/>
    <x v="130"/>
    <x v="1"/>
    <x v="1"/>
    <x v="0"/>
    <n v="400"/>
    <x v="4"/>
    <x v="4"/>
    <s v="5920"/>
    <x v="0"/>
    <x v="1"/>
    <x v="0"/>
    <x v="0"/>
    <x v="0"/>
  </r>
  <r>
    <x v="3"/>
    <x v="41"/>
    <x v="14"/>
    <d v="2025-03-01T00:00:00"/>
    <d v="2025-03-01T00:00:00"/>
    <x v="130"/>
    <x v="1"/>
    <x v="1"/>
    <x v="0"/>
    <n v="715"/>
    <x v="15"/>
    <x v="15"/>
    <s v="5645"/>
    <x v="0"/>
    <x v="1"/>
    <x v="0"/>
    <x v="0"/>
    <x v="0"/>
  </r>
  <r>
    <x v="3"/>
    <x v="41"/>
    <x v="14"/>
    <d v="2025-03-01T00:00:00"/>
    <d v="2025-03-01T00:00:00"/>
    <x v="130"/>
    <x v="1"/>
    <x v="1"/>
    <x v="0"/>
    <n v="4000"/>
    <x v="5"/>
    <x v="5"/>
    <s v="5889"/>
    <x v="0"/>
    <x v="1"/>
    <x v="0"/>
    <x v="0"/>
    <x v="0"/>
  </r>
  <r>
    <x v="3"/>
    <x v="41"/>
    <x v="14"/>
    <d v="2025-03-01T00:00:00"/>
    <d v="2025-03-01T00:00:00"/>
    <x v="130"/>
    <x v="1"/>
    <x v="1"/>
    <x v="0"/>
    <n v="9500"/>
    <x v="8"/>
    <x v="8"/>
    <s v="5852"/>
    <x v="0"/>
    <x v="1"/>
    <x v="0"/>
    <x v="0"/>
    <x v="0"/>
  </r>
  <r>
    <x v="3"/>
    <x v="41"/>
    <x v="14"/>
    <d v="2025-03-01T00:00:00"/>
    <d v="2025-03-01T00:00:00"/>
    <x v="130"/>
    <x v="1"/>
    <x v="1"/>
    <x v="0"/>
    <n v="18600"/>
    <x v="8"/>
    <x v="8"/>
    <s v="5851"/>
    <x v="0"/>
    <x v="1"/>
    <x v="0"/>
    <x v="0"/>
    <x v="0"/>
  </r>
  <r>
    <x v="3"/>
    <x v="41"/>
    <x v="15"/>
    <d v="2025-04-01T00:00:00"/>
    <d v="2025-04-01T00:00:00"/>
    <x v="130"/>
    <x v="1"/>
    <x v="1"/>
    <x v="0"/>
    <n v="-750.58333333333303"/>
    <x v="5"/>
    <x v="5"/>
    <s v="14063"/>
    <x v="0"/>
    <x v="1"/>
    <x v="0"/>
    <x v="0"/>
    <x v="1"/>
  </r>
  <r>
    <x v="3"/>
    <x v="41"/>
    <x v="15"/>
    <d v="2025-04-01T00:00:00"/>
    <d v="2025-04-01T00:00:00"/>
    <x v="130"/>
    <x v="1"/>
    <x v="1"/>
    <x v="0"/>
    <n v="400"/>
    <x v="4"/>
    <x v="4"/>
    <s v="5921"/>
    <x v="0"/>
    <x v="1"/>
    <x v="0"/>
    <x v="0"/>
    <x v="1"/>
  </r>
  <r>
    <x v="3"/>
    <x v="41"/>
    <x v="15"/>
    <d v="2025-04-01T00:00:00"/>
    <d v="2025-04-01T00:00:00"/>
    <x v="130"/>
    <x v="1"/>
    <x v="1"/>
    <x v="0"/>
    <n v="715"/>
    <x v="15"/>
    <x v="15"/>
    <s v="5646"/>
    <x v="0"/>
    <x v="1"/>
    <x v="0"/>
    <x v="0"/>
    <x v="1"/>
  </r>
  <r>
    <x v="3"/>
    <x v="41"/>
    <x v="15"/>
    <d v="2025-04-01T00:00:00"/>
    <d v="2025-04-01T00:00:00"/>
    <x v="130"/>
    <x v="1"/>
    <x v="1"/>
    <x v="0"/>
    <n v="1500"/>
    <x v="9"/>
    <x v="9"/>
    <s v="5902"/>
    <x v="0"/>
    <x v="1"/>
    <x v="0"/>
    <x v="0"/>
    <x v="1"/>
  </r>
  <r>
    <x v="3"/>
    <x v="41"/>
    <x v="15"/>
    <d v="2025-04-01T00:00:00"/>
    <d v="2025-04-01T00:00:00"/>
    <x v="130"/>
    <x v="1"/>
    <x v="1"/>
    <x v="0"/>
    <n v="4000"/>
    <x v="5"/>
    <x v="5"/>
    <s v="5890"/>
    <x v="0"/>
    <x v="1"/>
    <x v="0"/>
    <x v="0"/>
    <x v="1"/>
  </r>
  <r>
    <x v="3"/>
    <x v="41"/>
    <x v="15"/>
    <d v="2025-04-01T00:00:00"/>
    <d v="2025-04-01T00:00:00"/>
    <x v="130"/>
    <x v="1"/>
    <x v="1"/>
    <x v="0"/>
    <n v="9500"/>
    <x v="8"/>
    <x v="8"/>
    <s v="5854"/>
    <x v="0"/>
    <x v="1"/>
    <x v="0"/>
    <x v="0"/>
    <x v="1"/>
  </r>
  <r>
    <x v="3"/>
    <x v="41"/>
    <x v="15"/>
    <d v="2025-04-01T00:00:00"/>
    <d v="2025-04-01T00:00:00"/>
    <x v="130"/>
    <x v="1"/>
    <x v="1"/>
    <x v="0"/>
    <n v="18600"/>
    <x v="8"/>
    <x v="8"/>
    <s v="5853"/>
    <x v="0"/>
    <x v="1"/>
    <x v="0"/>
    <x v="0"/>
    <x v="1"/>
  </r>
  <r>
    <x v="3"/>
    <x v="41"/>
    <x v="16"/>
    <d v="2025-05-01T00:00:00"/>
    <d v="2025-05-01T00:00:00"/>
    <x v="130"/>
    <x v="1"/>
    <x v="1"/>
    <x v="0"/>
    <n v="-750.58333333333303"/>
    <x v="5"/>
    <x v="5"/>
    <s v="14063"/>
    <x v="0"/>
    <x v="1"/>
    <x v="0"/>
    <x v="0"/>
    <x v="1"/>
  </r>
  <r>
    <x v="3"/>
    <x v="41"/>
    <x v="16"/>
    <d v="2025-05-01T00:00:00"/>
    <d v="2025-05-01T00:00:00"/>
    <x v="130"/>
    <x v="1"/>
    <x v="1"/>
    <x v="0"/>
    <n v="400"/>
    <x v="4"/>
    <x v="4"/>
    <s v="5922"/>
    <x v="0"/>
    <x v="1"/>
    <x v="0"/>
    <x v="0"/>
    <x v="1"/>
  </r>
  <r>
    <x v="3"/>
    <x v="41"/>
    <x v="16"/>
    <d v="2025-05-01T00:00:00"/>
    <d v="2025-05-01T00:00:00"/>
    <x v="130"/>
    <x v="1"/>
    <x v="1"/>
    <x v="0"/>
    <n v="715"/>
    <x v="15"/>
    <x v="15"/>
    <s v="5647"/>
    <x v="0"/>
    <x v="1"/>
    <x v="0"/>
    <x v="0"/>
    <x v="1"/>
  </r>
  <r>
    <x v="3"/>
    <x v="41"/>
    <x v="16"/>
    <d v="2025-05-01T00:00:00"/>
    <d v="2025-05-01T00:00:00"/>
    <x v="130"/>
    <x v="1"/>
    <x v="1"/>
    <x v="0"/>
    <n v="4000"/>
    <x v="5"/>
    <x v="5"/>
    <s v="5891"/>
    <x v="0"/>
    <x v="1"/>
    <x v="0"/>
    <x v="0"/>
    <x v="1"/>
  </r>
  <r>
    <x v="3"/>
    <x v="41"/>
    <x v="16"/>
    <d v="2025-05-01T00:00:00"/>
    <d v="2025-05-01T00:00:00"/>
    <x v="130"/>
    <x v="1"/>
    <x v="1"/>
    <x v="0"/>
    <n v="9500"/>
    <x v="8"/>
    <x v="8"/>
    <s v="5856"/>
    <x v="0"/>
    <x v="1"/>
    <x v="0"/>
    <x v="0"/>
    <x v="1"/>
  </r>
  <r>
    <x v="3"/>
    <x v="41"/>
    <x v="16"/>
    <d v="2025-05-01T00:00:00"/>
    <d v="2025-05-01T00:00:00"/>
    <x v="130"/>
    <x v="1"/>
    <x v="1"/>
    <x v="0"/>
    <n v="18600"/>
    <x v="8"/>
    <x v="8"/>
    <s v="5855"/>
    <x v="0"/>
    <x v="1"/>
    <x v="0"/>
    <x v="0"/>
    <x v="1"/>
  </r>
  <r>
    <x v="3"/>
    <x v="41"/>
    <x v="17"/>
    <d v="2025-06-01T00:00:00"/>
    <d v="2025-06-01T00:00:00"/>
    <x v="130"/>
    <x v="1"/>
    <x v="1"/>
    <x v="0"/>
    <n v="-750.58333333333303"/>
    <x v="5"/>
    <x v="5"/>
    <s v="14063"/>
    <x v="0"/>
    <x v="1"/>
    <x v="0"/>
    <x v="0"/>
    <x v="1"/>
  </r>
  <r>
    <x v="3"/>
    <x v="41"/>
    <x v="17"/>
    <d v="2025-06-01T00:00:00"/>
    <d v="2025-06-01T00:00:00"/>
    <x v="130"/>
    <x v="1"/>
    <x v="1"/>
    <x v="0"/>
    <n v="400"/>
    <x v="4"/>
    <x v="4"/>
    <s v="5923"/>
    <x v="0"/>
    <x v="1"/>
    <x v="0"/>
    <x v="0"/>
    <x v="1"/>
  </r>
  <r>
    <x v="3"/>
    <x v="41"/>
    <x v="17"/>
    <d v="2025-06-01T00:00:00"/>
    <d v="2025-06-01T00:00:00"/>
    <x v="130"/>
    <x v="1"/>
    <x v="1"/>
    <x v="0"/>
    <n v="715"/>
    <x v="15"/>
    <x v="15"/>
    <s v="5648"/>
    <x v="0"/>
    <x v="1"/>
    <x v="0"/>
    <x v="0"/>
    <x v="1"/>
  </r>
  <r>
    <x v="3"/>
    <x v="41"/>
    <x v="17"/>
    <d v="2025-06-01T00:00:00"/>
    <d v="2025-06-01T00:00:00"/>
    <x v="130"/>
    <x v="1"/>
    <x v="1"/>
    <x v="0"/>
    <n v="4000"/>
    <x v="5"/>
    <x v="5"/>
    <s v="5892"/>
    <x v="0"/>
    <x v="1"/>
    <x v="0"/>
    <x v="0"/>
    <x v="1"/>
  </r>
  <r>
    <x v="3"/>
    <x v="41"/>
    <x v="17"/>
    <d v="2025-06-01T00:00:00"/>
    <d v="2025-06-01T00:00:00"/>
    <x v="130"/>
    <x v="1"/>
    <x v="1"/>
    <x v="0"/>
    <n v="9500"/>
    <x v="8"/>
    <x v="8"/>
    <s v="5858"/>
    <x v="0"/>
    <x v="1"/>
    <x v="0"/>
    <x v="0"/>
    <x v="1"/>
  </r>
  <r>
    <x v="3"/>
    <x v="41"/>
    <x v="17"/>
    <d v="2025-06-01T00:00:00"/>
    <d v="2025-06-01T00:00:00"/>
    <x v="130"/>
    <x v="1"/>
    <x v="1"/>
    <x v="0"/>
    <n v="18600"/>
    <x v="8"/>
    <x v="8"/>
    <s v="5857"/>
    <x v="0"/>
    <x v="1"/>
    <x v="0"/>
    <x v="0"/>
    <x v="1"/>
  </r>
  <r>
    <x v="3"/>
    <x v="41"/>
    <x v="18"/>
    <d v="2025-07-01T00:00:00"/>
    <d v="2025-07-01T00:00:00"/>
    <x v="130"/>
    <x v="1"/>
    <x v="1"/>
    <x v="0"/>
    <n v="-750.58333333333303"/>
    <x v="5"/>
    <x v="5"/>
    <s v="14063"/>
    <x v="0"/>
    <x v="1"/>
    <x v="0"/>
    <x v="0"/>
    <x v="2"/>
  </r>
  <r>
    <x v="3"/>
    <x v="41"/>
    <x v="18"/>
    <d v="2025-07-01T00:00:00"/>
    <d v="2025-07-01T00:00:00"/>
    <x v="130"/>
    <x v="1"/>
    <x v="1"/>
    <x v="0"/>
    <n v="400"/>
    <x v="4"/>
    <x v="4"/>
    <s v="5924"/>
    <x v="0"/>
    <x v="1"/>
    <x v="0"/>
    <x v="0"/>
    <x v="2"/>
  </r>
  <r>
    <x v="3"/>
    <x v="41"/>
    <x v="18"/>
    <d v="2025-07-01T00:00:00"/>
    <d v="2025-07-01T00:00:00"/>
    <x v="130"/>
    <x v="1"/>
    <x v="1"/>
    <x v="0"/>
    <n v="715"/>
    <x v="15"/>
    <x v="15"/>
    <s v="5649"/>
    <x v="0"/>
    <x v="1"/>
    <x v="0"/>
    <x v="0"/>
    <x v="2"/>
  </r>
  <r>
    <x v="3"/>
    <x v="41"/>
    <x v="18"/>
    <d v="2025-07-01T00:00:00"/>
    <d v="2025-07-01T00:00:00"/>
    <x v="130"/>
    <x v="1"/>
    <x v="1"/>
    <x v="0"/>
    <n v="4000"/>
    <x v="5"/>
    <x v="5"/>
    <s v="5893"/>
    <x v="0"/>
    <x v="1"/>
    <x v="0"/>
    <x v="0"/>
    <x v="2"/>
  </r>
  <r>
    <x v="3"/>
    <x v="41"/>
    <x v="18"/>
    <d v="2025-07-01T00:00:00"/>
    <d v="2025-07-01T00:00:00"/>
    <x v="130"/>
    <x v="1"/>
    <x v="1"/>
    <x v="0"/>
    <n v="9500"/>
    <x v="8"/>
    <x v="8"/>
    <s v="5860"/>
    <x v="0"/>
    <x v="1"/>
    <x v="0"/>
    <x v="0"/>
    <x v="2"/>
  </r>
  <r>
    <x v="3"/>
    <x v="41"/>
    <x v="18"/>
    <d v="2025-07-01T00:00:00"/>
    <d v="2025-07-01T00:00:00"/>
    <x v="130"/>
    <x v="1"/>
    <x v="1"/>
    <x v="0"/>
    <n v="18600"/>
    <x v="8"/>
    <x v="8"/>
    <s v="5859"/>
    <x v="0"/>
    <x v="1"/>
    <x v="0"/>
    <x v="0"/>
    <x v="2"/>
  </r>
  <r>
    <x v="3"/>
    <x v="41"/>
    <x v="19"/>
    <d v="2025-08-01T00:00:00"/>
    <d v="2025-08-01T00:00:00"/>
    <x v="130"/>
    <x v="1"/>
    <x v="1"/>
    <x v="0"/>
    <n v="-750.58333333333303"/>
    <x v="5"/>
    <x v="5"/>
    <s v="14063"/>
    <x v="0"/>
    <x v="1"/>
    <x v="0"/>
    <x v="0"/>
    <x v="2"/>
  </r>
  <r>
    <x v="3"/>
    <x v="41"/>
    <x v="19"/>
    <d v="2025-08-01T00:00:00"/>
    <d v="2025-08-01T00:00:00"/>
    <x v="130"/>
    <x v="1"/>
    <x v="1"/>
    <x v="0"/>
    <n v="400"/>
    <x v="4"/>
    <x v="4"/>
    <s v="5925"/>
    <x v="0"/>
    <x v="1"/>
    <x v="0"/>
    <x v="0"/>
    <x v="2"/>
  </r>
  <r>
    <x v="3"/>
    <x v="41"/>
    <x v="19"/>
    <d v="2025-08-01T00:00:00"/>
    <d v="2025-08-01T00:00:00"/>
    <x v="130"/>
    <x v="1"/>
    <x v="1"/>
    <x v="0"/>
    <n v="715"/>
    <x v="15"/>
    <x v="15"/>
    <s v="5650"/>
    <x v="0"/>
    <x v="1"/>
    <x v="0"/>
    <x v="0"/>
    <x v="2"/>
  </r>
  <r>
    <x v="3"/>
    <x v="41"/>
    <x v="19"/>
    <d v="2025-08-01T00:00:00"/>
    <d v="2025-08-01T00:00:00"/>
    <x v="130"/>
    <x v="1"/>
    <x v="1"/>
    <x v="0"/>
    <n v="4000"/>
    <x v="5"/>
    <x v="5"/>
    <s v="5894"/>
    <x v="0"/>
    <x v="1"/>
    <x v="0"/>
    <x v="0"/>
    <x v="2"/>
  </r>
  <r>
    <x v="3"/>
    <x v="41"/>
    <x v="19"/>
    <d v="2025-08-01T00:00:00"/>
    <d v="2025-08-01T00:00:00"/>
    <x v="130"/>
    <x v="1"/>
    <x v="1"/>
    <x v="0"/>
    <n v="9500"/>
    <x v="8"/>
    <x v="8"/>
    <s v="5862"/>
    <x v="0"/>
    <x v="1"/>
    <x v="0"/>
    <x v="0"/>
    <x v="2"/>
  </r>
  <r>
    <x v="3"/>
    <x v="41"/>
    <x v="19"/>
    <d v="2025-08-01T00:00:00"/>
    <d v="2025-08-01T00:00:00"/>
    <x v="130"/>
    <x v="1"/>
    <x v="1"/>
    <x v="0"/>
    <n v="18600"/>
    <x v="8"/>
    <x v="8"/>
    <s v="5861"/>
    <x v="0"/>
    <x v="1"/>
    <x v="0"/>
    <x v="0"/>
    <x v="2"/>
  </r>
  <r>
    <x v="3"/>
    <x v="41"/>
    <x v="20"/>
    <d v="2025-09-01T00:00:00"/>
    <d v="2025-09-01T00:00:00"/>
    <x v="130"/>
    <x v="1"/>
    <x v="1"/>
    <x v="0"/>
    <n v="-750.58333333333303"/>
    <x v="5"/>
    <x v="5"/>
    <s v="14063"/>
    <x v="0"/>
    <x v="1"/>
    <x v="0"/>
    <x v="0"/>
    <x v="2"/>
  </r>
  <r>
    <x v="3"/>
    <x v="41"/>
    <x v="20"/>
    <d v="2025-09-01T00:00:00"/>
    <d v="2025-09-01T00:00:00"/>
    <x v="130"/>
    <x v="1"/>
    <x v="1"/>
    <x v="0"/>
    <n v="400"/>
    <x v="4"/>
    <x v="4"/>
    <s v="5926"/>
    <x v="0"/>
    <x v="1"/>
    <x v="0"/>
    <x v="0"/>
    <x v="2"/>
  </r>
  <r>
    <x v="3"/>
    <x v="41"/>
    <x v="20"/>
    <d v="2025-09-01T00:00:00"/>
    <d v="2025-09-01T00:00:00"/>
    <x v="130"/>
    <x v="1"/>
    <x v="1"/>
    <x v="0"/>
    <n v="715"/>
    <x v="15"/>
    <x v="15"/>
    <s v="5651"/>
    <x v="0"/>
    <x v="1"/>
    <x v="0"/>
    <x v="0"/>
    <x v="2"/>
  </r>
  <r>
    <x v="3"/>
    <x v="41"/>
    <x v="20"/>
    <d v="2025-09-01T00:00:00"/>
    <d v="2025-09-01T00:00:00"/>
    <x v="130"/>
    <x v="1"/>
    <x v="1"/>
    <x v="0"/>
    <n v="4000"/>
    <x v="5"/>
    <x v="5"/>
    <s v="5895"/>
    <x v="0"/>
    <x v="1"/>
    <x v="0"/>
    <x v="0"/>
    <x v="2"/>
  </r>
  <r>
    <x v="3"/>
    <x v="41"/>
    <x v="20"/>
    <d v="2025-09-01T00:00:00"/>
    <d v="2025-09-01T00:00:00"/>
    <x v="130"/>
    <x v="1"/>
    <x v="1"/>
    <x v="0"/>
    <n v="9500"/>
    <x v="8"/>
    <x v="8"/>
    <s v="5864"/>
    <x v="0"/>
    <x v="1"/>
    <x v="0"/>
    <x v="0"/>
    <x v="2"/>
  </r>
  <r>
    <x v="3"/>
    <x v="41"/>
    <x v="20"/>
    <d v="2025-09-01T00:00:00"/>
    <d v="2025-09-01T00:00:00"/>
    <x v="130"/>
    <x v="1"/>
    <x v="1"/>
    <x v="0"/>
    <n v="18600"/>
    <x v="8"/>
    <x v="8"/>
    <s v="5863"/>
    <x v="0"/>
    <x v="1"/>
    <x v="0"/>
    <x v="0"/>
    <x v="2"/>
  </r>
  <r>
    <x v="3"/>
    <x v="41"/>
    <x v="21"/>
    <d v="2025-10-01T00:00:00"/>
    <d v="2025-10-01T00:00:00"/>
    <x v="130"/>
    <x v="1"/>
    <x v="1"/>
    <x v="0"/>
    <n v="-750.58333333333303"/>
    <x v="5"/>
    <x v="5"/>
    <s v="14063"/>
    <x v="0"/>
    <x v="1"/>
    <x v="0"/>
    <x v="0"/>
    <x v="3"/>
  </r>
  <r>
    <x v="3"/>
    <x v="41"/>
    <x v="21"/>
    <d v="2025-10-01T00:00:00"/>
    <d v="2025-10-01T00:00:00"/>
    <x v="130"/>
    <x v="1"/>
    <x v="1"/>
    <x v="0"/>
    <n v="400"/>
    <x v="4"/>
    <x v="4"/>
    <s v="5927"/>
    <x v="0"/>
    <x v="1"/>
    <x v="0"/>
    <x v="0"/>
    <x v="3"/>
  </r>
  <r>
    <x v="3"/>
    <x v="41"/>
    <x v="21"/>
    <d v="2025-10-01T00:00:00"/>
    <d v="2025-10-01T00:00:00"/>
    <x v="130"/>
    <x v="1"/>
    <x v="1"/>
    <x v="0"/>
    <n v="715"/>
    <x v="15"/>
    <x v="15"/>
    <s v="5652"/>
    <x v="0"/>
    <x v="1"/>
    <x v="0"/>
    <x v="0"/>
    <x v="3"/>
  </r>
  <r>
    <x v="3"/>
    <x v="41"/>
    <x v="21"/>
    <d v="2025-10-01T00:00:00"/>
    <d v="2025-10-01T00:00:00"/>
    <x v="130"/>
    <x v="1"/>
    <x v="1"/>
    <x v="0"/>
    <n v="4000"/>
    <x v="5"/>
    <x v="5"/>
    <s v="5896"/>
    <x v="0"/>
    <x v="1"/>
    <x v="0"/>
    <x v="0"/>
    <x v="3"/>
  </r>
  <r>
    <x v="3"/>
    <x v="41"/>
    <x v="21"/>
    <d v="2025-10-01T00:00:00"/>
    <d v="2025-10-01T00:00:00"/>
    <x v="130"/>
    <x v="1"/>
    <x v="1"/>
    <x v="0"/>
    <n v="9500"/>
    <x v="8"/>
    <x v="8"/>
    <s v="5866"/>
    <x v="0"/>
    <x v="1"/>
    <x v="0"/>
    <x v="0"/>
    <x v="3"/>
  </r>
  <r>
    <x v="3"/>
    <x v="41"/>
    <x v="21"/>
    <d v="2025-10-01T00:00:00"/>
    <d v="2025-10-01T00:00:00"/>
    <x v="130"/>
    <x v="1"/>
    <x v="1"/>
    <x v="0"/>
    <n v="18600"/>
    <x v="8"/>
    <x v="8"/>
    <s v="5865"/>
    <x v="0"/>
    <x v="1"/>
    <x v="0"/>
    <x v="0"/>
    <x v="3"/>
  </r>
  <r>
    <x v="3"/>
    <x v="41"/>
    <x v="22"/>
    <d v="2025-11-01T00:00:00"/>
    <d v="2025-11-01T00:00:00"/>
    <x v="130"/>
    <x v="1"/>
    <x v="1"/>
    <x v="0"/>
    <n v="-3500"/>
    <x v="18"/>
    <x v="18"/>
    <s v="5917"/>
    <x v="0"/>
    <x v="1"/>
    <x v="0"/>
    <x v="0"/>
    <x v="3"/>
  </r>
  <r>
    <x v="3"/>
    <x v="41"/>
    <x v="22"/>
    <d v="2025-11-01T00:00:00"/>
    <d v="2025-11-01T00:00:00"/>
    <x v="130"/>
    <x v="1"/>
    <x v="1"/>
    <x v="0"/>
    <n v="-750.58333333333303"/>
    <x v="5"/>
    <x v="5"/>
    <s v="14063"/>
    <x v="0"/>
    <x v="1"/>
    <x v="0"/>
    <x v="0"/>
    <x v="3"/>
  </r>
  <r>
    <x v="3"/>
    <x v="41"/>
    <x v="22"/>
    <d v="2025-11-01T00:00:00"/>
    <d v="2025-11-01T00:00:00"/>
    <x v="130"/>
    <x v="1"/>
    <x v="1"/>
    <x v="0"/>
    <n v="400"/>
    <x v="4"/>
    <x v="4"/>
    <s v="5928"/>
    <x v="0"/>
    <x v="1"/>
    <x v="0"/>
    <x v="0"/>
    <x v="3"/>
  </r>
  <r>
    <x v="3"/>
    <x v="41"/>
    <x v="22"/>
    <d v="2025-11-01T00:00:00"/>
    <d v="2025-11-01T00:00:00"/>
    <x v="130"/>
    <x v="1"/>
    <x v="1"/>
    <x v="0"/>
    <n v="715"/>
    <x v="15"/>
    <x v="15"/>
    <s v="5653"/>
    <x v="0"/>
    <x v="1"/>
    <x v="0"/>
    <x v="0"/>
    <x v="3"/>
  </r>
  <r>
    <x v="3"/>
    <x v="41"/>
    <x v="22"/>
    <d v="2025-11-01T00:00:00"/>
    <d v="2025-11-01T00:00:00"/>
    <x v="130"/>
    <x v="1"/>
    <x v="1"/>
    <x v="0"/>
    <n v="1500"/>
    <x v="9"/>
    <x v="9"/>
    <s v="5903"/>
    <x v="0"/>
    <x v="1"/>
    <x v="0"/>
    <x v="0"/>
    <x v="3"/>
  </r>
  <r>
    <x v="3"/>
    <x v="41"/>
    <x v="22"/>
    <d v="2025-11-01T00:00:00"/>
    <d v="2025-11-01T00:00:00"/>
    <x v="130"/>
    <x v="1"/>
    <x v="1"/>
    <x v="0"/>
    <n v="4000"/>
    <x v="5"/>
    <x v="5"/>
    <s v="5897"/>
    <x v="0"/>
    <x v="1"/>
    <x v="0"/>
    <x v="0"/>
    <x v="3"/>
  </r>
  <r>
    <x v="3"/>
    <x v="41"/>
    <x v="22"/>
    <d v="2025-11-01T00:00:00"/>
    <d v="2025-11-01T00:00:00"/>
    <x v="130"/>
    <x v="1"/>
    <x v="1"/>
    <x v="0"/>
    <n v="7500"/>
    <x v="18"/>
    <x v="18"/>
    <s v="5917"/>
    <x v="0"/>
    <x v="1"/>
    <x v="0"/>
    <x v="0"/>
    <x v="3"/>
  </r>
  <r>
    <x v="3"/>
    <x v="41"/>
    <x v="22"/>
    <d v="2025-11-01T00:00:00"/>
    <d v="2025-11-01T00:00:00"/>
    <x v="130"/>
    <x v="1"/>
    <x v="1"/>
    <x v="0"/>
    <n v="9500"/>
    <x v="8"/>
    <x v="8"/>
    <s v="5868"/>
    <x v="0"/>
    <x v="1"/>
    <x v="0"/>
    <x v="0"/>
    <x v="3"/>
  </r>
  <r>
    <x v="3"/>
    <x v="41"/>
    <x v="22"/>
    <d v="2025-11-01T00:00:00"/>
    <d v="2025-11-01T00:00:00"/>
    <x v="130"/>
    <x v="1"/>
    <x v="1"/>
    <x v="0"/>
    <n v="18600"/>
    <x v="8"/>
    <x v="8"/>
    <s v="5867"/>
    <x v="0"/>
    <x v="1"/>
    <x v="0"/>
    <x v="0"/>
    <x v="3"/>
  </r>
  <r>
    <x v="3"/>
    <x v="41"/>
    <x v="23"/>
    <d v="2025-12-01T00:00:00"/>
    <d v="2025-12-01T00:00:00"/>
    <x v="130"/>
    <x v="1"/>
    <x v="1"/>
    <x v="0"/>
    <n v="-750.58333333333303"/>
    <x v="5"/>
    <x v="5"/>
    <s v="14063"/>
    <x v="0"/>
    <x v="1"/>
    <x v="0"/>
    <x v="0"/>
    <x v="3"/>
  </r>
  <r>
    <x v="3"/>
    <x v="41"/>
    <x v="23"/>
    <d v="2025-12-01T00:00:00"/>
    <d v="2025-12-01T00:00:00"/>
    <x v="130"/>
    <x v="1"/>
    <x v="1"/>
    <x v="0"/>
    <n v="300"/>
    <x v="9"/>
    <x v="9"/>
    <s v="5904"/>
    <x v="0"/>
    <x v="1"/>
    <x v="0"/>
    <x v="0"/>
    <x v="3"/>
  </r>
  <r>
    <x v="3"/>
    <x v="41"/>
    <x v="23"/>
    <d v="2025-12-01T00:00:00"/>
    <d v="2025-12-01T00:00:00"/>
    <x v="130"/>
    <x v="1"/>
    <x v="1"/>
    <x v="0"/>
    <n v="400"/>
    <x v="4"/>
    <x v="4"/>
    <s v="5929"/>
    <x v="0"/>
    <x v="1"/>
    <x v="0"/>
    <x v="0"/>
    <x v="3"/>
  </r>
  <r>
    <x v="3"/>
    <x v="41"/>
    <x v="23"/>
    <d v="2025-12-01T00:00:00"/>
    <d v="2025-12-01T00:00:00"/>
    <x v="130"/>
    <x v="1"/>
    <x v="1"/>
    <x v="0"/>
    <n v="715"/>
    <x v="15"/>
    <x v="15"/>
    <s v="5654"/>
    <x v="0"/>
    <x v="1"/>
    <x v="0"/>
    <x v="0"/>
    <x v="3"/>
  </r>
  <r>
    <x v="3"/>
    <x v="41"/>
    <x v="23"/>
    <d v="2025-12-01T00:00:00"/>
    <d v="2025-12-01T00:00:00"/>
    <x v="130"/>
    <x v="1"/>
    <x v="1"/>
    <x v="0"/>
    <n v="4000"/>
    <x v="5"/>
    <x v="5"/>
    <s v="5898"/>
    <x v="0"/>
    <x v="1"/>
    <x v="0"/>
    <x v="0"/>
    <x v="3"/>
  </r>
  <r>
    <x v="3"/>
    <x v="41"/>
    <x v="23"/>
    <d v="2025-12-01T00:00:00"/>
    <d v="2025-12-01T00:00:00"/>
    <x v="130"/>
    <x v="1"/>
    <x v="1"/>
    <x v="0"/>
    <n v="9500"/>
    <x v="8"/>
    <x v="8"/>
    <s v="5870"/>
    <x v="0"/>
    <x v="1"/>
    <x v="0"/>
    <x v="0"/>
    <x v="3"/>
  </r>
  <r>
    <x v="3"/>
    <x v="41"/>
    <x v="23"/>
    <d v="2025-12-01T00:00:00"/>
    <d v="2025-12-01T00:00:00"/>
    <x v="130"/>
    <x v="1"/>
    <x v="1"/>
    <x v="0"/>
    <n v="18600"/>
    <x v="8"/>
    <x v="8"/>
    <s v="5869"/>
    <x v="0"/>
    <x v="1"/>
    <x v="0"/>
    <x v="0"/>
    <x v="3"/>
  </r>
  <r>
    <x v="4"/>
    <x v="42"/>
    <x v="3"/>
    <d v="2024-04-08T00:00:00"/>
    <d v="2024-04-11T00:00:00"/>
    <x v="131"/>
    <x v="1"/>
    <x v="2"/>
    <x v="0"/>
    <n v="-35000"/>
    <x v="11"/>
    <x v="11"/>
    <s v="REF.  PORTA CONTAINER 1.2"/>
    <x v="0"/>
    <x v="0"/>
    <x v="0"/>
    <x v="0"/>
    <x v="1"/>
  </r>
  <r>
    <x v="4"/>
    <x v="42"/>
    <x v="3"/>
    <d v="2024-04-15T00:00:00"/>
    <d v="2024-04-18T00:00:00"/>
    <x v="132"/>
    <x v="1"/>
    <x v="2"/>
    <x v="0"/>
    <n v="-17500"/>
    <x v="11"/>
    <x v="11"/>
    <s v="REF.  PORTA CONTAINER 1.2  -  LGA 3"/>
    <x v="0"/>
    <x v="0"/>
    <x v="0"/>
    <x v="0"/>
    <x v="1"/>
  </r>
  <r>
    <x v="4"/>
    <x v="42"/>
    <x v="3"/>
    <d v="2024-04-15T00:00:00"/>
    <d v="2024-05-10T00:00:00"/>
    <x v="133"/>
    <x v="2"/>
    <x v="2"/>
    <x v="0"/>
    <n v="-17500"/>
    <x v="11"/>
    <x v="11"/>
    <s v="REF.  PORTA CONTAINER 1.2  -  LGA 3 LGAINDUSTRIA 4"/>
    <x v="0"/>
    <x v="0"/>
    <x v="0"/>
    <x v="0"/>
    <x v="1"/>
  </r>
  <r>
    <x v="4"/>
    <x v="42"/>
    <x v="3"/>
    <d v="2024-04-15T00:00:00"/>
    <d v="2024-05-15T00:00:00"/>
    <x v="133"/>
    <x v="3"/>
    <x v="2"/>
    <x v="0"/>
    <n v="-17500"/>
    <x v="11"/>
    <x v="11"/>
    <s v="REF.  PORTA CONTAINER 1.2  -  LGA 3 LGAINDUSTRIA 4"/>
    <x v="0"/>
    <x v="0"/>
    <x v="0"/>
    <x v="0"/>
    <x v="1"/>
  </r>
  <r>
    <x v="4"/>
    <x v="42"/>
    <x v="4"/>
    <d v="2024-05-07T00:00:00"/>
    <d v="2024-05-13T00:00:00"/>
    <x v="134"/>
    <x v="7"/>
    <x v="9"/>
    <x v="0"/>
    <n v="-40860"/>
    <x v="11"/>
    <x v="11"/>
    <s v="REF.  PORTA CONTAINER 1.2  -  LGA 3 LGAINDUSTRIA 4"/>
    <x v="0"/>
    <x v="0"/>
    <x v="0"/>
    <x v="0"/>
    <x v="1"/>
  </r>
  <r>
    <x v="4"/>
    <x v="42"/>
    <x v="5"/>
    <d v="2024-05-07T00:00:00"/>
    <d v="2024-06-13T00:00:00"/>
    <x v="134"/>
    <x v="8"/>
    <x v="9"/>
    <x v="0"/>
    <n v="-23835"/>
    <x v="11"/>
    <x v="11"/>
    <s v="REF.  PORTA CONTAINER 1.2  -  LGA 3 LGAINDUSTRIA 4"/>
    <x v="0"/>
    <x v="0"/>
    <x v="0"/>
    <x v="0"/>
    <x v="1"/>
  </r>
  <r>
    <x v="4"/>
    <x v="42"/>
    <x v="6"/>
    <d v="2024-05-07T00:00:00"/>
    <d v="2024-07-13T00:00:00"/>
    <x v="134"/>
    <x v="9"/>
    <x v="9"/>
    <x v="0"/>
    <n v="-23835"/>
    <x v="11"/>
    <x v="11"/>
    <s v="REF.  PORTA CONTAINER 1.2  -  LGA 3 LGAINDUSTRIA 4"/>
    <x v="0"/>
    <x v="0"/>
    <x v="0"/>
    <x v="0"/>
    <x v="2"/>
  </r>
  <r>
    <x v="4"/>
    <x v="42"/>
    <x v="7"/>
    <d v="2024-05-07T00:00:00"/>
    <d v="2024-08-13T00:00:00"/>
    <x v="134"/>
    <x v="10"/>
    <x v="9"/>
    <x v="0"/>
    <n v="-23835"/>
    <x v="11"/>
    <x v="11"/>
    <s v="REF.  PORTA CONTAINER 1.2  -  LGA 3 LGAINDUSTRIA 4"/>
    <x v="0"/>
    <x v="0"/>
    <x v="0"/>
    <x v="0"/>
    <x v="2"/>
  </r>
  <r>
    <x v="4"/>
    <x v="42"/>
    <x v="8"/>
    <d v="2024-05-07T00:00:00"/>
    <d v="2024-09-13T00:00:00"/>
    <x v="134"/>
    <x v="11"/>
    <x v="9"/>
    <x v="0"/>
    <n v="-23835"/>
    <x v="11"/>
    <x v="11"/>
    <s v="REF.  PORTA CONTAINER 1.2  -  LGA 3 LGAINDUSTRIA 4"/>
    <x v="0"/>
    <x v="0"/>
    <x v="0"/>
    <x v="0"/>
    <x v="2"/>
  </r>
  <r>
    <x v="4"/>
    <x v="42"/>
    <x v="9"/>
    <d v="2024-10-25T00:00:00"/>
    <d v="2024-10-28T00:00:00"/>
    <x v="135"/>
    <x v="1"/>
    <x v="2"/>
    <x v="0"/>
    <n v="-19076"/>
    <x v="11"/>
    <x v="11"/>
    <s v="REF.  PORTA CONTAINER 1.2  -  ENC: HK - LGA"/>
    <x v="0"/>
    <x v="0"/>
    <x v="0"/>
    <x v="0"/>
    <x v="3"/>
  </r>
  <r>
    <x v="4"/>
    <x v="42"/>
    <x v="10"/>
    <d v="2024-11-07T00:00:00"/>
    <d v="2024-11-12T00:00:00"/>
    <x v="136"/>
    <x v="2"/>
    <x v="2"/>
    <x v="0"/>
    <n v="-9538"/>
    <x v="11"/>
    <x v="11"/>
    <s v="REF.  PORTA CONTAINER 1.2  -  ENC: HK - LGA"/>
    <x v="0"/>
    <x v="0"/>
    <x v="0"/>
    <x v="0"/>
    <x v="3"/>
  </r>
  <r>
    <x v="4"/>
    <x v="42"/>
    <x v="10"/>
    <d v="2024-11-07T00:00:00"/>
    <d v="2024-11-22T00:00:00"/>
    <x v="136"/>
    <x v="3"/>
    <x v="2"/>
    <x v="0"/>
    <n v="-9538"/>
    <x v="11"/>
    <x v="11"/>
    <s v="REF.  PORTA CONTAINER 1.2  -  ENC: HK - LGA"/>
    <x v="0"/>
    <x v="0"/>
    <x v="0"/>
    <x v="0"/>
    <x v="3"/>
  </r>
  <r>
    <x v="4"/>
    <x v="42"/>
    <x v="11"/>
    <d v="2024-12-05T00:00:00"/>
    <d v="2024-12-12T00:00:00"/>
    <x v="137"/>
    <x v="2"/>
    <x v="2"/>
    <x v="0"/>
    <n v="-9538"/>
    <x v="11"/>
    <x v="11"/>
    <s v="REF.  PORTA CONTAINER 1.2  - "/>
    <x v="0"/>
    <x v="0"/>
    <x v="0"/>
    <x v="0"/>
    <x v="3"/>
  </r>
  <r>
    <x v="4"/>
    <x v="42"/>
    <x v="11"/>
    <d v="2024-12-05T00:00:00"/>
    <d v="2024-12-12T00:00:00"/>
    <x v="137"/>
    <x v="3"/>
    <x v="2"/>
    <x v="0"/>
    <n v="-9538"/>
    <x v="11"/>
    <x v="11"/>
    <s v="REF.  PORTA CONTAINER 1.2  - "/>
    <x v="0"/>
    <x v="0"/>
    <x v="0"/>
    <x v="0"/>
    <x v="3"/>
  </r>
  <r>
    <x v="4"/>
    <x v="42"/>
    <x v="12"/>
    <d v="2025-01-06T00:00:00"/>
    <d v="2025-01-16T00:00:00"/>
    <x v="138"/>
    <x v="2"/>
    <x v="2"/>
    <x v="0"/>
    <n v="-9538"/>
    <x v="11"/>
    <x v="11"/>
    <s v="REF.  PORTA CONTAINER 1.2  - "/>
    <x v="0"/>
    <x v="0"/>
    <x v="0"/>
    <x v="0"/>
    <x v="0"/>
  </r>
  <r>
    <x v="4"/>
    <x v="42"/>
    <x v="12"/>
    <d v="2025-01-06T00:00:00"/>
    <d v="2025-01-22T00:00:00"/>
    <x v="138"/>
    <x v="3"/>
    <x v="2"/>
    <x v="0"/>
    <n v="-9538"/>
    <x v="11"/>
    <x v="11"/>
    <s v="REF.  PORTA CONTAINER 1.2  - "/>
    <x v="0"/>
    <x v="0"/>
    <x v="0"/>
    <x v="0"/>
    <x v="0"/>
  </r>
  <r>
    <x v="4"/>
    <x v="42"/>
    <x v="13"/>
    <d v="2025-02-05T00:00:00"/>
    <d v="2025-02-10T00:00:00"/>
    <x v="139"/>
    <x v="2"/>
    <x v="2"/>
    <x v="0"/>
    <n v="-9538"/>
    <x v="11"/>
    <x v="11"/>
    <s v="REF.  PORTA CONTAINER 1.2  - "/>
    <x v="0"/>
    <x v="0"/>
    <x v="0"/>
    <x v="0"/>
    <x v="0"/>
  </r>
  <r>
    <x v="4"/>
    <x v="42"/>
    <x v="13"/>
    <d v="2025-02-05T00:00:00"/>
    <d v="2025-02-20T00:00:00"/>
    <x v="139"/>
    <x v="3"/>
    <x v="2"/>
    <x v="1"/>
    <n v="-9538"/>
    <x v="11"/>
    <x v="11"/>
    <s v="REF.  PORTA CONTAINER 1.2  - "/>
    <x v="0"/>
    <x v="0"/>
    <x v="0"/>
    <x v="0"/>
    <x v="0"/>
  </r>
  <r>
    <x v="5"/>
    <x v="43"/>
    <x v="3"/>
    <d v="2024-04-16T00:00:00"/>
    <d v="2024-04-18T00:00:00"/>
    <x v="140"/>
    <x v="1"/>
    <x v="9"/>
    <x v="0"/>
    <n v="-6600"/>
    <x v="1"/>
    <x v="1"/>
    <s v="REF. CX ESTACIONARIA"/>
    <x v="0"/>
    <x v="0"/>
    <x v="0"/>
    <x v="0"/>
    <x v="1"/>
  </r>
  <r>
    <x v="5"/>
    <x v="43"/>
    <x v="4"/>
    <d v="2024-05-31T00:00:00"/>
    <d v="2024-06-04T00:00:00"/>
    <x v="141"/>
    <x v="1"/>
    <x v="9"/>
    <x v="0"/>
    <n v="-4400"/>
    <x v="1"/>
    <x v="1"/>
    <s v="REF. CX ESTACIONARIA"/>
    <x v="0"/>
    <x v="0"/>
    <x v="0"/>
    <x v="0"/>
    <x v="1"/>
  </r>
  <r>
    <x v="5"/>
    <x v="43"/>
    <x v="6"/>
    <d v="2024-07-18T00:00:00"/>
    <d v="2024-07-23T00:00:00"/>
    <x v="142"/>
    <x v="1"/>
    <x v="9"/>
    <x v="0"/>
    <n v="-8800"/>
    <x v="1"/>
    <x v="1"/>
    <s v="REF. CX ESTACIONARIA - ABA INDUSTRIA METALURGICA LTDA"/>
    <x v="0"/>
    <x v="0"/>
    <x v="0"/>
    <x v="0"/>
    <x v="2"/>
  </r>
  <r>
    <x v="5"/>
    <x v="44"/>
    <x v="2"/>
    <d v="2024-03-08T00:00:00"/>
    <d v="2024-04-05T00:00:00"/>
    <x v="143"/>
    <x v="1"/>
    <x v="2"/>
    <x v="0"/>
    <n v="-1920"/>
    <x v="1"/>
    <x v="1"/>
    <s v="REF: RECUPERAÃ‡ÃƒO DE 02 CILINDROS DA CAIXA ESTAC. DO RIO SUL"/>
    <x v="0"/>
    <x v="0"/>
    <x v="0"/>
    <x v="0"/>
    <x v="0"/>
  </r>
  <r>
    <x v="5"/>
    <x v="44"/>
    <x v="2"/>
    <d v="2024-03-22T00:00:00"/>
    <d v="2024-04-12T00:00:00"/>
    <x v="144"/>
    <x v="1"/>
    <x v="2"/>
    <x v="0"/>
    <n v="-2300"/>
    <x v="1"/>
    <x v="1"/>
    <s v="REF: RECUPERAÃ‡ÃƒO DE CILINDRO DE CX ESTACIONARIA  FORN: ARUOM ORÃ‡ 017-24 "/>
    <x v="0"/>
    <x v="0"/>
    <x v="0"/>
    <x v="0"/>
    <x v="0"/>
  </r>
  <r>
    <x v="5"/>
    <x v="44"/>
    <x v="3"/>
    <d v="2024-04-04T00:00:00"/>
    <d v="2024-04-25T00:00:00"/>
    <x v="145"/>
    <x v="1"/>
    <x v="3"/>
    <x v="0"/>
    <n v="-780"/>
    <x v="1"/>
    <x v="1"/>
    <s v="REF: ARUOM 01 CIL  ORÃ‡ 022-24"/>
    <x v="0"/>
    <x v="0"/>
    <x v="0"/>
    <x v="0"/>
    <x v="1"/>
  </r>
  <r>
    <x v="5"/>
    <x v="44"/>
    <x v="3"/>
    <d v="2024-04-04T00:00:00"/>
    <d v="2024-04-25T00:00:00"/>
    <x v="146"/>
    <x v="1"/>
    <x v="3"/>
    <x v="0"/>
    <n v="-1960"/>
    <x v="1"/>
    <x v="1"/>
    <s v="REF: CAIXA ESTACIONARIA KOLETA  FORNECEDOR ARUOM "/>
    <x v="0"/>
    <x v="0"/>
    <x v="0"/>
    <x v="0"/>
    <x v="1"/>
  </r>
  <r>
    <x v="5"/>
    <x v="44"/>
    <x v="3"/>
    <d v="2024-04-24T00:00:00"/>
    <d v="2024-05-15T00:00:00"/>
    <x v="147"/>
    <x v="1"/>
    <x v="3"/>
    <x v="0"/>
    <n v="-1960"/>
    <x v="1"/>
    <x v="1"/>
    <s v="REF:  CAIXA ESTACIONARIA NÂ°04 FORNECEDOR ARUOM"/>
    <x v="0"/>
    <x v="0"/>
    <x v="0"/>
    <x v="0"/>
    <x v="1"/>
  </r>
  <r>
    <x v="5"/>
    <x v="44"/>
    <x v="4"/>
    <d v="2024-05-16T00:00:00"/>
    <d v="2024-06-06T00:00:00"/>
    <x v="148"/>
    <x v="1"/>
    <x v="8"/>
    <x v="0"/>
    <n v="-980"/>
    <x v="1"/>
    <x v="1"/>
    <s v="REF: ORÃ‡AMENTO 047-24   ARUOM"/>
    <x v="0"/>
    <x v="0"/>
    <x v="0"/>
    <x v="0"/>
    <x v="1"/>
  </r>
  <r>
    <x v="5"/>
    <x v="44"/>
    <x v="5"/>
    <d v="2024-06-07T00:00:00"/>
    <d v="2024-06-28T00:00:00"/>
    <x v="149"/>
    <x v="1"/>
    <x v="2"/>
    <x v="0"/>
    <n v="-1560"/>
    <x v="1"/>
    <x v="1"/>
    <s v="REF: CAIXA 02   ARUOM ORÃ‡ 060-24"/>
    <x v="0"/>
    <x v="0"/>
    <x v="0"/>
    <x v="0"/>
    <x v="1"/>
  </r>
  <r>
    <x v="5"/>
    <x v="44"/>
    <x v="5"/>
    <d v="2024-06-12T00:00:00"/>
    <d v="2024-07-03T00:00:00"/>
    <x v="150"/>
    <x v="1"/>
    <x v="8"/>
    <x v="0"/>
    <n v="-1920"/>
    <x v="1"/>
    <x v="1"/>
    <s v="REF: ORÃ‡AMENTO ARUOM 063-24"/>
    <x v="0"/>
    <x v="0"/>
    <x v="0"/>
    <x v="0"/>
    <x v="1"/>
  </r>
  <r>
    <x v="5"/>
    <x v="44"/>
    <x v="5"/>
    <d v="2024-06-26T00:00:00"/>
    <d v="2024-07-17T00:00:00"/>
    <x v="151"/>
    <x v="1"/>
    <x v="8"/>
    <x v="0"/>
    <n v="-1920"/>
    <x v="1"/>
    <x v="1"/>
    <s v="REF: FORNECEDOR ARUOM     CAIXA ESTACIONARIA NÂ°09"/>
    <x v="0"/>
    <x v="0"/>
    <x v="0"/>
    <x v="0"/>
    <x v="1"/>
  </r>
  <r>
    <x v="5"/>
    <x v="44"/>
    <x v="7"/>
    <d v="2024-08-14T00:00:00"/>
    <d v="2024-09-04T00:00:00"/>
    <x v="152"/>
    <x v="1"/>
    <x v="8"/>
    <x v="0"/>
    <n v="-3240"/>
    <x v="1"/>
    <x v="1"/>
    <s v="REF: CAIXA NÂ°142  ARUOM ORÃ‡ 093-24"/>
    <x v="0"/>
    <x v="0"/>
    <x v="0"/>
    <x v="0"/>
    <x v="2"/>
  </r>
  <r>
    <x v="5"/>
    <x v="44"/>
    <x v="7"/>
    <d v="2024-08-14T00:00:00"/>
    <d v="2024-09-04T00:00:00"/>
    <x v="153"/>
    <x v="1"/>
    <x v="8"/>
    <x v="0"/>
    <n v="-3220"/>
    <x v="1"/>
    <x v="1"/>
    <s v="REF: P/ CAIXA NÂ°4  ARUOM ORÃ‡ 094-24"/>
    <x v="0"/>
    <x v="0"/>
    <x v="0"/>
    <x v="0"/>
    <x v="2"/>
  </r>
  <r>
    <x v="5"/>
    <x v="44"/>
    <x v="8"/>
    <d v="2024-09-10T00:00:00"/>
    <d v="2024-10-01T00:00:00"/>
    <x v="154"/>
    <x v="1"/>
    <x v="8"/>
    <x v="0"/>
    <n v="-1960"/>
    <x v="1"/>
    <x v="1"/>
    <s v="REF: CAIXA NÂº144  FORNECEDOR ARUOM ORÃ‡AMENTO 104-24"/>
    <x v="0"/>
    <x v="0"/>
    <x v="0"/>
    <x v="0"/>
    <x v="2"/>
  </r>
  <r>
    <x v="5"/>
    <x v="44"/>
    <x v="8"/>
    <d v="2024-09-13T00:00:00"/>
    <d v="2024-10-04T00:00:00"/>
    <x v="155"/>
    <x v="1"/>
    <x v="8"/>
    <x v="0"/>
    <n v="-1560"/>
    <x v="1"/>
    <x v="1"/>
    <s v="REF: CAIXA NÂ°127    ORÃ‡AMENTO ARUOM 105-24"/>
    <x v="0"/>
    <x v="0"/>
    <x v="0"/>
    <x v="0"/>
    <x v="2"/>
  </r>
  <r>
    <x v="5"/>
    <x v="44"/>
    <x v="9"/>
    <d v="2024-10-01T00:00:00"/>
    <d v="2024-10-22T00:00:00"/>
    <x v="156"/>
    <x v="1"/>
    <x v="8"/>
    <x v="0"/>
    <n v="-1960"/>
    <x v="1"/>
    <x v="1"/>
    <s v="REF: P/ CAIXA NÂ°17   ORÃ‡AMENTO ARUOM 109-24"/>
    <x v="0"/>
    <x v="0"/>
    <x v="0"/>
    <x v="0"/>
    <x v="3"/>
  </r>
  <r>
    <x v="5"/>
    <x v="44"/>
    <x v="9"/>
    <d v="2024-10-07T00:00:00"/>
    <d v="2024-10-28T00:00:00"/>
    <x v="157"/>
    <x v="1"/>
    <x v="8"/>
    <x v="0"/>
    <n v="-1960"/>
    <x v="1"/>
    <x v="1"/>
    <s v="REF: RECUPERAÃ‡ÃƒO DE 2 CILINDROS DA CAIXA NÂ°08   (ARUOM)"/>
    <x v="0"/>
    <x v="0"/>
    <x v="0"/>
    <x v="0"/>
    <x v="3"/>
  </r>
  <r>
    <x v="5"/>
    <x v="44"/>
    <x v="9"/>
    <d v="2024-10-15T00:00:00"/>
    <d v="2024-11-05T00:00:00"/>
    <x v="158"/>
    <x v="1"/>
    <x v="8"/>
    <x v="0"/>
    <n v="-1960"/>
    <x v="1"/>
    <x v="1"/>
    <s v="REF: CAIXA NÂ°134  ORÃ‡AMENTO ARUOM N: 116-24"/>
    <x v="0"/>
    <x v="0"/>
    <x v="0"/>
    <x v="0"/>
    <x v="3"/>
  </r>
  <r>
    <x v="5"/>
    <x v="44"/>
    <x v="9"/>
    <d v="2024-10-18T00:00:00"/>
    <d v="2024-11-08T00:00:00"/>
    <x v="159"/>
    <x v="1"/>
    <x v="2"/>
    <x v="0"/>
    <n v="-2320"/>
    <x v="1"/>
    <x v="1"/>
    <s v="REF: REFORMA DE 2 CIL DA CAIXA NÂ°20  ORÃ‡AMENTO ARUOM 114-24"/>
    <x v="0"/>
    <x v="0"/>
    <x v="0"/>
    <x v="0"/>
    <x v="3"/>
  </r>
  <r>
    <x v="5"/>
    <x v="44"/>
    <x v="9"/>
    <d v="2024-10-28T00:00:00"/>
    <d v="2024-11-18T00:00:00"/>
    <x v="160"/>
    <x v="1"/>
    <x v="3"/>
    <x v="0"/>
    <n v="-3160"/>
    <x v="1"/>
    <x v="1"/>
    <s v="REF: REFORMA EM 2 CIL DA CX 09  ORÃ‡ ARUOM 118-24"/>
    <x v="0"/>
    <x v="0"/>
    <x v="0"/>
    <x v="0"/>
    <x v="3"/>
  </r>
  <r>
    <x v="5"/>
    <x v="44"/>
    <x v="9"/>
    <d v="2024-10-31T00:00:00"/>
    <d v="2024-11-21T00:00:00"/>
    <x v="161"/>
    <x v="1"/>
    <x v="8"/>
    <x v="0"/>
    <n v="-4230"/>
    <x v="1"/>
    <x v="1"/>
    <s v="REF: REFORMA DE 2 CILINDROS CAIXA NÂº131   ORÃ‡AMENTO ARUOM  117-24"/>
    <x v="0"/>
    <x v="0"/>
    <x v="0"/>
    <x v="0"/>
    <x v="3"/>
  </r>
  <r>
    <x v="5"/>
    <x v="44"/>
    <x v="10"/>
    <d v="2024-11-06T00:00:00"/>
    <d v="2024-11-27T00:00:00"/>
    <x v="162"/>
    <x v="1"/>
    <x v="8"/>
    <x v="0"/>
    <n v="-3960"/>
    <x v="1"/>
    <x v="1"/>
    <s v="REF: CAIXA K10 BARRA SHOPPING, ORÃ‡ ARUOM 120-24"/>
    <x v="0"/>
    <x v="0"/>
    <x v="0"/>
    <x v="0"/>
    <x v="3"/>
  </r>
  <r>
    <x v="5"/>
    <x v="44"/>
    <x v="10"/>
    <d v="2024-11-08T00:00:00"/>
    <d v="2024-11-29T00:00:00"/>
    <x v="163"/>
    <x v="1"/>
    <x v="8"/>
    <x v="0"/>
    <n v="-2240"/>
    <x v="1"/>
    <x v="1"/>
    <s v="REF: CAIXA 11-14  ARUOM ORÃ‡AMENTO 123-24"/>
    <x v="0"/>
    <x v="0"/>
    <x v="0"/>
    <x v="0"/>
    <x v="3"/>
  </r>
  <r>
    <x v="5"/>
    <x v="44"/>
    <x v="10"/>
    <d v="2024-11-13T00:00:00"/>
    <d v="2024-12-04T00:00:00"/>
    <x v="164"/>
    <x v="1"/>
    <x v="8"/>
    <x v="0"/>
    <n v="-1960"/>
    <x v="1"/>
    <x v="1"/>
    <s v="REF: CAIXA NÂ° 148  ORÃ‡AMENTO ARUOM 125-24"/>
    <x v="0"/>
    <x v="0"/>
    <x v="0"/>
    <x v="0"/>
    <x v="3"/>
  </r>
  <r>
    <x v="5"/>
    <x v="44"/>
    <x v="11"/>
    <d v="2024-12-23T00:00:00"/>
    <d v="2025-01-13T00:00:00"/>
    <x v="165"/>
    <x v="1"/>
    <x v="8"/>
    <x v="0"/>
    <n v="-1960"/>
    <x v="1"/>
    <x v="1"/>
    <s v="REF: REFORMA EM 2 CILINDROS DA CAIXA NÂº10, FORNECEDOR: ARUOM, AGUARDANDO ORÃ‡AMENTO !! RETIRADO EM 18/12/2024"/>
    <x v="0"/>
    <x v="0"/>
    <x v="0"/>
    <x v="0"/>
    <x v="3"/>
  </r>
  <r>
    <x v="5"/>
    <x v="45"/>
    <x v="3"/>
    <d v="2024-04-04T00:00:00"/>
    <d v="2024-04-28T00:00:00"/>
    <x v="166"/>
    <x v="24"/>
    <x v="2"/>
    <x v="0"/>
    <n v="-2075"/>
    <x v="7"/>
    <x v="7"/>
    <s v="REF: 15 CHAPAS 1/8 E 10 DE  2MM  (REFORMA DE CONTAINER)"/>
    <x v="0"/>
    <x v="0"/>
    <x v="0"/>
    <x v="0"/>
    <x v="1"/>
  </r>
  <r>
    <x v="5"/>
    <x v="45"/>
    <x v="3"/>
    <d v="2024-04-04T00:00:00"/>
    <d v="2024-05-08T00:00:00"/>
    <x v="166"/>
    <x v="25"/>
    <x v="2"/>
    <x v="0"/>
    <n v="-2075"/>
    <x v="7"/>
    <x v="7"/>
    <s v="REF: 15 CHAPAS 1/8 E 10 DE  2MM  (REFORMA DE CONTAINER)"/>
    <x v="0"/>
    <x v="0"/>
    <x v="0"/>
    <x v="0"/>
    <x v="1"/>
  </r>
  <r>
    <x v="5"/>
    <x v="45"/>
    <x v="3"/>
    <d v="2024-04-04T00:00:00"/>
    <d v="2024-05-18T00:00:00"/>
    <x v="166"/>
    <x v="26"/>
    <x v="2"/>
    <x v="0"/>
    <n v="-2075"/>
    <x v="7"/>
    <x v="7"/>
    <s v="REF: 15 CHAPAS 1/8 E 10 DE  2MM  (REFORMA DE CONTAINER)"/>
    <x v="0"/>
    <x v="0"/>
    <x v="0"/>
    <x v="0"/>
    <x v="1"/>
  </r>
  <r>
    <x v="5"/>
    <x v="45"/>
    <x v="3"/>
    <d v="2024-04-04T00:00:00"/>
    <d v="2024-05-28T00:00:00"/>
    <x v="166"/>
    <x v="27"/>
    <x v="2"/>
    <x v="0"/>
    <n v="-2075"/>
    <x v="7"/>
    <x v="7"/>
    <s v="REF: 15 CHAPAS 1/8 E 10 DE  2MM  (REFORMA DE CONTAINER)"/>
    <x v="0"/>
    <x v="0"/>
    <x v="0"/>
    <x v="0"/>
    <x v="1"/>
  </r>
  <r>
    <x v="5"/>
    <x v="45"/>
    <x v="3"/>
    <d v="2024-04-15T00:00:00"/>
    <d v="2024-05-11T00:00:00"/>
    <x v="167"/>
    <x v="24"/>
    <x v="2"/>
    <x v="0"/>
    <n v="-2895"/>
    <x v="7"/>
    <x v="7"/>
    <s v="REF: 15 CHAPA 1/8   10 CHAPA 3/16    REFORMA CONTAINER"/>
    <x v="0"/>
    <x v="0"/>
    <x v="0"/>
    <x v="0"/>
    <x v="1"/>
  </r>
  <r>
    <x v="5"/>
    <x v="45"/>
    <x v="3"/>
    <d v="2024-04-15T00:00:00"/>
    <d v="2024-05-17T00:00:00"/>
    <x v="167"/>
    <x v="25"/>
    <x v="2"/>
    <x v="0"/>
    <n v="-2895"/>
    <x v="7"/>
    <x v="7"/>
    <s v="REF: 15 CHAPA 1/8   10 CHAPA 3/16    REFORMA CONTAINER"/>
    <x v="0"/>
    <x v="0"/>
    <x v="0"/>
    <x v="0"/>
    <x v="1"/>
  </r>
  <r>
    <x v="5"/>
    <x v="45"/>
    <x v="3"/>
    <d v="2024-04-15T00:00:00"/>
    <d v="2024-05-27T00:00:00"/>
    <x v="167"/>
    <x v="26"/>
    <x v="2"/>
    <x v="0"/>
    <n v="-2895"/>
    <x v="7"/>
    <x v="7"/>
    <s v="REF: 15 CHAPA 1/8   10 CHAPA 3/16    REFORMA CONTAINER"/>
    <x v="0"/>
    <x v="0"/>
    <x v="0"/>
    <x v="0"/>
    <x v="1"/>
  </r>
  <r>
    <x v="5"/>
    <x v="45"/>
    <x v="3"/>
    <d v="2024-04-15T00:00:00"/>
    <d v="2024-06-11T00:00:00"/>
    <x v="167"/>
    <x v="27"/>
    <x v="2"/>
    <x v="0"/>
    <n v="-2895"/>
    <x v="7"/>
    <x v="7"/>
    <s v="REF: 15 CHAPA 1/8   10 CHAPA 3/16    REFORMA CONTAINER"/>
    <x v="0"/>
    <x v="0"/>
    <x v="0"/>
    <x v="0"/>
    <x v="1"/>
  </r>
  <r>
    <x v="5"/>
    <x v="45"/>
    <x v="11"/>
    <d v="2024-12-05T00:00:00"/>
    <d v="2024-12-29T00:00:00"/>
    <x v="168"/>
    <x v="5"/>
    <x v="2"/>
    <x v="0"/>
    <n v="-1211.67"/>
    <x v="7"/>
    <x v="7"/>
    <s v="REF: 15 CHAPA 1/8   10 CHAPA 3/16    REFORMA CONTAINER"/>
    <x v="0"/>
    <x v="0"/>
    <x v="0"/>
    <x v="0"/>
    <x v="3"/>
  </r>
  <r>
    <x v="5"/>
    <x v="45"/>
    <x v="11"/>
    <d v="2024-12-05T00:00:00"/>
    <d v="2025-01-13T00:00:00"/>
    <x v="168"/>
    <x v="4"/>
    <x v="2"/>
    <x v="0"/>
    <n v="-1211.67"/>
    <x v="7"/>
    <x v="7"/>
    <s v="REF: 15 CHAPA 1/8   10 CHAPA 3/16    REFORMA CONTAINER"/>
    <x v="0"/>
    <x v="0"/>
    <x v="0"/>
    <x v="0"/>
    <x v="3"/>
  </r>
  <r>
    <x v="5"/>
    <x v="45"/>
    <x v="11"/>
    <d v="2024-12-05T00:00:00"/>
    <d v="2025-01-21T00:00:00"/>
    <x v="168"/>
    <x v="6"/>
    <x v="2"/>
    <x v="0"/>
    <n v="-1211.6600000000001"/>
    <x v="7"/>
    <x v="7"/>
    <s v="REF: 15 CHAPA 1/8   10 CHAPA 3/16    REFORMA CONTAINER"/>
    <x v="0"/>
    <x v="0"/>
    <x v="0"/>
    <x v="0"/>
    <x v="3"/>
  </r>
  <r>
    <x v="5"/>
    <x v="46"/>
    <x v="5"/>
    <d v="2024-06-05T00:00:00"/>
    <d v="2024-07-02T00:00:00"/>
    <x v="169"/>
    <x v="1"/>
    <x v="2"/>
    <x v="0"/>
    <n v="-1390"/>
    <x v="1"/>
    <x v="1"/>
    <s v="REF: CAIXA DA KOLETA"/>
    <x v="0"/>
    <x v="0"/>
    <x v="0"/>
    <x v="0"/>
    <x v="1"/>
  </r>
  <r>
    <x v="5"/>
    <x v="47"/>
    <x v="3"/>
    <d v="2024-04-02T00:00:00"/>
    <d v="2024-04-30T00:00:00"/>
    <x v="170"/>
    <x v="1"/>
    <x v="2"/>
    <x v="0"/>
    <n v="-334.24"/>
    <x v="1"/>
    <x v="1"/>
    <s v="REF:  P/ CAIXA ESTACIONARIA"/>
    <x v="0"/>
    <x v="0"/>
    <x v="0"/>
    <x v="0"/>
    <x v="1"/>
  </r>
  <r>
    <x v="5"/>
    <x v="47"/>
    <x v="5"/>
    <d v="2024-06-14T00:00:00"/>
    <d v="2024-07-15T00:00:00"/>
    <x v="171"/>
    <x v="1"/>
    <x v="2"/>
    <x v="0"/>
    <n v="-1201.81"/>
    <x v="1"/>
    <x v="1"/>
    <s v="REF: REPOSIÃ‡ÃƒO DE ESTOQUE"/>
    <x v="0"/>
    <x v="0"/>
    <x v="0"/>
    <x v="0"/>
    <x v="1"/>
  </r>
  <r>
    <x v="5"/>
    <x v="47"/>
    <x v="6"/>
    <d v="2024-06-14T00:00:00"/>
    <d v="2024-07-15T00:00:00"/>
    <x v="172"/>
    <x v="1"/>
    <x v="2"/>
    <x v="0"/>
    <n v="-185.33"/>
    <x v="1"/>
    <x v="1"/>
    <s v="REF: REPOSIÃ‡ÃƒO DE ESTOQUE"/>
    <x v="0"/>
    <x v="0"/>
    <x v="0"/>
    <x v="0"/>
    <x v="2"/>
  </r>
  <r>
    <x v="5"/>
    <x v="48"/>
    <x v="2"/>
    <d v="2024-03-07T00:00:00"/>
    <d v="2024-04-06T00:00:00"/>
    <x v="173"/>
    <x v="1"/>
    <x v="2"/>
    <x v="0"/>
    <n v="-654.29999999999995"/>
    <x v="7"/>
    <x v="7"/>
    <s v="REF: SERRALHERIA , "/>
    <x v="0"/>
    <x v="0"/>
    <x v="0"/>
    <x v="0"/>
    <x v="0"/>
  </r>
  <r>
    <x v="5"/>
    <x v="48"/>
    <x v="3"/>
    <d v="2024-04-24T00:00:00"/>
    <d v="2024-05-24T00:00:00"/>
    <x v="174"/>
    <x v="1"/>
    <x v="2"/>
    <x v="0"/>
    <n v="-1633"/>
    <x v="7"/>
    <x v="7"/>
    <s v="REF: REFORMA CONTAINER 1.2"/>
    <x v="0"/>
    <x v="0"/>
    <x v="0"/>
    <x v="0"/>
    <x v="1"/>
  </r>
  <r>
    <x v="5"/>
    <x v="48"/>
    <x v="5"/>
    <d v="2024-06-17T00:00:00"/>
    <d v="2024-07-17T00:00:00"/>
    <x v="175"/>
    <x v="1"/>
    <x v="2"/>
    <x v="0"/>
    <n v="-1565.7"/>
    <x v="7"/>
    <x v="7"/>
    <s v="REF: REFORMA DE CONTAINER "/>
    <x v="0"/>
    <x v="0"/>
    <x v="0"/>
    <x v="0"/>
    <x v="1"/>
  </r>
  <r>
    <x v="5"/>
    <x v="48"/>
    <x v="5"/>
    <d v="2024-06-28T00:00:00"/>
    <d v="2024-07-28T00:00:00"/>
    <x v="176"/>
    <x v="1"/>
    <x v="2"/>
    <x v="0"/>
    <n v="-3020"/>
    <x v="7"/>
    <x v="7"/>
    <s v="REF: 10 CHAPAS   P/ TAMPA CONTAINER 1.2"/>
    <x v="0"/>
    <x v="0"/>
    <x v="0"/>
    <x v="0"/>
    <x v="1"/>
  </r>
  <r>
    <x v="5"/>
    <x v="49"/>
    <x v="7"/>
    <d v="2024-08-26T00:00:00"/>
    <d v="2024-09-25T00:00:00"/>
    <x v="177"/>
    <x v="1"/>
    <x v="2"/>
    <x v="0"/>
    <n v="-2394"/>
    <x v="1"/>
    <x v="1"/>
    <s v="REF: CAIXA COMPACTADORA 137 E ESTOQUE URGENTE"/>
    <x v="0"/>
    <x v="0"/>
    <x v="0"/>
    <x v="0"/>
    <x v="2"/>
  </r>
  <r>
    <x v="5"/>
    <x v="49"/>
    <x v="10"/>
    <d v="2024-11-05T00:00:00"/>
    <d v="2024-12-03T00:00:00"/>
    <x v="178"/>
    <x v="1"/>
    <x v="3"/>
    <x v="0"/>
    <n v="-1580"/>
    <x v="1"/>
    <x v="1"/>
    <s v="REF: REFORMA DO MOTOR LIFTER  FRONTAL BARRA ORÃ‡ EMX ORDEM DE SERVIÃ‡O #24"/>
    <x v="0"/>
    <x v="0"/>
    <x v="0"/>
    <x v="0"/>
    <x v="3"/>
  </r>
  <r>
    <x v="5"/>
    <x v="11"/>
    <x v="1"/>
    <d v="2024-02-09T00:00:00"/>
    <d v="2024-02-20T00:00:00"/>
    <x v="179"/>
    <x v="1"/>
    <x v="5"/>
    <x v="0"/>
    <n v="-883.06"/>
    <x v="2"/>
    <x v="2"/>
    <s v="REF. MONTCAR "/>
    <x v="0"/>
    <x v="0"/>
    <x v="0"/>
    <x v="0"/>
    <x v="0"/>
  </r>
  <r>
    <x v="5"/>
    <x v="11"/>
    <x v="2"/>
    <d v="2024-03-22T00:00:00"/>
    <d v="2024-03-22T00:00:00"/>
    <x v="180"/>
    <x v="1"/>
    <x v="5"/>
    <x v="0"/>
    <n v="-188.72"/>
    <x v="2"/>
    <x v="2"/>
    <s v="REF. MONTCAR "/>
    <x v="0"/>
    <x v="0"/>
    <x v="0"/>
    <x v="0"/>
    <x v="0"/>
  </r>
  <r>
    <x v="5"/>
    <x v="11"/>
    <x v="3"/>
    <d v="2024-04-08T00:00:00"/>
    <d v="2024-04-10T00:00:00"/>
    <x v="181"/>
    <x v="1"/>
    <x v="5"/>
    <x v="0"/>
    <n v="-408.44"/>
    <x v="2"/>
    <x v="2"/>
    <s v="REF. MONTCAR "/>
    <x v="0"/>
    <x v="0"/>
    <x v="0"/>
    <x v="0"/>
    <x v="1"/>
  </r>
  <r>
    <x v="5"/>
    <x v="11"/>
    <x v="3"/>
    <d v="2024-04-11T00:00:00"/>
    <d v="2024-04-16T00:00:00"/>
    <x v="182"/>
    <x v="1"/>
    <x v="5"/>
    <x v="0"/>
    <n v="-704.9"/>
    <x v="2"/>
    <x v="2"/>
    <s v="REF. MONTCAR CTE"/>
    <x v="0"/>
    <x v="0"/>
    <x v="0"/>
    <x v="0"/>
    <x v="1"/>
  </r>
  <r>
    <x v="5"/>
    <x v="11"/>
    <x v="4"/>
    <d v="2024-05-10T00:00:00"/>
    <d v="2024-05-10T00:00:00"/>
    <x v="183"/>
    <x v="1"/>
    <x v="9"/>
    <x v="0"/>
    <n v="-867.87"/>
    <x v="2"/>
    <x v="2"/>
    <s v="REF. MONTCAR CTE - PIX   05.514.580/0001-59"/>
    <x v="0"/>
    <x v="0"/>
    <x v="0"/>
    <x v="0"/>
    <x v="1"/>
  </r>
  <r>
    <x v="5"/>
    <x v="11"/>
    <x v="4"/>
    <d v="2024-05-23T00:00:00"/>
    <d v="2024-05-24T00:00:00"/>
    <x v="184"/>
    <x v="1"/>
    <x v="5"/>
    <x v="0"/>
    <n v="-716.36"/>
    <x v="2"/>
    <x v="2"/>
    <s v="REF. MONTCAR CTE"/>
    <x v="0"/>
    <x v="0"/>
    <x v="0"/>
    <x v="0"/>
    <x v="1"/>
  </r>
  <r>
    <x v="5"/>
    <x v="11"/>
    <x v="5"/>
    <d v="2024-06-06T00:00:00"/>
    <d v="2024-06-06T00:00:00"/>
    <x v="185"/>
    <x v="1"/>
    <x v="5"/>
    <x v="0"/>
    <n v="-785.4"/>
    <x v="2"/>
    <x v="2"/>
    <s v="REF. MONTCAR CTE"/>
    <x v="0"/>
    <x v="0"/>
    <x v="0"/>
    <x v="0"/>
    <x v="1"/>
  </r>
  <r>
    <x v="5"/>
    <x v="11"/>
    <x v="5"/>
    <d v="2024-06-27T00:00:00"/>
    <d v="2024-07-04T00:00:00"/>
    <x v="186"/>
    <x v="1"/>
    <x v="5"/>
    <x v="0"/>
    <n v="-1466.92"/>
    <x v="2"/>
    <x v="2"/>
    <s v="REF. MONTCAR CTE"/>
    <x v="0"/>
    <x v="0"/>
    <x v="0"/>
    <x v="0"/>
    <x v="1"/>
  </r>
  <r>
    <x v="5"/>
    <x v="11"/>
    <x v="5"/>
    <d v="2024-06-28T00:00:00"/>
    <d v="2024-07-04T00:00:00"/>
    <x v="187"/>
    <x v="1"/>
    <x v="5"/>
    <x v="0"/>
    <n v="-101.73"/>
    <x v="2"/>
    <x v="2"/>
    <s v="REF. MONTCAR CTE"/>
    <x v="0"/>
    <x v="0"/>
    <x v="0"/>
    <x v="0"/>
    <x v="1"/>
  </r>
  <r>
    <x v="5"/>
    <x v="11"/>
    <x v="6"/>
    <d v="2024-07-15T00:00:00"/>
    <d v="2024-07-18T00:00:00"/>
    <x v="188"/>
    <x v="1"/>
    <x v="5"/>
    <x v="0"/>
    <n v="-658.89"/>
    <x v="2"/>
    <x v="2"/>
    <s v="REF. MONTCAR CTE"/>
    <x v="0"/>
    <x v="0"/>
    <x v="0"/>
    <x v="0"/>
    <x v="2"/>
  </r>
  <r>
    <x v="5"/>
    <x v="11"/>
    <x v="7"/>
    <d v="2024-08-06T00:00:00"/>
    <d v="2024-08-08T00:00:00"/>
    <x v="189"/>
    <x v="1"/>
    <x v="5"/>
    <x v="0"/>
    <n v="-670.18"/>
    <x v="2"/>
    <x v="2"/>
    <s v="REF. MONTCAR CTE - PIX   05.514.580/0001-59"/>
    <x v="0"/>
    <x v="0"/>
    <x v="0"/>
    <x v="0"/>
    <x v="2"/>
  </r>
  <r>
    <x v="5"/>
    <x v="11"/>
    <x v="7"/>
    <d v="2024-08-15T00:00:00"/>
    <d v="2024-08-22T00:00:00"/>
    <x v="190"/>
    <x v="1"/>
    <x v="5"/>
    <x v="0"/>
    <n v="-841.12"/>
    <x v="2"/>
    <x v="2"/>
    <s v="REF. MONTCAR CTE - PIX   05.514.580/0001-59"/>
    <x v="0"/>
    <x v="0"/>
    <x v="0"/>
    <x v="0"/>
    <x v="2"/>
  </r>
  <r>
    <x v="5"/>
    <x v="11"/>
    <x v="9"/>
    <d v="2024-10-03T00:00:00"/>
    <d v="2024-10-09T00:00:00"/>
    <x v="191"/>
    <x v="1"/>
    <x v="5"/>
    <x v="0"/>
    <n v="-830.16"/>
    <x v="7"/>
    <x v="7"/>
    <s v="REF. MONTCAR CTE - PIX   05.514.580/0001-59"/>
    <x v="0"/>
    <x v="0"/>
    <x v="0"/>
    <x v="0"/>
    <x v="3"/>
  </r>
  <r>
    <x v="5"/>
    <x v="11"/>
    <x v="10"/>
    <d v="2024-11-19T00:00:00"/>
    <d v="2024-11-22T00:00:00"/>
    <x v="192"/>
    <x v="1"/>
    <x v="5"/>
    <x v="0"/>
    <n v="-705.58"/>
    <x v="7"/>
    <x v="7"/>
    <s v="REF. MONTCAR CTE - PIX   05.514.580/0001-59"/>
    <x v="0"/>
    <x v="0"/>
    <x v="0"/>
    <x v="0"/>
    <x v="3"/>
  </r>
  <r>
    <x v="5"/>
    <x v="50"/>
    <x v="0"/>
    <d v="2024-01-19T00:00:00"/>
    <d v="2024-02-16T00:00:00"/>
    <x v="193"/>
    <x v="1"/>
    <x v="2"/>
    <x v="0"/>
    <n v="-1217"/>
    <x v="5"/>
    <x v="5"/>
    <s v="REF: REPOSIÃ‡ÃƒO DE ESTOQUE"/>
    <x v="0"/>
    <x v="0"/>
    <x v="0"/>
    <x v="0"/>
    <x v="0"/>
  </r>
  <r>
    <x v="5"/>
    <x v="50"/>
    <x v="1"/>
    <d v="2024-02-01T00:00:00"/>
    <d v="2024-02-28T00:00:00"/>
    <x v="194"/>
    <x v="1"/>
    <x v="2"/>
    <x v="0"/>
    <n v="-1460.4"/>
    <x v="5"/>
    <x v="5"/>
    <s v="REF: REPOSIÃ‡ÃƒO DE ESTOQUE"/>
    <x v="0"/>
    <x v="0"/>
    <x v="0"/>
    <x v="0"/>
    <x v="0"/>
  </r>
  <r>
    <x v="5"/>
    <x v="50"/>
    <x v="2"/>
    <d v="2024-03-07T00:00:00"/>
    <d v="2024-04-04T00:00:00"/>
    <x v="195"/>
    <x v="1"/>
    <x v="2"/>
    <x v="0"/>
    <n v="-1460.4"/>
    <x v="5"/>
    <x v="5"/>
    <s v="REF: REPOSIÃ‡ÃƒO DE ESTOQUE"/>
    <x v="0"/>
    <x v="0"/>
    <x v="0"/>
    <x v="0"/>
    <x v="0"/>
  </r>
  <r>
    <x v="5"/>
    <x v="50"/>
    <x v="12"/>
    <d v="2025-01-02T00:00:00"/>
    <d v="2025-01-30T00:00:00"/>
    <x v="196"/>
    <x v="1"/>
    <x v="2"/>
    <x v="0"/>
    <n v="-1453.2"/>
    <x v="5"/>
    <x v="5"/>
    <s v="REF: REPOSIÃ‡ÃƒO DE ESTOQUE"/>
    <x v="0"/>
    <x v="0"/>
    <x v="0"/>
    <x v="0"/>
    <x v="0"/>
  </r>
  <r>
    <x v="5"/>
    <x v="51"/>
    <x v="0"/>
    <d v="2024-01-10T00:00:00"/>
    <d v="2024-01-30T00:00:00"/>
    <x v="197"/>
    <x v="1"/>
    <x v="2"/>
    <x v="0"/>
    <n v="-498"/>
    <x v="2"/>
    <x v="2"/>
    <s v="REF: SERRALHERIA"/>
    <x v="0"/>
    <x v="0"/>
    <x v="0"/>
    <x v="0"/>
    <x v="0"/>
  </r>
  <r>
    <x v="5"/>
    <x v="51"/>
    <x v="0"/>
    <d v="2024-01-26T00:00:00"/>
    <d v="2024-02-15T00:00:00"/>
    <x v="198"/>
    <x v="1"/>
    <x v="2"/>
    <x v="0"/>
    <n v="-399.6"/>
    <x v="2"/>
    <x v="2"/>
    <s v="REF: REPOSIÃ‡ÃƒO DE ESTOQUE"/>
    <x v="0"/>
    <x v="0"/>
    <x v="0"/>
    <x v="0"/>
    <x v="0"/>
  </r>
  <r>
    <x v="5"/>
    <x v="51"/>
    <x v="1"/>
    <d v="2024-02-07T00:00:00"/>
    <d v="2024-03-11T00:00:00"/>
    <x v="199"/>
    <x v="24"/>
    <x v="2"/>
    <x v="0"/>
    <n v="-2549"/>
    <x v="2"/>
    <x v="2"/>
    <s v="REF: REPOSIÃ‡ÃƒO DE ESTOQUE"/>
    <x v="0"/>
    <x v="0"/>
    <x v="0"/>
    <x v="0"/>
    <x v="0"/>
  </r>
  <r>
    <x v="5"/>
    <x v="51"/>
    <x v="1"/>
    <d v="2024-02-07T00:00:00"/>
    <d v="2024-03-12T00:00:00"/>
    <x v="199"/>
    <x v="25"/>
    <x v="2"/>
    <x v="0"/>
    <n v="-2549"/>
    <x v="2"/>
    <x v="2"/>
    <s v="REF: REPOSIÃ‡ÃƒO DE ESTOQUE"/>
    <x v="0"/>
    <x v="0"/>
    <x v="0"/>
    <x v="0"/>
    <x v="0"/>
  </r>
  <r>
    <x v="5"/>
    <x v="51"/>
    <x v="1"/>
    <d v="2024-02-07T00:00:00"/>
    <d v="2024-03-22T00:00:00"/>
    <x v="199"/>
    <x v="26"/>
    <x v="2"/>
    <x v="0"/>
    <n v="-2549"/>
    <x v="2"/>
    <x v="2"/>
    <s v="REF: REPOSIÃ‡ÃƒO DE ESTOQUE"/>
    <x v="0"/>
    <x v="0"/>
    <x v="0"/>
    <x v="0"/>
    <x v="0"/>
  </r>
  <r>
    <x v="5"/>
    <x v="51"/>
    <x v="1"/>
    <d v="2024-02-07T00:00:00"/>
    <d v="2024-04-11T00:00:00"/>
    <x v="199"/>
    <x v="27"/>
    <x v="2"/>
    <x v="0"/>
    <n v="-2549"/>
    <x v="2"/>
    <x v="2"/>
    <s v="REF: REPOSIÃ‡ÃƒO DE ESTOQUE"/>
    <x v="0"/>
    <x v="0"/>
    <x v="0"/>
    <x v="0"/>
    <x v="0"/>
  </r>
  <r>
    <x v="5"/>
    <x v="51"/>
    <x v="1"/>
    <d v="2024-02-09T00:00:00"/>
    <d v="2024-02-29T00:00:00"/>
    <x v="200"/>
    <x v="1"/>
    <x v="2"/>
    <x v="0"/>
    <n v="-406.4"/>
    <x v="7"/>
    <x v="7"/>
    <s v="REF: REPOSIÃ‡ÃƒO DE ESTOQUE"/>
    <x v="0"/>
    <x v="0"/>
    <x v="0"/>
    <x v="0"/>
    <x v="0"/>
  </r>
  <r>
    <x v="5"/>
    <x v="51"/>
    <x v="1"/>
    <d v="2024-02-22T00:00:00"/>
    <d v="2024-03-17T00:00:00"/>
    <x v="201"/>
    <x v="4"/>
    <x v="2"/>
    <x v="0"/>
    <n v="-1437.33"/>
    <x v="7"/>
    <x v="7"/>
    <s v="REF: REFAZER BACIA E ASSOALHO"/>
    <x v="0"/>
    <x v="0"/>
    <x v="0"/>
    <x v="0"/>
    <x v="0"/>
  </r>
  <r>
    <x v="5"/>
    <x v="51"/>
    <x v="1"/>
    <d v="2024-02-22T00:00:00"/>
    <d v="2024-03-27T00:00:00"/>
    <x v="201"/>
    <x v="5"/>
    <x v="2"/>
    <x v="0"/>
    <n v="-1437.34"/>
    <x v="7"/>
    <x v="7"/>
    <s v="REF: REFAZER BACIA E ASSOALHO"/>
    <x v="0"/>
    <x v="0"/>
    <x v="0"/>
    <x v="0"/>
    <x v="0"/>
  </r>
  <r>
    <x v="5"/>
    <x v="51"/>
    <x v="1"/>
    <d v="2024-02-22T00:00:00"/>
    <d v="2024-04-06T00:00:00"/>
    <x v="201"/>
    <x v="6"/>
    <x v="2"/>
    <x v="0"/>
    <n v="-1437.33"/>
    <x v="7"/>
    <x v="7"/>
    <s v="REF: REFAZER BACIA E ASSOALHO"/>
    <x v="0"/>
    <x v="0"/>
    <x v="0"/>
    <x v="0"/>
    <x v="0"/>
  </r>
  <r>
    <x v="5"/>
    <x v="51"/>
    <x v="1"/>
    <d v="2024-02-27T00:00:00"/>
    <d v="2024-03-19T00:00:00"/>
    <x v="202"/>
    <x v="1"/>
    <x v="2"/>
    <x v="0"/>
    <n v="-406.4"/>
    <x v="7"/>
    <x v="7"/>
    <s v="REF: REPOSIÃ‡ÃƒO DE ESTOQUE"/>
    <x v="0"/>
    <x v="0"/>
    <x v="0"/>
    <x v="0"/>
    <x v="0"/>
  </r>
  <r>
    <x v="5"/>
    <x v="51"/>
    <x v="2"/>
    <d v="2024-03-15T00:00:00"/>
    <d v="2024-04-12T00:00:00"/>
    <x v="203"/>
    <x v="1"/>
    <x v="2"/>
    <x v="0"/>
    <n v="-668"/>
    <x v="1"/>
    <x v="1"/>
    <s v="REF: CANTONEIRA PARA REFORMA DA CAIXA COMPACTADORA KOLETA , "/>
    <x v="0"/>
    <x v="0"/>
    <x v="0"/>
    <x v="0"/>
    <x v="0"/>
  </r>
  <r>
    <x v="5"/>
    <x v="51"/>
    <x v="2"/>
    <d v="2024-03-22T00:00:00"/>
    <d v="2024-04-18T00:00:00"/>
    <x v="204"/>
    <x v="1"/>
    <x v="2"/>
    <x v="0"/>
    <n v="-508"/>
    <x v="7"/>
    <x v="7"/>
    <s v="REF: REPOSIÃ‡ÃƒO DE ESTOQUE"/>
    <x v="0"/>
    <x v="0"/>
    <x v="0"/>
    <x v="0"/>
    <x v="0"/>
  </r>
  <r>
    <x v="5"/>
    <x v="51"/>
    <x v="3"/>
    <d v="2024-04-15T00:00:00"/>
    <d v="2024-05-12T00:00:00"/>
    <x v="205"/>
    <x v="1"/>
    <x v="2"/>
    <x v="0"/>
    <n v="-406.4"/>
    <x v="7"/>
    <x v="7"/>
    <s v="REF: REPOSICAO DE ESTOQUE"/>
    <x v="0"/>
    <x v="0"/>
    <x v="0"/>
    <x v="0"/>
    <x v="1"/>
  </r>
  <r>
    <x v="5"/>
    <x v="51"/>
    <x v="3"/>
    <d v="2024-04-26T00:00:00"/>
    <d v="2024-05-16T00:00:00"/>
    <x v="206"/>
    <x v="1"/>
    <x v="2"/>
    <x v="0"/>
    <n v="-508"/>
    <x v="7"/>
    <x v="7"/>
    <s v="REF: REPOSICAO DE ESTOQUE"/>
    <x v="0"/>
    <x v="0"/>
    <x v="0"/>
    <x v="0"/>
    <x v="1"/>
  </r>
  <r>
    <x v="5"/>
    <x v="51"/>
    <x v="4"/>
    <d v="2024-05-03T00:00:00"/>
    <d v="2024-05-27T00:00:00"/>
    <x v="207"/>
    <x v="24"/>
    <x v="2"/>
    <x v="0"/>
    <n v="-3552.5"/>
    <x v="7"/>
    <x v="7"/>
    <s v="REF: REFORMA CONTAINER 1.2   (15 DE 1/8)    (10 DE 3/16)   (10 DE 2MM)"/>
    <x v="0"/>
    <x v="0"/>
    <x v="0"/>
    <x v="0"/>
    <x v="1"/>
  </r>
  <r>
    <x v="5"/>
    <x v="51"/>
    <x v="4"/>
    <d v="2024-05-03T00:00:00"/>
    <d v="2024-06-11T00:00:00"/>
    <x v="207"/>
    <x v="25"/>
    <x v="2"/>
    <x v="0"/>
    <n v="-3552.5"/>
    <x v="7"/>
    <x v="7"/>
    <s v="REF: REFORMA CONTAINER 1.2   (15 DE 1/8)    (10 DE 3/16)   (10 DE 2MM)"/>
    <x v="0"/>
    <x v="0"/>
    <x v="0"/>
    <x v="0"/>
    <x v="1"/>
  </r>
  <r>
    <x v="5"/>
    <x v="51"/>
    <x v="4"/>
    <d v="2024-05-03T00:00:00"/>
    <d v="2024-06-20T00:00:00"/>
    <x v="207"/>
    <x v="26"/>
    <x v="2"/>
    <x v="0"/>
    <n v="-3552.5"/>
    <x v="7"/>
    <x v="7"/>
    <s v="REF: REFORMA CONTAINER 1.2   (15 DE 1/8)    (10 DE 3/16)   (10 DE 2MM)"/>
    <x v="0"/>
    <x v="0"/>
    <x v="0"/>
    <x v="0"/>
    <x v="1"/>
  </r>
  <r>
    <x v="5"/>
    <x v="51"/>
    <x v="4"/>
    <d v="2024-05-03T00:00:00"/>
    <d v="2024-06-28T00:00:00"/>
    <x v="207"/>
    <x v="27"/>
    <x v="2"/>
    <x v="0"/>
    <n v="-3552.5"/>
    <x v="7"/>
    <x v="7"/>
    <s v="REF: REFORMA CONTAINER 1.2   (15 DE 1/8)    (10 DE 3/16)   (10 DE 2MM)"/>
    <x v="0"/>
    <x v="0"/>
    <x v="0"/>
    <x v="0"/>
    <x v="1"/>
  </r>
  <r>
    <x v="5"/>
    <x v="51"/>
    <x v="4"/>
    <d v="2024-05-11T00:00:00"/>
    <d v="2024-05-31T00:00:00"/>
    <x v="208"/>
    <x v="1"/>
    <x v="2"/>
    <x v="0"/>
    <n v="-508"/>
    <x v="7"/>
    <x v="7"/>
    <s v="REF: REPOSIÃ‡ÃƒO DE ESTOQUE"/>
    <x v="0"/>
    <x v="0"/>
    <x v="0"/>
    <x v="0"/>
    <x v="1"/>
  </r>
  <r>
    <x v="5"/>
    <x v="51"/>
    <x v="4"/>
    <d v="2024-05-17T00:00:00"/>
    <d v="2024-06-14T00:00:00"/>
    <x v="209"/>
    <x v="1"/>
    <x v="2"/>
    <x v="0"/>
    <n v="-609.6"/>
    <x v="7"/>
    <x v="7"/>
    <s v="REF: REPOSIÃ‡ÃƒO DE ESTOQUE"/>
    <x v="0"/>
    <x v="0"/>
    <x v="0"/>
    <x v="0"/>
    <x v="1"/>
  </r>
  <r>
    <x v="5"/>
    <x v="51"/>
    <x v="5"/>
    <d v="2024-06-07T00:00:00"/>
    <d v="2024-07-05T00:00:00"/>
    <x v="210"/>
    <x v="1"/>
    <x v="2"/>
    <x v="0"/>
    <n v="-523.5"/>
    <x v="7"/>
    <x v="7"/>
    <s v="REF: REPOSIÃ‡ÃƒO DE ESTOQUE"/>
    <x v="0"/>
    <x v="0"/>
    <x v="0"/>
    <x v="0"/>
    <x v="1"/>
  </r>
  <r>
    <x v="5"/>
    <x v="51"/>
    <x v="5"/>
    <d v="2024-06-10T00:00:00"/>
    <d v="2024-07-02T00:00:00"/>
    <x v="211"/>
    <x v="4"/>
    <x v="2"/>
    <x v="0"/>
    <n v="-2116.67"/>
    <x v="7"/>
    <x v="7"/>
    <s v="REF: 15 CHAPA 1/8   REFORMA CONTAINER 1.2"/>
    <x v="0"/>
    <x v="0"/>
    <x v="0"/>
    <x v="0"/>
    <x v="1"/>
  </r>
  <r>
    <x v="5"/>
    <x v="51"/>
    <x v="5"/>
    <d v="2024-06-10T00:00:00"/>
    <d v="2024-07-12T00:00:00"/>
    <x v="211"/>
    <x v="5"/>
    <x v="2"/>
    <x v="0"/>
    <n v="-2116.67"/>
    <x v="7"/>
    <x v="7"/>
    <s v="REF: 15 CHAPA 1/8   REFORMA CONTAINER 1.2"/>
    <x v="0"/>
    <x v="0"/>
    <x v="0"/>
    <x v="0"/>
    <x v="1"/>
  </r>
  <r>
    <x v="5"/>
    <x v="51"/>
    <x v="5"/>
    <d v="2024-06-10T00:00:00"/>
    <d v="2024-07-22T00:00:00"/>
    <x v="211"/>
    <x v="6"/>
    <x v="2"/>
    <x v="0"/>
    <n v="-2116.66"/>
    <x v="7"/>
    <x v="7"/>
    <s v="REF: 15 CHAPA 1/8   REFORMA CONTAINER 1.2"/>
    <x v="0"/>
    <x v="0"/>
    <x v="0"/>
    <x v="0"/>
    <x v="1"/>
  </r>
  <r>
    <x v="5"/>
    <x v="51"/>
    <x v="5"/>
    <d v="2024-06-21T00:00:00"/>
    <d v="2024-07-21T00:00:00"/>
    <x v="212"/>
    <x v="1"/>
    <x v="2"/>
    <x v="0"/>
    <n v="-523.5"/>
    <x v="7"/>
    <x v="7"/>
    <s v="REF: REFORMA DE CONTAINER "/>
    <x v="0"/>
    <x v="0"/>
    <x v="0"/>
    <x v="0"/>
    <x v="1"/>
  </r>
  <r>
    <x v="5"/>
    <x v="51"/>
    <x v="5"/>
    <d v="2024-06-21T00:00:00"/>
    <d v="2024-07-21T00:00:00"/>
    <x v="213"/>
    <x v="4"/>
    <x v="2"/>
    <x v="0"/>
    <n v="-2358.96"/>
    <x v="7"/>
    <x v="7"/>
    <s v="REF: 15 CAHAPAS 1/8 - REFORMA CONTAINER 1.2"/>
    <x v="0"/>
    <x v="0"/>
    <x v="0"/>
    <x v="0"/>
    <x v="1"/>
  </r>
  <r>
    <x v="5"/>
    <x v="51"/>
    <x v="5"/>
    <d v="2024-06-21T00:00:00"/>
    <d v="2024-07-31T00:00:00"/>
    <x v="213"/>
    <x v="5"/>
    <x v="2"/>
    <x v="0"/>
    <n v="-2358.96"/>
    <x v="7"/>
    <x v="7"/>
    <s v="REF: 15 CAHAPAS 1/8 - REFORMA CONTAINER 1.2"/>
    <x v="0"/>
    <x v="0"/>
    <x v="0"/>
    <x v="0"/>
    <x v="1"/>
  </r>
  <r>
    <x v="5"/>
    <x v="51"/>
    <x v="5"/>
    <d v="2024-06-21T00:00:00"/>
    <d v="2024-08-13T00:00:00"/>
    <x v="213"/>
    <x v="6"/>
    <x v="2"/>
    <x v="0"/>
    <n v="-2358.96"/>
    <x v="7"/>
    <x v="7"/>
    <s v="REF: 15 CAHAPAS 1/8 - REFORMA CONTAINER 1.2"/>
    <x v="0"/>
    <x v="0"/>
    <x v="0"/>
    <x v="0"/>
    <x v="1"/>
  </r>
  <r>
    <x v="5"/>
    <x v="51"/>
    <x v="6"/>
    <d v="2024-07-04T00:00:00"/>
    <d v="2024-07-28T00:00:00"/>
    <x v="214"/>
    <x v="4"/>
    <x v="2"/>
    <x v="0"/>
    <n v="-2100"/>
    <x v="7"/>
    <x v="7"/>
    <s v="REF: 10 CHAPA 3/16   P/ REFORMA CONTAINER 1.2"/>
    <x v="0"/>
    <x v="0"/>
    <x v="0"/>
    <x v="0"/>
    <x v="2"/>
  </r>
  <r>
    <x v="5"/>
    <x v="51"/>
    <x v="6"/>
    <d v="2024-07-04T00:00:00"/>
    <d v="2024-08-12T00:00:00"/>
    <x v="214"/>
    <x v="5"/>
    <x v="2"/>
    <x v="0"/>
    <n v="-2100"/>
    <x v="7"/>
    <x v="7"/>
    <s v="REF: 10 CHAPA 3/16   P/ REFORMA CONTAINER 1.2"/>
    <x v="0"/>
    <x v="0"/>
    <x v="0"/>
    <x v="0"/>
    <x v="2"/>
  </r>
  <r>
    <x v="5"/>
    <x v="51"/>
    <x v="6"/>
    <d v="2024-07-04T00:00:00"/>
    <d v="2024-08-22T00:00:00"/>
    <x v="214"/>
    <x v="6"/>
    <x v="2"/>
    <x v="0"/>
    <n v="-2100"/>
    <x v="7"/>
    <x v="7"/>
    <s v="REF: 10 CHAPA 3/16   P/ REFORMA CONTAINER 1.2"/>
    <x v="0"/>
    <x v="0"/>
    <x v="0"/>
    <x v="0"/>
    <x v="2"/>
  </r>
  <r>
    <x v="5"/>
    <x v="51"/>
    <x v="6"/>
    <d v="2024-07-05T00:00:00"/>
    <d v="2024-07-25T00:00:00"/>
    <x v="215"/>
    <x v="1"/>
    <x v="2"/>
    <x v="0"/>
    <n v="-644.5"/>
    <x v="7"/>
    <x v="7"/>
    <s v="REF: REPOSIÃ‡ÃƒO DE ESTOQUE"/>
    <x v="0"/>
    <x v="0"/>
    <x v="0"/>
    <x v="0"/>
    <x v="2"/>
  </r>
  <r>
    <x v="5"/>
    <x v="51"/>
    <x v="6"/>
    <d v="2024-07-15T00:00:00"/>
    <d v="2024-08-11T00:00:00"/>
    <x v="216"/>
    <x v="1"/>
    <x v="2"/>
    <x v="0"/>
    <n v="-1330"/>
    <x v="7"/>
    <x v="7"/>
    <s v="REF: REFORMA CONTEINER 1.2  /  5 CHAPAS"/>
    <x v="0"/>
    <x v="0"/>
    <x v="0"/>
    <x v="0"/>
    <x v="2"/>
  </r>
  <r>
    <x v="5"/>
    <x v="51"/>
    <x v="6"/>
    <d v="2024-07-17T00:00:00"/>
    <d v="2024-08-12T00:00:00"/>
    <x v="217"/>
    <x v="1"/>
    <x v="2"/>
    <x v="0"/>
    <n v="-644.5"/>
    <x v="7"/>
    <x v="7"/>
    <s v="REF: REPOSIÃ‡ÃƒO DE ESTOQUE"/>
    <x v="0"/>
    <x v="0"/>
    <x v="0"/>
    <x v="0"/>
    <x v="2"/>
  </r>
  <r>
    <x v="5"/>
    <x v="51"/>
    <x v="6"/>
    <d v="2024-07-22T00:00:00"/>
    <d v="2024-08-13T00:00:00"/>
    <x v="218"/>
    <x v="4"/>
    <x v="2"/>
    <x v="0"/>
    <n v="-961"/>
    <x v="7"/>
    <x v="7"/>
    <s v="REF: MATERIAL P/ REFORMA DE CONTAINER E CAIXA"/>
    <x v="0"/>
    <x v="0"/>
    <x v="0"/>
    <x v="0"/>
    <x v="2"/>
  </r>
  <r>
    <x v="5"/>
    <x v="51"/>
    <x v="6"/>
    <d v="2024-07-22T00:00:00"/>
    <d v="2024-08-23T00:00:00"/>
    <x v="218"/>
    <x v="5"/>
    <x v="2"/>
    <x v="0"/>
    <n v="-961"/>
    <x v="7"/>
    <x v="7"/>
    <s v="REF: MATERIAL P/ REFORMA DE CONTAINER E CAIXA"/>
    <x v="0"/>
    <x v="0"/>
    <x v="0"/>
    <x v="0"/>
    <x v="2"/>
  </r>
  <r>
    <x v="5"/>
    <x v="51"/>
    <x v="6"/>
    <d v="2024-07-22T00:00:00"/>
    <d v="2024-09-12T00:00:00"/>
    <x v="218"/>
    <x v="6"/>
    <x v="2"/>
    <x v="0"/>
    <n v="-961"/>
    <x v="7"/>
    <x v="7"/>
    <s v="REF: MATERIAL P/ REFORMA DE CONTAINER E CAIXA"/>
    <x v="0"/>
    <x v="0"/>
    <x v="0"/>
    <x v="0"/>
    <x v="2"/>
  </r>
  <r>
    <x v="5"/>
    <x v="51"/>
    <x v="6"/>
    <d v="2024-07-24T00:00:00"/>
    <d v="2024-08-17T00:00:00"/>
    <x v="219"/>
    <x v="4"/>
    <x v="2"/>
    <x v="0"/>
    <n v="-2280"/>
    <x v="7"/>
    <x v="7"/>
    <s v="REF: 10 CHAPAS DE CADA, MAN. CONTAINER 1.2"/>
    <x v="0"/>
    <x v="0"/>
    <x v="0"/>
    <x v="0"/>
    <x v="2"/>
  </r>
  <r>
    <x v="5"/>
    <x v="51"/>
    <x v="6"/>
    <d v="2024-07-24T00:00:00"/>
    <d v="2024-08-27T00:00:00"/>
    <x v="219"/>
    <x v="5"/>
    <x v="2"/>
    <x v="0"/>
    <n v="-2280"/>
    <x v="7"/>
    <x v="7"/>
    <s v="REF: 10 CHAPAS DE CADA, MAN. CONTAINER 1.2"/>
    <x v="0"/>
    <x v="0"/>
    <x v="0"/>
    <x v="0"/>
    <x v="2"/>
  </r>
  <r>
    <x v="5"/>
    <x v="51"/>
    <x v="6"/>
    <d v="2024-07-24T00:00:00"/>
    <d v="2024-09-06T00:00:00"/>
    <x v="219"/>
    <x v="6"/>
    <x v="2"/>
    <x v="0"/>
    <n v="-2280"/>
    <x v="7"/>
    <x v="7"/>
    <s v="REF: 10 CHAPAS DE CADA, MAN. CONTAINER 1.2"/>
    <x v="0"/>
    <x v="0"/>
    <x v="0"/>
    <x v="0"/>
    <x v="2"/>
  </r>
  <r>
    <x v="5"/>
    <x v="51"/>
    <x v="6"/>
    <d v="2024-07-31T00:00:00"/>
    <d v="2024-09-11T00:00:00"/>
    <x v="220"/>
    <x v="1"/>
    <x v="2"/>
    <x v="0"/>
    <n v="-551.5"/>
    <x v="7"/>
    <x v="7"/>
    <s v="REF: REPOSIÃ‡ÃƒO DE ESTOQUE"/>
    <x v="0"/>
    <x v="0"/>
    <x v="0"/>
    <x v="0"/>
    <x v="2"/>
  </r>
  <r>
    <x v="5"/>
    <x v="51"/>
    <x v="7"/>
    <d v="2024-08-02T00:00:00"/>
    <d v="2024-08-26T00:00:00"/>
    <x v="221"/>
    <x v="4"/>
    <x v="2"/>
    <x v="0"/>
    <n v="-2076"/>
    <x v="7"/>
    <x v="7"/>
    <s v="REF: 6 CHAPAS DE CADA  /  REFORMA CONTEINER 1.2"/>
    <x v="0"/>
    <x v="0"/>
    <x v="0"/>
    <x v="0"/>
    <x v="2"/>
  </r>
  <r>
    <x v="5"/>
    <x v="51"/>
    <x v="7"/>
    <d v="2024-08-02T00:00:00"/>
    <d v="2024-09-11T00:00:00"/>
    <x v="221"/>
    <x v="5"/>
    <x v="2"/>
    <x v="0"/>
    <n v="-2076"/>
    <x v="7"/>
    <x v="7"/>
    <s v="REF: 6 CHAPAS DE CADA  /  REFORMA CONTEINER 1.2"/>
    <x v="0"/>
    <x v="0"/>
    <x v="0"/>
    <x v="0"/>
    <x v="2"/>
  </r>
  <r>
    <x v="5"/>
    <x v="51"/>
    <x v="7"/>
    <d v="2024-08-02T00:00:00"/>
    <d v="2024-09-21T00:00:00"/>
    <x v="221"/>
    <x v="6"/>
    <x v="2"/>
    <x v="0"/>
    <n v="-2076"/>
    <x v="7"/>
    <x v="7"/>
    <s v="REF: 6 CHAPAS DE CADA  /  REFORMA CONTEINER 1.2"/>
    <x v="0"/>
    <x v="0"/>
    <x v="0"/>
    <x v="0"/>
    <x v="2"/>
  </r>
  <r>
    <x v="5"/>
    <x v="51"/>
    <x v="7"/>
    <d v="2024-08-08T00:00:00"/>
    <d v="2024-09-06T00:00:00"/>
    <x v="222"/>
    <x v="1"/>
    <x v="2"/>
    <x v="0"/>
    <n v="-1102"/>
    <x v="7"/>
    <x v="7"/>
    <s v="REF: REPOSICAO DE ESTOQUE"/>
    <x v="0"/>
    <x v="0"/>
    <x v="0"/>
    <x v="0"/>
    <x v="2"/>
  </r>
  <r>
    <x v="5"/>
    <x v="51"/>
    <x v="7"/>
    <d v="2024-08-21T00:00:00"/>
    <d v="2024-09-14T00:00:00"/>
    <x v="223"/>
    <x v="4"/>
    <x v="2"/>
    <x v="0"/>
    <n v="-1829.33"/>
    <x v="19"/>
    <x v="19"/>
    <s v="REF: REFORMA DA CAIXA NUMERO 107    14 CHAPAS"/>
    <x v="0"/>
    <x v="0"/>
    <x v="0"/>
    <x v="0"/>
    <x v="2"/>
  </r>
  <r>
    <x v="5"/>
    <x v="51"/>
    <x v="7"/>
    <d v="2024-08-21T00:00:00"/>
    <d v="2024-09-14T00:00:00"/>
    <x v="224"/>
    <x v="4"/>
    <x v="2"/>
    <x v="0"/>
    <n v="-1116.67"/>
    <x v="7"/>
    <x v="7"/>
    <s v="REF: 5 CHAPAS DE CADA, REFORMA DE CONTEINER 1.2"/>
    <x v="0"/>
    <x v="0"/>
    <x v="0"/>
    <x v="0"/>
    <x v="2"/>
  </r>
  <r>
    <x v="5"/>
    <x v="51"/>
    <x v="7"/>
    <d v="2024-08-21T00:00:00"/>
    <d v="2024-09-24T00:00:00"/>
    <x v="223"/>
    <x v="5"/>
    <x v="2"/>
    <x v="0"/>
    <n v="-1829.34"/>
    <x v="19"/>
    <x v="19"/>
    <s v="REF: REFORMA DA CAIXA NUMERO 107    14 CHAPAS"/>
    <x v="0"/>
    <x v="0"/>
    <x v="0"/>
    <x v="0"/>
    <x v="2"/>
  </r>
  <r>
    <x v="5"/>
    <x v="51"/>
    <x v="7"/>
    <d v="2024-08-21T00:00:00"/>
    <d v="2024-09-24T00:00:00"/>
    <x v="224"/>
    <x v="5"/>
    <x v="2"/>
    <x v="0"/>
    <n v="-1116.67"/>
    <x v="7"/>
    <x v="7"/>
    <s v="REF: 5 CHAPAS DE CADA, REFORMA DE CONTEINER 1.2"/>
    <x v="0"/>
    <x v="0"/>
    <x v="0"/>
    <x v="0"/>
    <x v="2"/>
  </r>
  <r>
    <x v="5"/>
    <x v="51"/>
    <x v="7"/>
    <d v="2024-08-21T00:00:00"/>
    <d v="2024-10-12T00:00:00"/>
    <x v="223"/>
    <x v="6"/>
    <x v="2"/>
    <x v="0"/>
    <n v="-1829.33"/>
    <x v="19"/>
    <x v="19"/>
    <s v="REF: REFORMA DA CAIXA NUMERO 107    14 CHAPAS"/>
    <x v="0"/>
    <x v="0"/>
    <x v="0"/>
    <x v="0"/>
    <x v="2"/>
  </r>
  <r>
    <x v="5"/>
    <x v="51"/>
    <x v="7"/>
    <d v="2024-08-21T00:00:00"/>
    <d v="2024-10-12T00:00:00"/>
    <x v="224"/>
    <x v="6"/>
    <x v="2"/>
    <x v="0"/>
    <n v="-1116.6600000000001"/>
    <x v="7"/>
    <x v="7"/>
    <s v="REF: 5 CHAPAS DE CADA, REFORMA DE CONTEINER 1.2"/>
    <x v="0"/>
    <x v="0"/>
    <x v="0"/>
    <x v="0"/>
    <x v="2"/>
  </r>
  <r>
    <x v="5"/>
    <x v="51"/>
    <x v="7"/>
    <d v="2024-08-29T00:00:00"/>
    <d v="2024-09-22T00:00:00"/>
    <x v="225"/>
    <x v="24"/>
    <x v="2"/>
    <x v="0"/>
    <n v="-2540"/>
    <x v="7"/>
    <x v="7"/>
    <s v="REF: REFORMA CONTAINER 1.2  - 10 CHAPAS DE CADA"/>
    <x v="0"/>
    <x v="0"/>
    <x v="0"/>
    <x v="0"/>
    <x v="2"/>
  </r>
  <r>
    <x v="5"/>
    <x v="51"/>
    <x v="7"/>
    <d v="2024-08-29T00:00:00"/>
    <d v="2024-10-11T00:00:00"/>
    <x v="225"/>
    <x v="25"/>
    <x v="2"/>
    <x v="0"/>
    <n v="-2540"/>
    <x v="7"/>
    <x v="7"/>
    <s v="REF: REFORMA CONTAINER 1.2  - 10 CHAPAS DE CADA"/>
    <x v="0"/>
    <x v="0"/>
    <x v="0"/>
    <x v="0"/>
    <x v="2"/>
  </r>
  <r>
    <x v="5"/>
    <x v="51"/>
    <x v="7"/>
    <d v="2024-08-29T00:00:00"/>
    <d v="2024-10-21T00:00:00"/>
    <x v="225"/>
    <x v="26"/>
    <x v="2"/>
    <x v="0"/>
    <n v="-2540"/>
    <x v="7"/>
    <x v="7"/>
    <s v="REF: REFORMA CONTAINER 1.2  - 10 CHAPAS DE CADA"/>
    <x v="0"/>
    <x v="0"/>
    <x v="0"/>
    <x v="0"/>
    <x v="2"/>
  </r>
  <r>
    <x v="5"/>
    <x v="51"/>
    <x v="7"/>
    <d v="2024-08-29T00:00:00"/>
    <d v="2024-10-29T00:00:00"/>
    <x v="225"/>
    <x v="27"/>
    <x v="2"/>
    <x v="0"/>
    <n v="-2540"/>
    <x v="7"/>
    <x v="7"/>
    <s v="REF: REFORMA CONTAINER 1.2  - 10 CHAPAS DE CADA"/>
    <x v="0"/>
    <x v="0"/>
    <x v="0"/>
    <x v="0"/>
    <x v="2"/>
  </r>
  <r>
    <x v="5"/>
    <x v="51"/>
    <x v="8"/>
    <d v="2024-09-02T00:00:00"/>
    <d v="2024-09-29T00:00:00"/>
    <x v="226"/>
    <x v="24"/>
    <x v="2"/>
    <x v="0"/>
    <n v="-1596.24"/>
    <x v="7"/>
    <x v="7"/>
    <s v="REF: REFORMA CONTAINER 1.2  - 10 CHAPAS DE CADA"/>
    <x v="0"/>
    <x v="0"/>
    <x v="0"/>
    <x v="0"/>
    <x v="2"/>
  </r>
  <r>
    <x v="5"/>
    <x v="51"/>
    <x v="8"/>
    <d v="2024-09-05T00:00:00"/>
    <d v="2024-10-11T00:00:00"/>
    <x v="227"/>
    <x v="1"/>
    <x v="2"/>
    <x v="0"/>
    <n v="-720"/>
    <x v="7"/>
    <x v="7"/>
    <s v="REF: REPOSIÃ‡ÃƒO DE ESTOQUE"/>
    <x v="0"/>
    <x v="0"/>
    <x v="0"/>
    <x v="0"/>
    <x v="2"/>
  </r>
  <r>
    <x v="5"/>
    <x v="51"/>
    <x v="8"/>
    <d v="2024-09-11T00:00:00"/>
    <d v="2024-10-11T00:00:00"/>
    <x v="228"/>
    <x v="4"/>
    <x v="2"/>
    <x v="0"/>
    <n v="-1970"/>
    <x v="7"/>
    <x v="7"/>
    <s v="REF: MANUTENÃ‡ÃƒO CONTEINER 1.2    (15 CHAPAS)"/>
    <x v="0"/>
    <x v="0"/>
    <x v="0"/>
    <x v="0"/>
    <x v="2"/>
  </r>
  <r>
    <x v="5"/>
    <x v="51"/>
    <x v="8"/>
    <d v="2024-09-11T00:00:00"/>
    <d v="2024-10-16T00:00:00"/>
    <x v="228"/>
    <x v="5"/>
    <x v="2"/>
    <x v="0"/>
    <n v="-1970"/>
    <x v="7"/>
    <x v="7"/>
    <s v="REF: MANUTENÃ‡ÃƒO CONTEINER 1.2    (15 CHAPAS)"/>
    <x v="0"/>
    <x v="0"/>
    <x v="0"/>
    <x v="0"/>
    <x v="2"/>
  </r>
  <r>
    <x v="5"/>
    <x v="51"/>
    <x v="8"/>
    <d v="2024-09-11T00:00:00"/>
    <d v="2024-10-26T00:00:00"/>
    <x v="228"/>
    <x v="6"/>
    <x v="2"/>
    <x v="0"/>
    <n v="-1970"/>
    <x v="7"/>
    <x v="7"/>
    <s v="REF: MANUTENÃ‡ÃƒO CONTEINER 1.2    (15 CHAPAS)"/>
    <x v="0"/>
    <x v="0"/>
    <x v="0"/>
    <x v="0"/>
    <x v="2"/>
  </r>
  <r>
    <x v="5"/>
    <x v="51"/>
    <x v="8"/>
    <d v="2024-09-25T00:00:00"/>
    <d v="2024-10-22T00:00:00"/>
    <x v="229"/>
    <x v="1"/>
    <x v="2"/>
    <x v="0"/>
    <n v="-600"/>
    <x v="11"/>
    <x v="11"/>
    <s v="REF: REPOSIÃ‡ÃƒO DE ESTOQUE"/>
    <x v="0"/>
    <x v="0"/>
    <x v="0"/>
    <x v="0"/>
    <x v="2"/>
  </r>
  <r>
    <x v="5"/>
    <x v="51"/>
    <x v="9"/>
    <d v="2024-10-04T00:00:00"/>
    <d v="2024-10-28T00:00:00"/>
    <x v="230"/>
    <x v="4"/>
    <x v="2"/>
    <x v="0"/>
    <n v="-1384.24"/>
    <x v="7"/>
    <x v="7"/>
    <s v="REF: 6 CHAPAS DE CADA  /  REFORMA CONTEINER 1.2"/>
    <x v="0"/>
    <x v="0"/>
    <x v="0"/>
    <x v="0"/>
    <x v="3"/>
  </r>
  <r>
    <x v="5"/>
    <x v="51"/>
    <x v="9"/>
    <d v="2024-10-04T00:00:00"/>
    <d v="2024-11-11T00:00:00"/>
    <x v="230"/>
    <x v="5"/>
    <x v="2"/>
    <x v="0"/>
    <n v="-1384.24"/>
    <x v="7"/>
    <x v="7"/>
    <s v="REF: 6 CHAPAS DE CADA  /  REFORMA CONTEINER 1.2"/>
    <x v="0"/>
    <x v="0"/>
    <x v="0"/>
    <x v="0"/>
    <x v="3"/>
  </r>
  <r>
    <x v="5"/>
    <x v="51"/>
    <x v="9"/>
    <d v="2024-10-04T00:00:00"/>
    <d v="2024-11-20T00:00:00"/>
    <x v="230"/>
    <x v="6"/>
    <x v="2"/>
    <x v="0"/>
    <n v="-1384.24"/>
    <x v="7"/>
    <x v="7"/>
    <s v="REF: 6 CHAPAS DE CADA  /  REFORMA CONTEINER 1.2"/>
    <x v="0"/>
    <x v="0"/>
    <x v="0"/>
    <x v="0"/>
    <x v="3"/>
  </r>
  <r>
    <x v="5"/>
    <x v="51"/>
    <x v="9"/>
    <d v="2024-10-22T00:00:00"/>
    <d v="2024-11-16T00:00:00"/>
    <x v="231"/>
    <x v="4"/>
    <x v="2"/>
    <x v="0"/>
    <n v="-1810"/>
    <x v="7"/>
    <x v="7"/>
    <s v="REF: 5 CHAPAS DE CADA  - REFORMA DE CONTAINER 1.2"/>
    <x v="0"/>
    <x v="0"/>
    <x v="0"/>
    <x v="0"/>
    <x v="3"/>
  </r>
  <r>
    <x v="5"/>
    <x v="51"/>
    <x v="9"/>
    <d v="2024-10-22T00:00:00"/>
    <d v="2024-11-26T00:00:00"/>
    <x v="231"/>
    <x v="5"/>
    <x v="2"/>
    <x v="0"/>
    <n v="-1810"/>
    <x v="7"/>
    <x v="7"/>
    <s v="REF: 5 CHAPAS DE CADA  - REFORMA DE CONTAINER 1.2"/>
    <x v="0"/>
    <x v="0"/>
    <x v="0"/>
    <x v="0"/>
    <x v="3"/>
  </r>
  <r>
    <x v="5"/>
    <x v="51"/>
    <x v="9"/>
    <d v="2024-10-22T00:00:00"/>
    <d v="2024-12-06T00:00:00"/>
    <x v="231"/>
    <x v="6"/>
    <x v="2"/>
    <x v="0"/>
    <n v="-1810"/>
    <x v="7"/>
    <x v="7"/>
    <s v="REF: 5 CHAPAS DE CADA  - REFORMA DE CONTAINER 1.2"/>
    <x v="0"/>
    <x v="0"/>
    <x v="0"/>
    <x v="0"/>
    <x v="3"/>
  </r>
  <r>
    <x v="5"/>
    <x v="51"/>
    <x v="9"/>
    <d v="2024-10-23T00:00:00"/>
    <d v="2024-11-19T00:00:00"/>
    <x v="232"/>
    <x v="1"/>
    <x v="2"/>
    <x v="0"/>
    <n v="-600"/>
    <x v="7"/>
    <x v="7"/>
    <s v="REF: REPOSIÃ‡ÃƒO DE ESTOQUE"/>
    <x v="0"/>
    <x v="0"/>
    <x v="0"/>
    <x v="0"/>
    <x v="3"/>
  </r>
  <r>
    <x v="5"/>
    <x v="51"/>
    <x v="10"/>
    <d v="2024-11-07T00:00:00"/>
    <d v="2024-12-06T00:00:00"/>
    <x v="233"/>
    <x v="1"/>
    <x v="2"/>
    <x v="0"/>
    <n v="-996"/>
    <x v="7"/>
    <x v="7"/>
    <s v="REF: REFORMA DE CONTAINER 1.2"/>
    <x v="0"/>
    <x v="0"/>
    <x v="0"/>
    <x v="0"/>
    <x v="3"/>
  </r>
  <r>
    <x v="5"/>
    <x v="51"/>
    <x v="10"/>
    <d v="2024-11-11T00:00:00"/>
    <d v="2024-11-29T00:00:00"/>
    <x v="234"/>
    <x v="1"/>
    <x v="2"/>
    <x v="0"/>
    <n v="-600"/>
    <x v="7"/>
    <x v="7"/>
    <s v="REF: REPOSIÃ‡ÃƒO DE ESTOQUE"/>
    <x v="0"/>
    <x v="0"/>
    <x v="0"/>
    <x v="0"/>
    <x v="3"/>
  </r>
  <r>
    <x v="5"/>
    <x v="51"/>
    <x v="10"/>
    <d v="2024-11-18T00:00:00"/>
    <d v="2024-12-14T00:00:00"/>
    <x v="235"/>
    <x v="1"/>
    <x v="2"/>
    <x v="0"/>
    <n v="-684"/>
    <x v="7"/>
    <x v="7"/>
    <s v="REF: REFORMA CONTAINER 1.2"/>
    <x v="0"/>
    <x v="0"/>
    <x v="0"/>
    <x v="0"/>
    <x v="3"/>
  </r>
  <r>
    <x v="5"/>
    <x v="51"/>
    <x v="10"/>
    <d v="2024-11-21T00:00:00"/>
    <d v="2024-12-11T00:00:00"/>
    <x v="236"/>
    <x v="1"/>
    <x v="2"/>
    <x v="0"/>
    <n v="-720"/>
    <x v="7"/>
    <x v="7"/>
    <s v="REF: REPOSIÃ‡ÃƒO DE ESTOQUE"/>
    <x v="0"/>
    <x v="0"/>
    <x v="0"/>
    <x v="0"/>
    <x v="3"/>
  </r>
  <r>
    <x v="5"/>
    <x v="51"/>
    <x v="11"/>
    <d v="2024-12-05T00:00:00"/>
    <d v="2024-12-29T00:00:00"/>
    <x v="237"/>
    <x v="5"/>
    <x v="2"/>
    <x v="0"/>
    <n v="-2893.9"/>
    <x v="7"/>
    <x v="7"/>
    <s v="REF:REPOSIÃ‡ÃƒO DE MATERIAL URGENTE !! PARA REFORMA DE CONT. 1.2 E USO DA OFICINA. "/>
    <x v="0"/>
    <x v="0"/>
    <x v="0"/>
    <x v="0"/>
    <x v="3"/>
  </r>
  <r>
    <x v="5"/>
    <x v="51"/>
    <x v="11"/>
    <d v="2024-12-05T00:00:00"/>
    <d v="2025-01-13T00:00:00"/>
    <x v="237"/>
    <x v="4"/>
    <x v="2"/>
    <x v="0"/>
    <n v="-2893.9"/>
    <x v="7"/>
    <x v="7"/>
    <s v="REF:REPOSIÃ‡ÃƒO DE MATERIAL URGENTE !! PARA REFORMA DE CONT. 1.2 E USO DA OFICINA. "/>
    <x v="0"/>
    <x v="0"/>
    <x v="0"/>
    <x v="0"/>
    <x v="3"/>
  </r>
  <r>
    <x v="5"/>
    <x v="51"/>
    <x v="11"/>
    <d v="2024-12-05T00:00:00"/>
    <d v="2025-01-17T00:00:00"/>
    <x v="238"/>
    <x v="1"/>
    <x v="2"/>
    <x v="0"/>
    <n v="0"/>
    <x v="7"/>
    <x v="7"/>
    <s v="REF:REPOSIÃ‡ÃƒO DE MATERIAL URGENTE !! PARA REFORMA DE CONT. 1.2 E USO DA OFICINA. "/>
    <x v="0"/>
    <x v="0"/>
    <x v="0"/>
    <x v="0"/>
    <x v="3"/>
  </r>
  <r>
    <x v="5"/>
    <x v="51"/>
    <x v="11"/>
    <d v="2024-12-05T00:00:00"/>
    <d v="2025-01-21T00:00:00"/>
    <x v="237"/>
    <x v="6"/>
    <x v="2"/>
    <x v="0"/>
    <n v="-2893.89"/>
    <x v="7"/>
    <x v="7"/>
    <s v="REF:REPOSIÃ‡ÃƒO DE MATERIAL URGENTE !! PARA REFORMA DE CONT. 1.2 E USO DA OFICINA. "/>
    <x v="0"/>
    <x v="0"/>
    <x v="0"/>
    <x v="0"/>
    <x v="3"/>
  </r>
  <r>
    <x v="5"/>
    <x v="51"/>
    <x v="11"/>
    <d v="2024-12-16T00:00:00"/>
    <d v="2025-01-06T00:00:00"/>
    <x v="239"/>
    <x v="1"/>
    <x v="2"/>
    <x v="0"/>
    <n v="-567.5"/>
    <x v="7"/>
    <x v="7"/>
    <s v="REF: REPOSIÃ‡ÃƒO DE MATERIAL, SALDO BAIXO !! GONZO PARA RECUPERAÃ‡ÃƒO DE CONT. 1.2 "/>
    <x v="0"/>
    <x v="0"/>
    <x v="0"/>
    <x v="0"/>
    <x v="3"/>
  </r>
  <r>
    <x v="5"/>
    <x v="52"/>
    <x v="6"/>
    <d v="2024-07-05T00:00:00"/>
    <d v="2024-08-02T00:00:00"/>
    <x v="240"/>
    <x v="1"/>
    <x v="2"/>
    <x v="0"/>
    <n v="-150"/>
    <x v="1"/>
    <x v="1"/>
    <s v="REF: PARA UTILIZAÃ‡ÃƒO NAS CAIXAS ESTACIONARIAS"/>
    <x v="0"/>
    <x v="0"/>
    <x v="0"/>
    <x v="0"/>
    <x v="2"/>
  </r>
  <r>
    <x v="5"/>
    <x v="53"/>
    <x v="3"/>
    <d v="2024-04-11T00:00:00"/>
    <d v="2024-05-11T00:00:00"/>
    <x v="241"/>
    <x v="1"/>
    <x v="2"/>
    <x v="0"/>
    <n v="-1042.25"/>
    <x v="5"/>
    <x v="5"/>
    <s v="REF: REPOSIÃ‡ÃƒO DE ESTOQUE"/>
    <x v="0"/>
    <x v="0"/>
    <x v="0"/>
    <x v="0"/>
    <x v="1"/>
  </r>
  <r>
    <x v="5"/>
    <x v="54"/>
    <x v="4"/>
    <d v="2024-05-23T00:00:00"/>
    <d v="2024-06-13T00:00:00"/>
    <x v="242"/>
    <x v="1"/>
    <x v="2"/>
    <x v="0"/>
    <n v="-427.5"/>
    <x v="5"/>
    <x v="5"/>
    <s v="REF: REPOSIÃ‡ÃƒO DE ESTOQUE"/>
    <x v="0"/>
    <x v="0"/>
    <x v="0"/>
    <x v="0"/>
    <x v="1"/>
  </r>
  <r>
    <x v="5"/>
    <x v="55"/>
    <x v="0"/>
    <d v="2024-01-24T00:00:00"/>
    <d v="2024-02-21T00:00:00"/>
    <x v="243"/>
    <x v="1"/>
    <x v="2"/>
    <x v="0"/>
    <n v="-3131.5"/>
    <x v="2"/>
    <x v="2"/>
    <s v="REF:ESPATULA , BROCA"/>
    <x v="0"/>
    <x v="0"/>
    <x v="0"/>
    <x v="0"/>
    <x v="0"/>
  </r>
  <r>
    <x v="5"/>
    <x v="21"/>
    <x v="3"/>
    <d v="2024-04-26T00:00:00"/>
    <d v="2024-05-20T00:00:00"/>
    <x v="244"/>
    <x v="1"/>
    <x v="3"/>
    <x v="0"/>
    <n v="-2890"/>
    <x v="1"/>
    <x v="1"/>
    <s v="REF: CAIXA KOLETA 57  FORNECEDOR MANUTRON RETIRADO EM 24/04"/>
    <x v="0"/>
    <x v="0"/>
    <x v="0"/>
    <x v="0"/>
    <x v="1"/>
  </r>
  <r>
    <x v="5"/>
    <x v="21"/>
    <x v="3"/>
    <d v="2024-04-29T00:00:00"/>
    <d v="2024-05-30T00:00:00"/>
    <x v="245"/>
    <x v="1"/>
    <x v="3"/>
    <x v="0"/>
    <n v="-2500"/>
    <x v="1"/>
    <x v="1"/>
    <s v="REF: P/ CAIXA 38  FORNECEDOR MANUTRON RETIRADO EM 25/04"/>
    <x v="0"/>
    <x v="0"/>
    <x v="0"/>
    <x v="0"/>
    <x v="1"/>
  </r>
  <r>
    <x v="5"/>
    <x v="21"/>
    <x v="4"/>
    <d v="2024-05-02T00:00:00"/>
    <d v="2024-05-30T00:00:00"/>
    <x v="246"/>
    <x v="1"/>
    <x v="3"/>
    <x v="0"/>
    <n v="-2890"/>
    <x v="1"/>
    <x v="1"/>
    <s v="REF: CAIXA DA KOLETA  RETIRADO EM 30/04 FORNECEDOR MANUTRON"/>
    <x v="0"/>
    <x v="0"/>
    <x v="0"/>
    <x v="0"/>
    <x v="1"/>
  </r>
  <r>
    <x v="5"/>
    <x v="21"/>
    <x v="4"/>
    <d v="2024-05-03T00:00:00"/>
    <d v="2024-05-31T00:00:00"/>
    <x v="247"/>
    <x v="1"/>
    <x v="3"/>
    <x v="0"/>
    <n v="-1680"/>
    <x v="1"/>
    <x v="1"/>
    <s v="REF: MOTOR DA PRENSA  FORNECEDOR MANUTRON RETIRADO EM 03/05"/>
    <x v="0"/>
    <x v="0"/>
    <x v="0"/>
    <x v="0"/>
    <x v="1"/>
  </r>
  <r>
    <x v="5"/>
    <x v="21"/>
    <x v="4"/>
    <d v="2024-05-16T00:00:00"/>
    <d v="2024-06-15T00:00:00"/>
    <x v="248"/>
    <x v="1"/>
    <x v="3"/>
    <x v="0"/>
    <n v="-2890"/>
    <x v="1"/>
    <x v="1"/>
    <s v="REF:  CAIXA ESTACIONARIA KOLETA , FORNECEDOR MANUTRON "/>
    <x v="0"/>
    <x v="0"/>
    <x v="0"/>
    <x v="0"/>
    <x v="1"/>
  </r>
  <r>
    <x v="5"/>
    <x v="21"/>
    <x v="4"/>
    <d v="2024-05-22T00:00:00"/>
    <d v="2024-06-19T00:00:00"/>
    <x v="249"/>
    <x v="1"/>
    <x v="3"/>
    <x v="0"/>
    <n v="-2890"/>
    <x v="1"/>
    <x v="1"/>
    <s v="REF: CX COLETA 134,  FORNECEDOR MANUTRON COLETADO EM 20/05"/>
    <x v="0"/>
    <x v="0"/>
    <x v="0"/>
    <x v="0"/>
    <x v="1"/>
  </r>
  <r>
    <x v="5"/>
    <x v="21"/>
    <x v="6"/>
    <d v="2024-07-30T00:00:00"/>
    <d v="2024-08-28T00:00:00"/>
    <x v="250"/>
    <x v="1"/>
    <x v="3"/>
    <x v="0"/>
    <n v="-2950"/>
    <x v="1"/>
    <x v="1"/>
    <s v="REF: REFORMA MOTOR CAIXA 132 / FORNECEDOR MANUTRON "/>
    <x v="0"/>
    <x v="0"/>
    <x v="0"/>
    <x v="0"/>
    <x v="2"/>
  </r>
  <r>
    <x v="5"/>
    <x v="21"/>
    <x v="9"/>
    <d v="2024-10-04T00:00:00"/>
    <d v="2024-11-05T00:00:00"/>
    <x v="251"/>
    <x v="1"/>
    <x v="3"/>
    <x v="0"/>
    <n v="-3500"/>
    <x v="1"/>
    <x v="1"/>
    <s v="REF: CAIXA NÂ° 19    FORNECEDOR MANUTRON"/>
    <x v="0"/>
    <x v="0"/>
    <x v="0"/>
    <x v="0"/>
    <x v="3"/>
  </r>
  <r>
    <x v="5"/>
    <x v="21"/>
    <x v="9"/>
    <d v="2024-10-14T00:00:00"/>
    <d v="2024-11-04T00:00:00"/>
    <x v="252"/>
    <x v="1"/>
    <x v="3"/>
    <x v="0"/>
    <n v="-2100"/>
    <x v="1"/>
    <x v="1"/>
    <s v="REF: REFORMA NO MOTOR ELETRICO DA CAIXA BARRA SHOPPING"/>
    <x v="0"/>
    <x v="0"/>
    <x v="0"/>
    <x v="0"/>
    <x v="3"/>
  </r>
  <r>
    <x v="5"/>
    <x v="56"/>
    <x v="2"/>
    <d v="2024-03-18T00:00:00"/>
    <d v="2024-04-17T00:00:00"/>
    <x v="253"/>
    <x v="1"/>
    <x v="2"/>
    <x v="0"/>
    <n v="-1073.68"/>
    <x v="2"/>
    <x v="2"/>
    <s v="REF: REPOSIÃ‡ÃƒO DE ESTOQUE"/>
    <x v="0"/>
    <x v="0"/>
    <x v="0"/>
    <x v="0"/>
    <x v="0"/>
  </r>
  <r>
    <x v="5"/>
    <x v="56"/>
    <x v="2"/>
    <d v="2024-03-18T00:00:00"/>
    <d v="2024-05-11T00:00:00"/>
    <x v="253"/>
    <x v="28"/>
    <x v="2"/>
    <x v="0"/>
    <n v="-878.47"/>
    <x v="2"/>
    <x v="2"/>
    <s v="REF: REPOSIÃ‡ÃƒO DE ESTOQUE"/>
    <x v="0"/>
    <x v="0"/>
    <x v="0"/>
    <x v="0"/>
    <x v="0"/>
  </r>
  <r>
    <x v="5"/>
    <x v="57"/>
    <x v="0"/>
    <d v="2024-01-22T00:00:00"/>
    <d v="2024-02-21T00:00:00"/>
    <x v="254"/>
    <x v="4"/>
    <x v="2"/>
    <x v="0"/>
    <n v="-3182.37"/>
    <x v="11"/>
    <x v="11"/>
    <s v="REF: REPOSIÃ‡Ã‚O RODIZIO"/>
    <x v="0"/>
    <x v="0"/>
    <x v="0"/>
    <x v="0"/>
    <x v="0"/>
  </r>
  <r>
    <x v="5"/>
    <x v="57"/>
    <x v="0"/>
    <d v="2024-01-22T00:00:00"/>
    <d v="2024-02-21T00:00:00"/>
    <x v="254"/>
    <x v="4"/>
    <x v="2"/>
    <x v="0"/>
    <n v="-2121.58"/>
    <x v="2"/>
    <x v="2"/>
    <s v="REF: REPOSIÃ‡Ã‚O RODIZIO"/>
    <x v="0"/>
    <x v="0"/>
    <x v="0"/>
    <x v="0"/>
    <x v="0"/>
  </r>
  <r>
    <x v="5"/>
    <x v="57"/>
    <x v="0"/>
    <d v="2024-01-22T00:00:00"/>
    <d v="2024-03-07T00:00:00"/>
    <x v="254"/>
    <x v="5"/>
    <x v="2"/>
    <x v="0"/>
    <n v="-3182.37"/>
    <x v="11"/>
    <x v="11"/>
    <s v="REF: REPOSIÃ‡Ã‚O RODIZIO"/>
    <x v="0"/>
    <x v="0"/>
    <x v="0"/>
    <x v="0"/>
    <x v="0"/>
  </r>
  <r>
    <x v="5"/>
    <x v="57"/>
    <x v="0"/>
    <d v="2024-01-22T00:00:00"/>
    <d v="2024-03-07T00:00:00"/>
    <x v="254"/>
    <x v="5"/>
    <x v="2"/>
    <x v="0"/>
    <n v="-2121.58"/>
    <x v="2"/>
    <x v="2"/>
    <s v="REF: REPOSIÃ‡Ã‚O RODIZIO"/>
    <x v="0"/>
    <x v="0"/>
    <x v="0"/>
    <x v="0"/>
    <x v="0"/>
  </r>
  <r>
    <x v="5"/>
    <x v="57"/>
    <x v="0"/>
    <d v="2024-01-22T00:00:00"/>
    <d v="2024-03-22T00:00:00"/>
    <x v="254"/>
    <x v="6"/>
    <x v="2"/>
    <x v="0"/>
    <n v="-3182.46"/>
    <x v="11"/>
    <x v="11"/>
    <s v="REF: REPOSIÃ‡Ã‚O RODIZIO"/>
    <x v="0"/>
    <x v="0"/>
    <x v="0"/>
    <x v="0"/>
    <x v="0"/>
  </r>
  <r>
    <x v="5"/>
    <x v="57"/>
    <x v="0"/>
    <d v="2024-01-22T00:00:00"/>
    <d v="2024-03-22T00:00:00"/>
    <x v="254"/>
    <x v="6"/>
    <x v="2"/>
    <x v="0"/>
    <n v="-2121.64"/>
    <x v="2"/>
    <x v="2"/>
    <s v="REF: REPOSIÃ‡Ã‚O RODIZIO"/>
    <x v="0"/>
    <x v="0"/>
    <x v="0"/>
    <x v="0"/>
    <x v="0"/>
  </r>
  <r>
    <x v="5"/>
    <x v="57"/>
    <x v="10"/>
    <d v="2024-11-11T00:00:00"/>
    <d v="2024-12-12T00:00:00"/>
    <x v="255"/>
    <x v="4"/>
    <x v="2"/>
    <x v="0"/>
    <n v="-2466.67"/>
    <x v="7"/>
    <x v="7"/>
    <s v="REF: MANUTENÃ‡ÃƒO CONTAINER 1.2"/>
    <x v="0"/>
    <x v="0"/>
    <x v="0"/>
    <x v="0"/>
    <x v="3"/>
  </r>
  <r>
    <x v="5"/>
    <x v="57"/>
    <x v="10"/>
    <d v="2024-11-11T00:00:00"/>
    <d v="2024-12-26T00:00:00"/>
    <x v="255"/>
    <x v="5"/>
    <x v="2"/>
    <x v="0"/>
    <n v="-2466.67"/>
    <x v="7"/>
    <x v="7"/>
    <s v="REF: MANUTENÃ‡ÃƒO CONTAINER 1.2"/>
    <x v="0"/>
    <x v="0"/>
    <x v="0"/>
    <x v="0"/>
    <x v="3"/>
  </r>
  <r>
    <x v="5"/>
    <x v="57"/>
    <x v="10"/>
    <d v="2024-11-11T00:00:00"/>
    <d v="2025-01-13T00:00:00"/>
    <x v="255"/>
    <x v="6"/>
    <x v="2"/>
    <x v="0"/>
    <n v="-2466.66"/>
    <x v="7"/>
    <x v="7"/>
    <s v="REF: MANUTENÃ‡ÃƒO CONTAINER 1.2"/>
    <x v="0"/>
    <x v="0"/>
    <x v="0"/>
    <x v="0"/>
    <x v="3"/>
  </r>
  <r>
    <x v="5"/>
    <x v="58"/>
    <x v="4"/>
    <d v="2024-05-20T00:00:00"/>
    <d v="2024-06-19T00:00:00"/>
    <x v="256"/>
    <x v="1"/>
    <x v="2"/>
    <x v="0"/>
    <n v="-240"/>
    <x v="7"/>
    <x v="7"/>
    <s v="REF: REPOSIÃ‡ÃƒO DE ESTOQUE"/>
    <x v="0"/>
    <x v="0"/>
    <x v="0"/>
    <x v="0"/>
    <x v="1"/>
  </r>
  <r>
    <x v="5"/>
    <x v="58"/>
    <x v="6"/>
    <d v="2024-07-30T00:00:00"/>
    <d v="2024-08-29T00:00:00"/>
    <x v="257"/>
    <x v="1"/>
    <x v="2"/>
    <x v="0"/>
    <n v="-278.05"/>
    <x v="1"/>
    <x v="1"/>
    <s v="REF: PARA COLAR A BORRACHA DE VEDAÃ‡ÃƒO NAS CAIXAS ESTACIONARIAS"/>
    <x v="0"/>
    <x v="0"/>
    <x v="0"/>
    <x v="0"/>
    <x v="2"/>
  </r>
  <r>
    <x v="5"/>
    <x v="59"/>
    <x v="6"/>
    <d v="2024-07-24T00:00:00"/>
    <d v="2024-08-23T00:00:00"/>
    <x v="258"/>
    <x v="1"/>
    <x v="2"/>
    <x v="0"/>
    <n v="-1200"/>
    <x v="1"/>
    <x v="1"/>
    <s v="REF: ESTAMOS ZERADOS!"/>
    <x v="0"/>
    <x v="0"/>
    <x v="0"/>
    <x v="0"/>
    <x v="2"/>
  </r>
  <r>
    <x v="5"/>
    <x v="59"/>
    <x v="7"/>
    <d v="2024-08-06T00:00:00"/>
    <d v="2024-09-05T00:00:00"/>
    <x v="259"/>
    <x v="1"/>
    <x v="2"/>
    <x v="0"/>
    <n v="-1200"/>
    <x v="1"/>
    <x v="1"/>
    <s v="REF: CAIXA ESTACIONARIA REPOSIÃ‡ÃƒO"/>
    <x v="0"/>
    <x v="0"/>
    <x v="0"/>
    <x v="0"/>
    <x v="2"/>
  </r>
  <r>
    <x v="5"/>
    <x v="59"/>
    <x v="8"/>
    <d v="2024-09-16T00:00:00"/>
    <d v="2024-10-16T00:00:00"/>
    <x v="260"/>
    <x v="1"/>
    <x v="2"/>
    <x v="0"/>
    <n v="-4300"/>
    <x v="1"/>
    <x v="1"/>
    <s v="REF: REPOSIÃ‡ÃƒO DE ESTOQUE"/>
    <x v="0"/>
    <x v="0"/>
    <x v="0"/>
    <x v="0"/>
    <x v="2"/>
  </r>
  <r>
    <x v="5"/>
    <x v="59"/>
    <x v="9"/>
    <d v="2024-10-14T00:00:00"/>
    <d v="2024-11-04T00:00:00"/>
    <x v="261"/>
    <x v="1"/>
    <x v="2"/>
    <x v="0"/>
    <n v="-150"/>
    <x v="1"/>
    <x v="1"/>
    <s v="REF: CAIXA ESTACIONARIOA NÂ° 145"/>
    <x v="0"/>
    <x v="0"/>
    <x v="0"/>
    <x v="0"/>
    <x v="3"/>
  </r>
  <r>
    <x v="5"/>
    <x v="59"/>
    <x v="9"/>
    <d v="2024-10-22T00:00:00"/>
    <d v="2024-11-21T00:00:00"/>
    <x v="262"/>
    <x v="1"/>
    <x v="2"/>
    <x v="0"/>
    <n v="-6450"/>
    <x v="1"/>
    <x v="1"/>
    <s v="REF: ESTAMOS SEM VALVULA REVERSORA NO ESTOQUE"/>
    <x v="0"/>
    <x v="0"/>
    <x v="0"/>
    <x v="0"/>
    <x v="3"/>
  </r>
  <r>
    <x v="5"/>
    <x v="60"/>
    <x v="4"/>
    <d v="2024-05-06T00:00:00"/>
    <d v="2024-06-05T00:00:00"/>
    <x v="263"/>
    <x v="1"/>
    <x v="2"/>
    <x v="0"/>
    <n v="-2650.8"/>
    <x v="2"/>
    <x v="2"/>
    <s v="REF. CHAPA, PERFIL , RED"/>
    <x v="0"/>
    <x v="0"/>
    <x v="0"/>
    <x v="0"/>
    <x v="1"/>
  </r>
  <r>
    <x v="5"/>
    <x v="27"/>
    <x v="2"/>
    <d v="2024-03-11T00:00:00"/>
    <d v="2024-04-08T00:00:00"/>
    <x v="264"/>
    <x v="1"/>
    <x v="2"/>
    <x v="0"/>
    <n v="-1281"/>
    <x v="7"/>
    <x v="7"/>
    <s v="REF: REPOSIÃ‡ÃƒO DE ESTOQUE"/>
    <x v="0"/>
    <x v="0"/>
    <x v="0"/>
    <x v="0"/>
    <x v="0"/>
  </r>
  <r>
    <x v="5"/>
    <x v="27"/>
    <x v="2"/>
    <d v="2024-03-11T00:00:00"/>
    <d v="2024-04-08T00:00:00"/>
    <x v="264"/>
    <x v="1"/>
    <x v="2"/>
    <x v="0"/>
    <n v="-854"/>
    <x v="2"/>
    <x v="2"/>
    <s v="REF: REPOSIÃ‡ÃƒO DE ESTOQUE"/>
    <x v="0"/>
    <x v="0"/>
    <x v="0"/>
    <x v="0"/>
    <x v="0"/>
  </r>
  <r>
    <x v="5"/>
    <x v="61"/>
    <x v="1"/>
    <d v="2024-02-06T00:00:00"/>
    <d v="2024-03-10T00:00:00"/>
    <x v="265"/>
    <x v="4"/>
    <x v="2"/>
    <x v="0"/>
    <n v="-6706.29"/>
    <x v="2"/>
    <x v="2"/>
    <s v="REF: REPOSIÃ‡ÃƒO DE ESTOQUE"/>
    <x v="0"/>
    <x v="0"/>
    <x v="0"/>
    <x v="0"/>
    <x v="0"/>
  </r>
  <r>
    <x v="5"/>
    <x v="61"/>
    <x v="1"/>
    <d v="2024-02-06T00:00:00"/>
    <d v="2024-03-25T00:00:00"/>
    <x v="265"/>
    <x v="5"/>
    <x v="2"/>
    <x v="0"/>
    <n v="-6706.29"/>
    <x v="2"/>
    <x v="2"/>
    <s v="REF: REPOSIÃ‡ÃƒO DE ESTOQUE"/>
    <x v="0"/>
    <x v="0"/>
    <x v="0"/>
    <x v="0"/>
    <x v="0"/>
  </r>
  <r>
    <x v="5"/>
    <x v="61"/>
    <x v="1"/>
    <d v="2024-02-06T00:00:00"/>
    <d v="2024-04-10T00:00:00"/>
    <x v="265"/>
    <x v="6"/>
    <x v="2"/>
    <x v="0"/>
    <n v="-6706.3"/>
    <x v="2"/>
    <x v="2"/>
    <s v="REF: REPOSIÃ‡ÃƒO DE ESTOQUE"/>
    <x v="0"/>
    <x v="0"/>
    <x v="0"/>
    <x v="0"/>
    <x v="0"/>
  </r>
  <r>
    <x v="5"/>
    <x v="61"/>
    <x v="3"/>
    <d v="2024-04-04T00:00:00"/>
    <d v="2024-05-05T00:00:00"/>
    <x v="266"/>
    <x v="4"/>
    <x v="2"/>
    <x v="0"/>
    <n v="-1588.06"/>
    <x v="11"/>
    <x v="11"/>
    <s v="REF: REPOSIÃ‡Ã‚O DE RODIZIOS"/>
    <x v="0"/>
    <x v="0"/>
    <x v="0"/>
    <x v="0"/>
    <x v="1"/>
  </r>
  <r>
    <x v="5"/>
    <x v="61"/>
    <x v="3"/>
    <d v="2024-04-04T00:00:00"/>
    <d v="2024-05-05T00:00:00"/>
    <x v="266"/>
    <x v="4"/>
    <x v="2"/>
    <x v="0"/>
    <n v="-1588.06"/>
    <x v="7"/>
    <x v="7"/>
    <s v="REF: REPOSIÃ‡Ã‚O DE RODIZIOS"/>
    <x v="0"/>
    <x v="0"/>
    <x v="0"/>
    <x v="0"/>
    <x v="1"/>
  </r>
  <r>
    <x v="5"/>
    <x v="61"/>
    <x v="3"/>
    <d v="2024-04-04T00:00:00"/>
    <d v="2024-05-20T00:00:00"/>
    <x v="266"/>
    <x v="5"/>
    <x v="2"/>
    <x v="0"/>
    <n v="-1588.06"/>
    <x v="11"/>
    <x v="11"/>
    <s v="REF: REPOSIÃ‡Ã‚O DE RODIZIOS"/>
    <x v="0"/>
    <x v="0"/>
    <x v="0"/>
    <x v="0"/>
    <x v="1"/>
  </r>
  <r>
    <x v="5"/>
    <x v="61"/>
    <x v="3"/>
    <d v="2024-04-04T00:00:00"/>
    <d v="2024-05-20T00:00:00"/>
    <x v="266"/>
    <x v="5"/>
    <x v="2"/>
    <x v="0"/>
    <n v="-1588.06"/>
    <x v="7"/>
    <x v="7"/>
    <s v="REF: REPOSIÃ‡Ã‚O DE RODIZIOS"/>
    <x v="0"/>
    <x v="0"/>
    <x v="0"/>
    <x v="0"/>
    <x v="1"/>
  </r>
  <r>
    <x v="5"/>
    <x v="61"/>
    <x v="3"/>
    <d v="2024-04-04T00:00:00"/>
    <d v="2024-06-04T00:00:00"/>
    <x v="266"/>
    <x v="6"/>
    <x v="2"/>
    <x v="0"/>
    <n v="-1588.07"/>
    <x v="7"/>
    <x v="7"/>
    <s v="REF: REPOSIÃ‡Ã‚O DE RODIZIOS"/>
    <x v="0"/>
    <x v="0"/>
    <x v="0"/>
    <x v="0"/>
    <x v="1"/>
  </r>
  <r>
    <x v="5"/>
    <x v="61"/>
    <x v="3"/>
    <d v="2024-04-04T00:00:00"/>
    <d v="2024-06-04T00:00:00"/>
    <x v="266"/>
    <x v="6"/>
    <x v="2"/>
    <x v="0"/>
    <n v="-1588.06"/>
    <x v="11"/>
    <x v="11"/>
    <s v="REF: REPOSIÃ‡Ã‚O DE RODIZIOS"/>
    <x v="0"/>
    <x v="0"/>
    <x v="0"/>
    <x v="0"/>
    <x v="1"/>
  </r>
  <r>
    <x v="5"/>
    <x v="61"/>
    <x v="3"/>
    <d v="2024-04-09T00:00:00"/>
    <d v="2024-05-10T00:00:00"/>
    <x v="267"/>
    <x v="4"/>
    <x v="2"/>
    <x v="0"/>
    <n v="-4083.59"/>
    <x v="7"/>
    <x v="7"/>
    <s v="REF: REPOSICAO DE ESTOQUE"/>
    <x v="0"/>
    <x v="0"/>
    <x v="0"/>
    <x v="0"/>
    <x v="1"/>
  </r>
  <r>
    <x v="5"/>
    <x v="61"/>
    <x v="3"/>
    <d v="2024-04-09T00:00:00"/>
    <d v="2024-05-25T00:00:00"/>
    <x v="267"/>
    <x v="5"/>
    <x v="2"/>
    <x v="0"/>
    <n v="-4083.59"/>
    <x v="7"/>
    <x v="7"/>
    <s v="REF: REPOSICAO DE ESTOQUE"/>
    <x v="0"/>
    <x v="0"/>
    <x v="0"/>
    <x v="0"/>
    <x v="1"/>
  </r>
  <r>
    <x v="5"/>
    <x v="61"/>
    <x v="3"/>
    <d v="2024-04-09T00:00:00"/>
    <d v="2024-06-09T00:00:00"/>
    <x v="267"/>
    <x v="6"/>
    <x v="2"/>
    <x v="0"/>
    <n v="-4083.59"/>
    <x v="7"/>
    <x v="7"/>
    <s v="REF: REPOSICAO DE ESTOQUE"/>
    <x v="0"/>
    <x v="0"/>
    <x v="0"/>
    <x v="0"/>
    <x v="1"/>
  </r>
  <r>
    <x v="5"/>
    <x v="61"/>
    <x v="4"/>
    <d v="2024-05-09T00:00:00"/>
    <d v="2024-06-11T00:00:00"/>
    <x v="268"/>
    <x v="4"/>
    <x v="2"/>
    <x v="0"/>
    <n v="-7259.71"/>
    <x v="7"/>
    <x v="7"/>
    <s v="REF: REPOSICAO DE ESTOQUE"/>
    <x v="0"/>
    <x v="0"/>
    <x v="0"/>
    <x v="0"/>
    <x v="1"/>
  </r>
  <r>
    <x v="5"/>
    <x v="61"/>
    <x v="4"/>
    <d v="2024-05-09T00:00:00"/>
    <d v="2024-06-26T00:00:00"/>
    <x v="268"/>
    <x v="5"/>
    <x v="2"/>
    <x v="0"/>
    <n v="-7259.71"/>
    <x v="7"/>
    <x v="7"/>
    <s v="REF: REPOSICAO DE ESTOQUE"/>
    <x v="0"/>
    <x v="0"/>
    <x v="0"/>
    <x v="0"/>
    <x v="1"/>
  </r>
  <r>
    <x v="5"/>
    <x v="61"/>
    <x v="4"/>
    <d v="2024-05-09T00:00:00"/>
    <d v="2024-07-11T00:00:00"/>
    <x v="268"/>
    <x v="6"/>
    <x v="2"/>
    <x v="0"/>
    <n v="-7259.72"/>
    <x v="7"/>
    <x v="7"/>
    <s v="REF: REPOSICAO DE ESTOQUE"/>
    <x v="0"/>
    <x v="0"/>
    <x v="0"/>
    <x v="0"/>
    <x v="1"/>
  </r>
  <r>
    <x v="5"/>
    <x v="61"/>
    <x v="4"/>
    <d v="2024-05-20T00:00:00"/>
    <d v="2024-06-12T00:00:00"/>
    <x v="269"/>
    <x v="4"/>
    <x v="2"/>
    <x v="0"/>
    <n v="-7259.71"/>
    <x v="11"/>
    <x v="11"/>
    <s v="REF: REPOSIÃ‡ÃƒO DE ESTOQUE"/>
    <x v="0"/>
    <x v="0"/>
    <x v="0"/>
    <x v="0"/>
    <x v="1"/>
  </r>
  <r>
    <x v="5"/>
    <x v="61"/>
    <x v="4"/>
    <d v="2024-05-20T00:00:00"/>
    <d v="2024-06-20T00:00:00"/>
    <x v="269"/>
    <x v="5"/>
    <x v="2"/>
    <x v="0"/>
    <n v="-7259.71"/>
    <x v="11"/>
    <x v="11"/>
    <s v="REF: REPOSIÃ‡ÃƒO DE ESTOQUE"/>
    <x v="0"/>
    <x v="0"/>
    <x v="0"/>
    <x v="0"/>
    <x v="1"/>
  </r>
  <r>
    <x v="5"/>
    <x v="61"/>
    <x v="4"/>
    <d v="2024-05-20T00:00:00"/>
    <d v="2024-07-20T00:00:00"/>
    <x v="269"/>
    <x v="6"/>
    <x v="2"/>
    <x v="0"/>
    <n v="-7259.72"/>
    <x v="11"/>
    <x v="11"/>
    <s v="REF: REPOSIÃ‡ÃƒO DE ESTOQUE"/>
    <x v="0"/>
    <x v="0"/>
    <x v="0"/>
    <x v="0"/>
    <x v="1"/>
  </r>
  <r>
    <x v="5"/>
    <x v="61"/>
    <x v="5"/>
    <d v="2024-06-05T00:00:00"/>
    <d v="2024-07-14T00:00:00"/>
    <x v="270"/>
    <x v="4"/>
    <x v="2"/>
    <x v="0"/>
    <n v="-7259.71"/>
    <x v="11"/>
    <x v="11"/>
    <s v="REF: REPOSIÃ‡ÃƒO DE ESTOQUE"/>
    <x v="0"/>
    <x v="0"/>
    <x v="0"/>
    <x v="0"/>
    <x v="1"/>
  </r>
  <r>
    <x v="5"/>
    <x v="61"/>
    <x v="5"/>
    <d v="2024-06-05T00:00:00"/>
    <d v="2024-07-29T00:00:00"/>
    <x v="270"/>
    <x v="5"/>
    <x v="2"/>
    <x v="0"/>
    <n v="-7259.71"/>
    <x v="11"/>
    <x v="11"/>
    <s v="REF: REPOSIÃ‡ÃƒO DE ESTOQUE"/>
    <x v="0"/>
    <x v="0"/>
    <x v="0"/>
    <x v="0"/>
    <x v="1"/>
  </r>
  <r>
    <x v="5"/>
    <x v="61"/>
    <x v="5"/>
    <d v="2024-06-05T00:00:00"/>
    <d v="2024-08-13T00:00:00"/>
    <x v="270"/>
    <x v="6"/>
    <x v="2"/>
    <x v="0"/>
    <n v="-7259.72"/>
    <x v="11"/>
    <x v="11"/>
    <s v="REF: REPOSIÃ‡ÃƒO DE ESTOQUE"/>
    <x v="0"/>
    <x v="0"/>
    <x v="0"/>
    <x v="0"/>
    <x v="1"/>
  </r>
  <r>
    <x v="5"/>
    <x v="61"/>
    <x v="5"/>
    <d v="2024-06-25T00:00:00"/>
    <d v="2024-07-26T00:00:00"/>
    <x v="271"/>
    <x v="4"/>
    <x v="2"/>
    <x v="0"/>
    <n v="-9074.64"/>
    <x v="7"/>
    <x v="7"/>
    <s v="REF: ESTOQUE PARA MANUTENÃ‡ÃƒO DE 1.2"/>
    <x v="0"/>
    <x v="0"/>
    <x v="0"/>
    <x v="0"/>
    <x v="1"/>
  </r>
  <r>
    <x v="5"/>
    <x v="61"/>
    <x v="5"/>
    <d v="2024-06-25T00:00:00"/>
    <d v="2024-08-11T00:00:00"/>
    <x v="271"/>
    <x v="5"/>
    <x v="2"/>
    <x v="0"/>
    <n v="-9074.64"/>
    <x v="7"/>
    <x v="7"/>
    <s v="REF: ESTOQUE PARA MANUTENÃ‡ÃƒO DE 1.2"/>
    <x v="0"/>
    <x v="0"/>
    <x v="0"/>
    <x v="0"/>
    <x v="1"/>
  </r>
  <r>
    <x v="5"/>
    <x v="61"/>
    <x v="5"/>
    <d v="2024-06-25T00:00:00"/>
    <d v="2024-08-26T00:00:00"/>
    <x v="271"/>
    <x v="6"/>
    <x v="2"/>
    <x v="0"/>
    <n v="-9074.65"/>
    <x v="7"/>
    <x v="7"/>
    <s v="REF: ESTOQUE PARA MANUTENÃ‡ÃƒO DE 1.2"/>
    <x v="0"/>
    <x v="0"/>
    <x v="0"/>
    <x v="0"/>
    <x v="1"/>
  </r>
  <r>
    <x v="5"/>
    <x v="61"/>
    <x v="6"/>
    <d v="2024-07-05T00:00:00"/>
    <d v="2024-08-11T00:00:00"/>
    <x v="272"/>
    <x v="4"/>
    <x v="2"/>
    <x v="0"/>
    <n v="-9074.64"/>
    <x v="7"/>
    <x v="7"/>
    <s v="REF: REPOSIÃ‡ÃƒO ESTOQUE JULHO"/>
    <x v="0"/>
    <x v="0"/>
    <x v="0"/>
    <x v="0"/>
    <x v="2"/>
  </r>
  <r>
    <x v="5"/>
    <x v="61"/>
    <x v="6"/>
    <d v="2024-07-05T00:00:00"/>
    <d v="2024-08-26T00:00:00"/>
    <x v="272"/>
    <x v="5"/>
    <x v="2"/>
    <x v="0"/>
    <n v="-9074.64"/>
    <x v="7"/>
    <x v="7"/>
    <s v="REF: REPOSIÃ‡ÃƒO ESTOQUE JULHO"/>
    <x v="0"/>
    <x v="0"/>
    <x v="0"/>
    <x v="0"/>
    <x v="2"/>
  </r>
  <r>
    <x v="5"/>
    <x v="61"/>
    <x v="6"/>
    <d v="2024-07-05T00:00:00"/>
    <d v="2024-09-11T00:00:00"/>
    <x v="272"/>
    <x v="6"/>
    <x v="2"/>
    <x v="0"/>
    <n v="-9074.65"/>
    <x v="7"/>
    <x v="7"/>
    <s v="REF: REPOSIÃ‡ÃƒO ESTOQUE JULHO"/>
    <x v="0"/>
    <x v="0"/>
    <x v="0"/>
    <x v="0"/>
    <x v="2"/>
  </r>
  <r>
    <x v="5"/>
    <x v="61"/>
    <x v="7"/>
    <d v="2024-08-09T00:00:00"/>
    <d v="2024-09-15T00:00:00"/>
    <x v="273"/>
    <x v="4"/>
    <x v="2"/>
    <x v="0"/>
    <n v="-9074.64"/>
    <x v="7"/>
    <x v="7"/>
    <s v="REF: REPOSIÃ‡ÃƒO ESTOQUE AGOSTO"/>
    <x v="0"/>
    <x v="0"/>
    <x v="0"/>
    <x v="0"/>
    <x v="2"/>
  </r>
  <r>
    <x v="5"/>
    <x v="61"/>
    <x v="7"/>
    <d v="2024-08-09T00:00:00"/>
    <d v="2024-09-30T00:00:00"/>
    <x v="273"/>
    <x v="5"/>
    <x v="2"/>
    <x v="0"/>
    <n v="-9074.64"/>
    <x v="7"/>
    <x v="7"/>
    <s v="REF: REPOSIÃ‡ÃƒO ESTOQUE AGOSTO"/>
    <x v="0"/>
    <x v="0"/>
    <x v="0"/>
    <x v="0"/>
    <x v="2"/>
  </r>
  <r>
    <x v="5"/>
    <x v="61"/>
    <x v="7"/>
    <d v="2024-08-09T00:00:00"/>
    <d v="2024-10-15T00:00:00"/>
    <x v="273"/>
    <x v="6"/>
    <x v="2"/>
    <x v="0"/>
    <n v="-9074.65"/>
    <x v="7"/>
    <x v="7"/>
    <s v="REF: REPOSIÃ‡ÃƒO ESTOQUE AGOSTO"/>
    <x v="0"/>
    <x v="0"/>
    <x v="0"/>
    <x v="0"/>
    <x v="2"/>
  </r>
  <r>
    <x v="5"/>
    <x v="61"/>
    <x v="8"/>
    <d v="2024-09-27T00:00:00"/>
    <d v="2024-11-03T00:00:00"/>
    <x v="274"/>
    <x v="4"/>
    <x v="2"/>
    <x v="0"/>
    <n v="-9800.83"/>
    <x v="11"/>
    <x v="11"/>
    <s v="REF: REPOSIÃ‡ÃƒO DE ESTOQUE"/>
    <x v="0"/>
    <x v="0"/>
    <x v="0"/>
    <x v="0"/>
    <x v="2"/>
  </r>
  <r>
    <x v="5"/>
    <x v="61"/>
    <x v="8"/>
    <d v="2024-09-27T00:00:00"/>
    <d v="2024-11-18T00:00:00"/>
    <x v="274"/>
    <x v="5"/>
    <x v="2"/>
    <x v="0"/>
    <n v="-9800.83"/>
    <x v="11"/>
    <x v="11"/>
    <s v="REF: REPOSIÃ‡ÃƒO DE ESTOQUE"/>
    <x v="0"/>
    <x v="0"/>
    <x v="0"/>
    <x v="0"/>
    <x v="2"/>
  </r>
  <r>
    <x v="5"/>
    <x v="61"/>
    <x v="8"/>
    <d v="2024-09-27T00:00:00"/>
    <d v="2024-12-03T00:00:00"/>
    <x v="274"/>
    <x v="6"/>
    <x v="2"/>
    <x v="0"/>
    <n v="-9800.84"/>
    <x v="11"/>
    <x v="11"/>
    <s v="REF: REPOSIÃ‡ÃƒO DE ESTOQUE"/>
    <x v="0"/>
    <x v="0"/>
    <x v="0"/>
    <x v="0"/>
    <x v="2"/>
  </r>
  <r>
    <x v="5"/>
    <x v="61"/>
    <x v="10"/>
    <d v="2024-11-14T00:00:00"/>
    <d v="2024-12-15T00:00:00"/>
    <x v="275"/>
    <x v="4"/>
    <x v="2"/>
    <x v="0"/>
    <n v="-7840.67"/>
    <x v="7"/>
    <x v="7"/>
    <s v="REF: REPOSIÃ‡ÃƒO DE ESTOQUE"/>
    <x v="0"/>
    <x v="0"/>
    <x v="0"/>
    <x v="0"/>
    <x v="3"/>
  </r>
  <r>
    <x v="5"/>
    <x v="61"/>
    <x v="10"/>
    <d v="2024-11-14T00:00:00"/>
    <d v="2024-12-30T00:00:00"/>
    <x v="275"/>
    <x v="5"/>
    <x v="2"/>
    <x v="0"/>
    <n v="-7840.67"/>
    <x v="7"/>
    <x v="7"/>
    <s v="REF: REPOSIÃ‡ÃƒO DE ESTOQUE"/>
    <x v="0"/>
    <x v="0"/>
    <x v="0"/>
    <x v="0"/>
    <x v="3"/>
  </r>
  <r>
    <x v="5"/>
    <x v="61"/>
    <x v="10"/>
    <d v="2024-11-14T00:00:00"/>
    <d v="2025-01-14T00:00:00"/>
    <x v="275"/>
    <x v="6"/>
    <x v="2"/>
    <x v="0"/>
    <n v="-7840.66"/>
    <x v="7"/>
    <x v="7"/>
    <s v="REF: REPOSIÃ‡ÃƒO DE ESTOQUE"/>
    <x v="0"/>
    <x v="0"/>
    <x v="0"/>
    <x v="0"/>
    <x v="3"/>
  </r>
  <r>
    <x v="5"/>
    <x v="62"/>
    <x v="7"/>
    <d v="2024-08-02T00:00:00"/>
    <d v="2024-08-09T00:00:00"/>
    <x v="276"/>
    <x v="1"/>
    <x v="1"/>
    <x v="0"/>
    <n v="-5700"/>
    <x v="10"/>
    <x v="10"/>
    <s v="REF. COMPRA DE  38 CONTEINERES VERDES"/>
    <x v="0"/>
    <x v="0"/>
    <x v="0"/>
    <x v="0"/>
    <x v="2"/>
  </r>
  <r>
    <x v="5"/>
    <x v="63"/>
    <x v="13"/>
    <d v="2025-02-03T00:00:00"/>
    <d v="2025-02-24T00:00:00"/>
    <x v="277"/>
    <x v="1"/>
    <x v="2"/>
    <x v="1"/>
    <n v="-774.4"/>
    <x v="5"/>
    <x v="5"/>
    <s v="REF: REPOSIÃ‡ÃƒO DE ESTOQUE"/>
    <x v="0"/>
    <x v="0"/>
    <x v="0"/>
    <x v="0"/>
    <x v="0"/>
  </r>
  <r>
    <x v="5"/>
    <x v="64"/>
    <x v="2"/>
    <d v="2024-03-21T00:00:00"/>
    <d v="2024-03-21T00:00:00"/>
    <x v="278"/>
    <x v="1"/>
    <x v="5"/>
    <x v="0"/>
    <n v="-330.34"/>
    <x v="1"/>
    <x v="1"/>
    <s v="REF. CHAVE PIX: CNPJ 44.914.992/0001-38"/>
    <x v="0"/>
    <x v="0"/>
    <x v="0"/>
    <x v="0"/>
    <x v="0"/>
  </r>
  <r>
    <x v="5"/>
    <x v="64"/>
    <x v="5"/>
    <d v="2024-06-27T00:00:00"/>
    <d v="2024-07-01T00:00:00"/>
    <x v="279"/>
    <x v="1"/>
    <x v="5"/>
    <x v="0"/>
    <n v="-339.03"/>
    <x v="1"/>
    <x v="1"/>
    <s v="REF. CHAVE PIX: CNPJ 44.914.992/0001-38"/>
    <x v="0"/>
    <x v="0"/>
    <x v="0"/>
    <x v="0"/>
    <x v="1"/>
  </r>
  <r>
    <x v="5"/>
    <x v="64"/>
    <x v="7"/>
    <d v="2024-08-05T00:00:00"/>
    <d v="2024-08-07T00:00:00"/>
    <x v="280"/>
    <x v="1"/>
    <x v="5"/>
    <x v="0"/>
    <n v="-324.33999999999997"/>
    <x v="1"/>
    <x v="1"/>
    <s v="REF. CHAVE PIX: CNPJ 44.914.992/0001-38"/>
    <x v="0"/>
    <x v="0"/>
    <x v="0"/>
    <x v="0"/>
    <x v="2"/>
  </r>
  <r>
    <x v="5"/>
    <x v="65"/>
    <x v="0"/>
    <d v="2024-01-12T00:00:00"/>
    <d v="2024-02-09T00:00:00"/>
    <x v="281"/>
    <x v="1"/>
    <x v="2"/>
    <x v="0"/>
    <n v="-180.6"/>
    <x v="2"/>
    <x v="2"/>
    <s v="REF: TCW ORÃ‡ 32714-24   R$ 180,60"/>
    <x v="0"/>
    <x v="0"/>
    <x v="0"/>
    <x v="0"/>
    <x v="0"/>
  </r>
  <r>
    <x v="5"/>
    <x v="65"/>
    <x v="2"/>
    <d v="2024-03-07T00:00:00"/>
    <d v="2024-04-12T00:00:00"/>
    <x v="282"/>
    <x v="1"/>
    <x v="2"/>
    <x v="0"/>
    <n v="-495.85"/>
    <x v="1"/>
    <x v="1"/>
    <s v="REF: PARA CAIXA DA KOLETA QUE ESTA NA RODOVIARIA"/>
    <x v="0"/>
    <x v="0"/>
    <x v="0"/>
    <x v="0"/>
    <x v="0"/>
  </r>
  <r>
    <x v="5"/>
    <x v="65"/>
    <x v="2"/>
    <d v="2024-03-13T00:00:00"/>
    <d v="2024-03-27T00:00:00"/>
    <x v="283"/>
    <x v="1"/>
    <x v="2"/>
    <x v="0"/>
    <n v="-75.599999999999994"/>
    <x v="1"/>
    <x v="1"/>
    <s v="REF: CAIXA ESTACIONARIA"/>
    <x v="0"/>
    <x v="0"/>
    <x v="0"/>
    <x v="0"/>
    <x v="0"/>
  </r>
  <r>
    <x v="5"/>
    <x v="65"/>
    <x v="2"/>
    <d v="2024-03-15T00:00:00"/>
    <d v="2024-04-12T00:00:00"/>
    <x v="284"/>
    <x v="1"/>
    <x v="2"/>
    <x v="0"/>
    <n v="-221.85"/>
    <x v="1"/>
    <x v="1"/>
    <s v="REF: PARA USO NA CAIXA DA KOLETA"/>
    <x v="0"/>
    <x v="0"/>
    <x v="0"/>
    <x v="0"/>
    <x v="0"/>
  </r>
  <r>
    <x v="5"/>
    <x v="65"/>
    <x v="2"/>
    <d v="2024-03-26T00:00:00"/>
    <d v="2024-04-16T00:00:00"/>
    <x v="285"/>
    <x v="1"/>
    <x v="2"/>
    <x v="0"/>
    <n v="-78.400000000000006"/>
    <x v="1"/>
    <x v="1"/>
    <s v="REF: CAIXA ESTACIONARIA KOLETA"/>
    <x v="0"/>
    <x v="0"/>
    <x v="0"/>
    <x v="0"/>
    <x v="0"/>
  </r>
  <r>
    <x v="5"/>
    <x v="65"/>
    <x v="2"/>
    <d v="2024-03-26T00:00:00"/>
    <d v="2024-04-23T00:00:00"/>
    <x v="286"/>
    <x v="1"/>
    <x v="2"/>
    <x v="0"/>
    <n v="-905.2"/>
    <x v="1"/>
    <x v="1"/>
    <s v="REF: CAIXA COMPACTADORA"/>
    <x v="0"/>
    <x v="0"/>
    <x v="0"/>
    <x v="0"/>
    <x v="0"/>
  </r>
  <r>
    <x v="5"/>
    <x v="65"/>
    <x v="3"/>
    <d v="2024-04-09T00:00:00"/>
    <d v="2024-05-11T00:00:00"/>
    <x v="287"/>
    <x v="1"/>
    <x v="2"/>
    <x v="0"/>
    <n v="-54.6"/>
    <x v="1"/>
    <x v="1"/>
    <s v="REF: PRENSA DE PAPELÃƒO"/>
    <x v="0"/>
    <x v="0"/>
    <x v="0"/>
    <x v="0"/>
    <x v="1"/>
  </r>
  <r>
    <x v="5"/>
    <x v="65"/>
    <x v="3"/>
    <d v="2024-04-18T00:00:00"/>
    <d v="2024-05-16T00:00:00"/>
    <x v="288"/>
    <x v="1"/>
    <x v="2"/>
    <x v="0"/>
    <n v="-772"/>
    <x v="1"/>
    <x v="1"/>
    <s v="REF:  P/ CAIXA ESTACIONARIA DA UNIGRANRIO URGENTE"/>
    <x v="0"/>
    <x v="0"/>
    <x v="0"/>
    <x v="0"/>
    <x v="1"/>
  </r>
  <r>
    <x v="5"/>
    <x v="65"/>
    <x v="4"/>
    <d v="2024-05-10T00:00:00"/>
    <d v="2024-06-12T00:00:00"/>
    <x v="289"/>
    <x v="1"/>
    <x v="2"/>
    <x v="0"/>
    <n v="-532.70000000000005"/>
    <x v="1"/>
    <x v="1"/>
    <s v="REF:  CAIXA ESTACIONARIA NÂ°04 "/>
    <x v="0"/>
    <x v="0"/>
    <x v="0"/>
    <x v="0"/>
    <x v="1"/>
  </r>
  <r>
    <x v="5"/>
    <x v="65"/>
    <x v="4"/>
    <d v="2024-05-23T00:00:00"/>
    <d v="2024-06-20T00:00:00"/>
    <x v="290"/>
    <x v="1"/>
    <x v="2"/>
    <x v="0"/>
    <n v="-684.97"/>
    <x v="1"/>
    <x v="1"/>
    <s v="REF: CAIXA DA KOLETA"/>
    <x v="0"/>
    <x v="0"/>
    <x v="0"/>
    <x v="0"/>
    <x v="1"/>
  </r>
  <r>
    <x v="5"/>
    <x v="65"/>
    <x v="4"/>
    <d v="2024-05-24T00:00:00"/>
    <d v="2024-06-21T00:00:00"/>
    <x v="291"/>
    <x v="1"/>
    <x v="2"/>
    <x v="0"/>
    <n v="-256"/>
    <x v="1"/>
    <x v="1"/>
    <s v="REF: P/ CAIXA ESTACIONARIA KOLETA  "/>
    <x v="0"/>
    <x v="0"/>
    <x v="0"/>
    <x v="0"/>
    <x v="1"/>
  </r>
  <r>
    <x v="5"/>
    <x v="65"/>
    <x v="4"/>
    <d v="2024-05-24T00:00:00"/>
    <d v="2024-06-21T00:00:00"/>
    <x v="292"/>
    <x v="1"/>
    <x v="2"/>
    <x v="0"/>
    <n v="-530.4"/>
    <x v="1"/>
    <x v="1"/>
    <s v="REF: CAIXA ESTACIONARIA KOLETA 09"/>
    <x v="0"/>
    <x v="0"/>
    <x v="0"/>
    <x v="0"/>
    <x v="1"/>
  </r>
  <r>
    <x v="5"/>
    <x v="65"/>
    <x v="4"/>
    <d v="2024-05-27T00:00:00"/>
    <d v="2024-06-10T00:00:00"/>
    <x v="293"/>
    <x v="1"/>
    <x v="2"/>
    <x v="0"/>
    <n v="-68"/>
    <x v="1"/>
    <x v="1"/>
    <s v="REF: CAIXA ESTACIONARIA KOLETA"/>
    <x v="0"/>
    <x v="0"/>
    <x v="0"/>
    <x v="0"/>
    <x v="1"/>
  </r>
  <r>
    <x v="5"/>
    <x v="65"/>
    <x v="4"/>
    <d v="2024-05-29T00:00:00"/>
    <d v="2024-06-26T00:00:00"/>
    <x v="294"/>
    <x v="1"/>
    <x v="2"/>
    <x v="0"/>
    <n v="-1110.46"/>
    <x v="1"/>
    <x v="1"/>
    <s v="REF: CAIXA ESTACIONARIA KOLETA ORÃ‡AMENTO TCW32975-24_x0009_"/>
    <x v="0"/>
    <x v="0"/>
    <x v="0"/>
    <x v="0"/>
    <x v="1"/>
  </r>
  <r>
    <x v="5"/>
    <x v="65"/>
    <x v="4"/>
    <d v="2024-05-31T00:00:00"/>
    <d v="2024-06-28T00:00:00"/>
    <x v="295"/>
    <x v="1"/>
    <x v="2"/>
    <x v="0"/>
    <n v="-1930.5"/>
    <x v="1"/>
    <x v="1"/>
    <s v="REF: KYL7510 E CAIXA DA KOLETA"/>
    <x v="0"/>
    <x v="0"/>
    <x v="0"/>
    <x v="0"/>
    <x v="1"/>
  </r>
  <r>
    <x v="5"/>
    <x v="65"/>
    <x v="5"/>
    <d v="2024-06-07T00:00:00"/>
    <d v="2024-07-11T00:00:00"/>
    <x v="296"/>
    <x v="1"/>
    <x v="2"/>
    <x v="0"/>
    <n v="-569.07000000000005"/>
    <x v="1"/>
    <x v="1"/>
    <s v="REF: CAIXA ESTACIONARIA KOLETA"/>
    <x v="0"/>
    <x v="0"/>
    <x v="0"/>
    <x v="0"/>
    <x v="1"/>
  </r>
  <r>
    <x v="5"/>
    <x v="65"/>
    <x v="5"/>
    <d v="2024-06-11T00:00:00"/>
    <d v="2024-07-11T00:00:00"/>
    <x v="297"/>
    <x v="1"/>
    <x v="2"/>
    <x v="0"/>
    <n v="-387.65"/>
    <x v="1"/>
    <x v="1"/>
    <s v="REF: CAIXA ESTACIONARIA KOLETA"/>
    <x v="0"/>
    <x v="0"/>
    <x v="0"/>
    <x v="0"/>
    <x v="1"/>
  </r>
  <r>
    <x v="5"/>
    <x v="65"/>
    <x v="5"/>
    <d v="2024-06-12T00:00:00"/>
    <d v="2024-07-11T00:00:00"/>
    <x v="298"/>
    <x v="1"/>
    <x v="2"/>
    <x v="0"/>
    <n v="-2581.2600000000002"/>
    <x v="1"/>
    <x v="1"/>
    <s v="REF: P/ CAIXA DA KOLETA "/>
    <x v="0"/>
    <x v="0"/>
    <x v="0"/>
    <x v="0"/>
    <x v="1"/>
  </r>
  <r>
    <x v="5"/>
    <x v="65"/>
    <x v="5"/>
    <d v="2024-06-14T00:00:00"/>
    <d v="2024-07-12T00:00:00"/>
    <x v="299"/>
    <x v="1"/>
    <x v="2"/>
    <x v="0"/>
    <n v="-227.24"/>
    <x v="1"/>
    <x v="1"/>
    <s v="REF: CAIXA COMPACTADORA 04  OS 33396"/>
    <x v="0"/>
    <x v="0"/>
    <x v="0"/>
    <x v="0"/>
    <x v="1"/>
  </r>
  <r>
    <x v="5"/>
    <x v="65"/>
    <x v="5"/>
    <d v="2024-06-18T00:00:00"/>
    <d v="2024-07-16T00:00:00"/>
    <x v="300"/>
    <x v="1"/>
    <x v="2"/>
    <x v="0"/>
    <n v="-360"/>
    <x v="1"/>
    <x v="1"/>
    <s v="REF: CAIXA NÂ°129"/>
    <x v="0"/>
    <x v="0"/>
    <x v="0"/>
    <x v="0"/>
    <x v="1"/>
  </r>
  <r>
    <x v="5"/>
    <x v="65"/>
    <x v="5"/>
    <d v="2024-06-20T00:00:00"/>
    <d v="2024-07-18T00:00:00"/>
    <x v="301"/>
    <x v="1"/>
    <x v="2"/>
    <x v="0"/>
    <n v="-332.6"/>
    <x v="1"/>
    <x v="1"/>
    <s v="REF: CAIXA COMPACTADORA 09"/>
    <x v="0"/>
    <x v="0"/>
    <x v="0"/>
    <x v="0"/>
    <x v="1"/>
  </r>
  <r>
    <x v="5"/>
    <x v="65"/>
    <x v="5"/>
    <d v="2024-06-26T00:00:00"/>
    <d v="2024-07-24T00:00:00"/>
    <x v="302"/>
    <x v="1"/>
    <x v="2"/>
    <x v="0"/>
    <n v="-635"/>
    <x v="1"/>
    <x v="1"/>
    <s v="REF: CAIXA ESTACIONARIA 09"/>
    <x v="0"/>
    <x v="0"/>
    <x v="0"/>
    <x v="0"/>
    <x v="1"/>
  </r>
  <r>
    <x v="5"/>
    <x v="65"/>
    <x v="5"/>
    <d v="2024-06-28T00:00:00"/>
    <d v="2024-07-26T00:00:00"/>
    <x v="303"/>
    <x v="1"/>
    <x v="2"/>
    <x v="0"/>
    <n v="-453.5"/>
    <x v="1"/>
    <x v="1"/>
    <s v="REF: CAIXA ESTACIONARIA 09"/>
    <x v="0"/>
    <x v="0"/>
    <x v="0"/>
    <x v="0"/>
    <x v="1"/>
  </r>
  <r>
    <x v="5"/>
    <x v="65"/>
    <x v="6"/>
    <d v="2024-07-02T00:00:00"/>
    <d v="2024-07-30T00:00:00"/>
    <x v="304"/>
    <x v="1"/>
    <x v="2"/>
    <x v="0"/>
    <n v="-823.5"/>
    <x v="1"/>
    <x v="1"/>
    <s v="REF: CAIXA NUMERO 10"/>
    <x v="0"/>
    <x v="0"/>
    <x v="0"/>
    <x v="0"/>
    <x v="2"/>
  </r>
  <r>
    <x v="5"/>
    <x v="65"/>
    <x v="6"/>
    <d v="2024-07-19T00:00:00"/>
    <d v="2024-08-16T00:00:00"/>
    <x v="305"/>
    <x v="1"/>
    <x v="2"/>
    <x v="0"/>
    <n v="-847.82"/>
    <x v="1"/>
    <x v="1"/>
    <s v="REF: CAIXA 001  O.S:34966"/>
    <x v="0"/>
    <x v="0"/>
    <x v="0"/>
    <x v="0"/>
    <x v="2"/>
  </r>
  <r>
    <x v="5"/>
    <x v="65"/>
    <x v="7"/>
    <d v="2024-08-05T00:00:00"/>
    <d v="2024-09-02T00:00:00"/>
    <x v="306"/>
    <x v="1"/>
    <x v="2"/>
    <x v="0"/>
    <n v="-593.75"/>
    <x v="1"/>
    <x v="1"/>
    <s v="REF: CAIXA ESTACIONARIA NÂ°10"/>
    <x v="0"/>
    <x v="0"/>
    <x v="0"/>
    <x v="0"/>
    <x v="2"/>
  </r>
  <r>
    <x v="5"/>
    <x v="65"/>
    <x v="7"/>
    <d v="2024-08-07T00:00:00"/>
    <d v="2024-09-12T00:00:00"/>
    <x v="307"/>
    <x v="1"/>
    <x v="2"/>
    <x v="0"/>
    <n v="-887.7"/>
    <x v="1"/>
    <x v="1"/>
    <s v="REF: P/ CAIXA 08, ORÃ‡AMENTO TCW33132-24"/>
    <x v="0"/>
    <x v="0"/>
    <x v="0"/>
    <x v="0"/>
    <x v="2"/>
  </r>
  <r>
    <x v="5"/>
    <x v="65"/>
    <x v="7"/>
    <d v="2024-08-07T00:00:00"/>
    <d v="2024-09-12T00:00:00"/>
    <x v="308"/>
    <x v="1"/>
    <x v="2"/>
    <x v="0"/>
    <n v="-792.56"/>
    <x v="1"/>
    <x v="1"/>
    <s v="REF: P/ CAIXA NÂ°127   ORÃ‡AMENTO TCW33131-24"/>
    <x v="0"/>
    <x v="0"/>
    <x v="0"/>
    <x v="0"/>
    <x v="2"/>
  </r>
  <r>
    <x v="5"/>
    <x v="65"/>
    <x v="7"/>
    <d v="2024-08-07T00:00:00"/>
    <d v="2024-09-12T00:00:00"/>
    <x v="309"/>
    <x v="1"/>
    <x v="2"/>
    <x v="0"/>
    <n v="-701.81"/>
    <x v="1"/>
    <x v="1"/>
    <s v="REF: P/ CAIXA NÂ°10  TCW ORÃ‡AMENTO 33133-24   "/>
    <x v="0"/>
    <x v="0"/>
    <x v="0"/>
    <x v="0"/>
    <x v="2"/>
  </r>
  <r>
    <x v="5"/>
    <x v="65"/>
    <x v="7"/>
    <d v="2024-08-12T00:00:00"/>
    <d v="2024-09-12T00:00:00"/>
    <x v="310"/>
    <x v="1"/>
    <x v="2"/>
    <x v="0"/>
    <n v="-382.4"/>
    <x v="1"/>
    <x v="1"/>
    <s v="REF: CAIXA NÂ°142"/>
    <x v="0"/>
    <x v="0"/>
    <x v="0"/>
    <x v="0"/>
    <x v="2"/>
  </r>
  <r>
    <x v="5"/>
    <x v="65"/>
    <x v="7"/>
    <d v="2024-08-13T00:00:00"/>
    <d v="2024-09-12T00:00:00"/>
    <x v="311"/>
    <x v="1"/>
    <x v="2"/>
    <x v="0"/>
    <n v="-653.1"/>
    <x v="1"/>
    <x v="1"/>
    <s v="REF: CAIXA NÂ°140  "/>
    <x v="0"/>
    <x v="0"/>
    <x v="0"/>
    <x v="0"/>
    <x v="2"/>
  </r>
  <r>
    <x v="5"/>
    <x v="65"/>
    <x v="8"/>
    <d v="2024-09-02T00:00:00"/>
    <d v="2024-10-12T00:00:00"/>
    <x v="312"/>
    <x v="1"/>
    <x v="2"/>
    <x v="0"/>
    <n v="-283.7"/>
    <x v="1"/>
    <x v="1"/>
    <s v="REF: P/ CAIXA NÂ°140"/>
    <x v="0"/>
    <x v="0"/>
    <x v="0"/>
    <x v="0"/>
    <x v="2"/>
  </r>
  <r>
    <x v="5"/>
    <x v="65"/>
    <x v="8"/>
    <d v="2024-09-06T00:00:00"/>
    <d v="2024-10-12T00:00:00"/>
    <x v="313"/>
    <x v="1"/>
    <x v="2"/>
    <x v="0"/>
    <n v="-270.2"/>
    <x v="1"/>
    <x v="1"/>
    <s v="REF: CAIXA NUMERO 10K      "/>
    <x v="0"/>
    <x v="0"/>
    <x v="0"/>
    <x v="0"/>
    <x v="2"/>
  </r>
  <r>
    <x v="5"/>
    <x v="65"/>
    <x v="8"/>
    <d v="2024-09-09T00:00:00"/>
    <d v="2024-10-12T00:00:00"/>
    <x v="314"/>
    <x v="1"/>
    <x v="2"/>
    <x v="0"/>
    <n v="-493.75"/>
    <x v="1"/>
    <x v="1"/>
    <s v="REF: CAIXA COMPACTADORA NÂ°144"/>
    <x v="0"/>
    <x v="0"/>
    <x v="0"/>
    <x v="0"/>
    <x v="2"/>
  </r>
  <r>
    <x v="5"/>
    <x v="65"/>
    <x v="8"/>
    <d v="2024-09-13T00:00:00"/>
    <d v="2024-09-27T00:00:00"/>
    <x v="315"/>
    <x v="1"/>
    <x v="2"/>
    <x v="0"/>
    <n v="-64"/>
    <x v="1"/>
    <x v="1"/>
    <s v="REF: CAIXA NÂ°28  "/>
    <x v="0"/>
    <x v="0"/>
    <x v="0"/>
    <x v="0"/>
    <x v="2"/>
  </r>
  <r>
    <x v="5"/>
    <x v="65"/>
    <x v="8"/>
    <d v="2024-09-24T00:00:00"/>
    <d v="2024-10-22T00:00:00"/>
    <x v="316"/>
    <x v="1"/>
    <x v="2"/>
    <x v="0"/>
    <n v="-382"/>
    <x v="1"/>
    <x v="1"/>
    <s v="REF: P/ CAIXA NÂ°141   ORÃ‡AMENTO TCW 33265-24"/>
    <x v="0"/>
    <x v="0"/>
    <x v="0"/>
    <x v="0"/>
    <x v="2"/>
  </r>
  <r>
    <x v="5"/>
    <x v="65"/>
    <x v="8"/>
    <d v="2024-09-24T00:00:00"/>
    <d v="2024-10-22T00:00:00"/>
    <x v="317"/>
    <x v="1"/>
    <x v="2"/>
    <x v="0"/>
    <n v="-656.17"/>
    <x v="1"/>
    <x v="1"/>
    <s v="REF: P/ CAIXA 127   ORÃ‡AMENTO TCW 33266-24"/>
    <x v="0"/>
    <x v="0"/>
    <x v="0"/>
    <x v="0"/>
    <x v="2"/>
  </r>
  <r>
    <x v="5"/>
    <x v="65"/>
    <x v="9"/>
    <d v="2024-10-02T00:00:00"/>
    <d v="2024-10-30T00:00:00"/>
    <x v="318"/>
    <x v="1"/>
    <x v="2"/>
    <x v="0"/>
    <n v="-159.6"/>
    <x v="1"/>
    <x v="1"/>
    <s v="REF: P/ CAIXA NÂ°134  TCW ORÃ‡33288-24"/>
    <x v="0"/>
    <x v="0"/>
    <x v="0"/>
    <x v="0"/>
    <x v="3"/>
  </r>
  <r>
    <x v="5"/>
    <x v="65"/>
    <x v="9"/>
    <d v="2024-10-02T00:00:00"/>
    <d v="2024-10-30T00:00:00"/>
    <x v="319"/>
    <x v="1"/>
    <x v="2"/>
    <x v="0"/>
    <n v="-628.65"/>
    <x v="1"/>
    <x v="1"/>
    <s v="REF: CAIXA NÂ°17   ORÃ‡ TCW33289-24"/>
    <x v="0"/>
    <x v="0"/>
    <x v="0"/>
    <x v="0"/>
    <x v="3"/>
  </r>
  <r>
    <x v="5"/>
    <x v="65"/>
    <x v="9"/>
    <d v="2024-10-10T00:00:00"/>
    <d v="2024-11-11T00:00:00"/>
    <x v="320"/>
    <x v="1"/>
    <x v="2"/>
    <x v="0"/>
    <n v="-1184.32"/>
    <x v="1"/>
    <x v="1"/>
    <s v="REF: P/ CAIXA COMPACTADORA NÂ°01   ORÃ‡AMENTO TCW 33314-24"/>
    <x v="0"/>
    <x v="0"/>
    <x v="0"/>
    <x v="0"/>
    <x v="3"/>
  </r>
  <r>
    <x v="5"/>
    <x v="65"/>
    <x v="9"/>
    <d v="2024-10-24T00:00:00"/>
    <d v="2024-11-21T00:00:00"/>
    <x v="321"/>
    <x v="1"/>
    <x v="2"/>
    <x v="0"/>
    <n v="-270"/>
    <x v="1"/>
    <x v="1"/>
    <s v="REF: PARA CAIXA NÂ°11  VIA VAREJO"/>
    <x v="0"/>
    <x v="0"/>
    <x v="0"/>
    <x v="0"/>
    <x v="3"/>
  </r>
  <r>
    <x v="5"/>
    <x v="65"/>
    <x v="9"/>
    <d v="2024-10-30T00:00:00"/>
    <d v="2024-11-27T00:00:00"/>
    <x v="322"/>
    <x v="1"/>
    <x v="2"/>
    <x v="0"/>
    <n v="-229.13"/>
    <x v="1"/>
    <x v="1"/>
    <s v="REF: P/ USO NO LIFTER FRONTAL DO SHOPPING RIO SUL"/>
    <x v="0"/>
    <x v="0"/>
    <x v="0"/>
    <x v="0"/>
    <x v="3"/>
  </r>
  <r>
    <x v="5"/>
    <x v="65"/>
    <x v="10"/>
    <d v="2024-11-06T00:00:00"/>
    <d v="2024-12-11T00:00:00"/>
    <x v="323"/>
    <x v="1"/>
    <x v="2"/>
    <x v="0"/>
    <n v="-435.4"/>
    <x v="1"/>
    <x v="1"/>
    <s v="REF: CAIXA COMPACTADORA 10K"/>
    <x v="0"/>
    <x v="0"/>
    <x v="0"/>
    <x v="0"/>
    <x v="3"/>
  </r>
  <r>
    <x v="5"/>
    <x v="65"/>
    <x v="10"/>
    <d v="2024-11-08T00:00:00"/>
    <d v="2024-12-06T00:00:00"/>
    <x v="324"/>
    <x v="1"/>
    <x v="2"/>
    <x v="0"/>
    <n v="-339.2"/>
    <x v="1"/>
    <x v="1"/>
    <s v="REF: CAIXA 129"/>
    <x v="0"/>
    <x v="0"/>
    <x v="0"/>
    <x v="0"/>
    <x v="3"/>
  </r>
  <r>
    <x v="5"/>
    <x v="65"/>
    <x v="11"/>
    <d v="2024-12-17T00:00:00"/>
    <d v="2025-01-14T00:00:00"/>
    <x v="325"/>
    <x v="1"/>
    <x v="2"/>
    <x v="0"/>
    <n v="-247.92"/>
    <x v="1"/>
    <x v="1"/>
    <s v="REF: MANGOTE PARA USO DA CAIXA DO BARRA SHOPPING !! ORÃ‡AMENTO PELA TCW: R$ 247,92 (TOTAL) MATERIAL JÃ RETIRADO !! "/>
    <x v="0"/>
    <x v="0"/>
    <x v="0"/>
    <x v="0"/>
    <x v="3"/>
  </r>
  <r>
    <x v="5"/>
    <x v="65"/>
    <x v="11"/>
    <d v="2024-12-17T00:00:00"/>
    <d v="2025-01-14T00:00:00"/>
    <x v="326"/>
    <x v="1"/>
    <x v="2"/>
    <x v="0"/>
    <n v="-489.6"/>
    <x v="1"/>
    <x v="1"/>
    <s v="REF: MANGOTE PARA USO NAS CAIXAS ESTACIONÃRIAS !! "/>
    <x v="0"/>
    <x v="0"/>
    <x v="0"/>
    <x v="0"/>
    <x v="3"/>
  </r>
  <r>
    <x v="5"/>
    <x v="66"/>
    <x v="8"/>
    <d v="2024-09-02T00:00:00"/>
    <d v="2024-10-02T00:00:00"/>
    <x v="327"/>
    <x v="1"/>
    <x v="2"/>
    <x v="0"/>
    <n v="-1820"/>
    <x v="1"/>
    <x v="1"/>
    <s v="ENC: TOPRIO 339"/>
    <x v="0"/>
    <x v="0"/>
    <x v="0"/>
    <x v="0"/>
    <x v="2"/>
  </r>
  <r>
    <x v="5"/>
    <x v="66"/>
    <x v="9"/>
    <d v="2024-10-11T00:00:00"/>
    <d v="2024-11-10T00:00:00"/>
    <x v="328"/>
    <x v="1"/>
    <x v="2"/>
    <x v="0"/>
    <n v="-836"/>
    <x v="1"/>
    <x v="1"/>
    <s v="REF: LKT4F41"/>
    <x v="0"/>
    <x v="0"/>
    <x v="0"/>
    <x v="0"/>
    <x v="3"/>
  </r>
  <r>
    <x v="5"/>
    <x v="66"/>
    <x v="13"/>
    <d v="2025-02-03T00:00:00"/>
    <d v="2025-02-24T00:00:00"/>
    <x v="329"/>
    <x v="1"/>
    <x v="2"/>
    <x v="1"/>
    <n v="-628"/>
    <x v="5"/>
    <x v="5"/>
    <s v="REF: REPOSIÃ‡ÃƒO DE ESTOQUE "/>
    <x v="0"/>
    <x v="0"/>
    <x v="0"/>
    <x v="0"/>
    <x v="0"/>
  </r>
  <r>
    <x v="5"/>
    <x v="67"/>
    <x v="0"/>
    <d v="2024-01-18T00:00:00"/>
    <d v="2024-02-19T00:00:00"/>
    <x v="330"/>
    <x v="1"/>
    <x v="2"/>
    <x v="0"/>
    <n v="-1680.57"/>
    <x v="2"/>
    <x v="2"/>
    <s v="REF: USO NA CAIXA ESTACIONARIA"/>
    <x v="0"/>
    <x v="0"/>
    <x v="0"/>
    <x v="0"/>
    <x v="0"/>
  </r>
  <r>
    <x v="5"/>
    <x v="68"/>
    <x v="11"/>
    <d v="2024-12-17T00:00:00"/>
    <d v="2025-01-14T00:00:00"/>
    <x v="331"/>
    <x v="1"/>
    <x v="2"/>
    <x v="0"/>
    <n v="-1900"/>
    <x v="2"/>
    <x v="2"/>
    <s v="REF: PINTURA DE CONT. 240 E 1.2 !! "/>
    <x v="0"/>
    <x v="0"/>
    <x v="0"/>
    <x v="0"/>
    <x v="3"/>
  </r>
  <r>
    <x v="5"/>
    <x v="69"/>
    <x v="5"/>
    <d v="2024-06-03T00:00:00"/>
    <d v="2024-07-03T00:00:00"/>
    <x v="332"/>
    <x v="1"/>
    <x v="2"/>
    <x v="0"/>
    <n v="-2274.1"/>
    <x v="7"/>
    <x v="7"/>
    <s v="REF: REFORMA DE CONTAINER "/>
    <x v="0"/>
    <x v="0"/>
    <x v="0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3A3EDC-ACC9-4FFB-AE37-A0151B42797F}" name="Tabela dinâmica1" cacheId="92" applyNumberFormats="0" applyBorderFormats="0" applyFontFormats="0" applyPatternFormats="0" applyAlignmentFormats="0" applyWidthHeightFormats="1" dataCaption="Valores" updatedVersion="8" minRefreshableVersion="3" itemPrintTitles="1" createdVersion="8" indent="0" compact="0" compactData="0" gridDropZones="1" multipleFieldFilters="0">
  <location ref="A8:AR22" firstHeaderRow="1" firstDataRow="4" firstDataCol="3"/>
  <pivotFields count="18">
    <pivotField compact="0" outline="0" showAll="0"/>
    <pivotField compact="0" outline="0" showAll="0" sortType="ascending" defaultSubtotal="0"/>
    <pivotField axis="axisCol" compact="0" outline="0" showAll="0">
      <items count="25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/>
    <pivotField compact="0" outline="0" showAll="0"/>
    <pivotField dataField="1" compact="0" outline="0" showAll="0"/>
    <pivotField axis="axisRow" compact="0" outline="0" showAll="0" sortType="ascending" defaultSubtotal="0">
      <items count="20">
        <item x="17"/>
        <item x="15"/>
        <item x="6"/>
        <item x="10"/>
        <item x="11"/>
        <item x="2"/>
        <item x="7"/>
        <item x="3"/>
        <item x="19"/>
        <item x="1"/>
        <item x="8"/>
        <item x="16"/>
        <item x="5"/>
        <item x="9"/>
        <item x="18"/>
        <item x="4"/>
        <item x="13"/>
        <item x="0"/>
        <item x="12"/>
        <item x="14"/>
      </items>
    </pivotField>
    <pivotField axis="axisRow" compact="0" showAll="0" insertBlankRow="1">
      <items count="21">
        <item x="0"/>
        <item x="5"/>
        <item x="1"/>
        <item x="2"/>
        <item x="10"/>
        <item x="7"/>
        <item x="14"/>
        <item x="8"/>
        <item x="9"/>
        <item x="16"/>
        <item x="11"/>
        <item x="3"/>
        <item x="15"/>
        <item x="18"/>
        <item x="17"/>
        <item x="4"/>
        <item x="6"/>
        <item x="12"/>
        <item x="13"/>
        <item x="19"/>
        <item t="default"/>
      </items>
    </pivotField>
    <pivotField compact="0" outline="0" showAll="0"/>
    <pivotField compact="0" outline="0" showAll="0"/>
    <pivotField axis="axisCol" compact="0" outline="0" showAll="0" sortType="ascending">
      <items count="3">
        <item x="1"/>
        <item x="0"/>
        <item t="default"/>
      </items>
    </pivotField>
    <pivotField compact="0" outline="0" subtotalTop="0" showAll="0"/>
    <pivotField name="Ccusto" axis="axisRow" compact="0" showAll="0" insertBlankRow="1">
      <items count="2">
        <item x="0"/>
        <item t="default"/>
      </items>
    </pivotField>
    <pivotField axis="axisCol" compact="0" outline="0" subtotalTop="0" showAll="0">
      <items count="5">
        <item x="0"/>
        <item x="1"/>
        <item x="2"/>
        <item x="3"/>
        <item t="default"/>
      </items>
    </pivotField>
  </pivotFields>
  <rowFields count="3">
    <field x="16"/>
    <field x="10"/>
    <field x="11"/>
  </rowFields>
  <rowItems count="11">
    <i>
      <x/>
    </i>
    <i r="1">
      <x v="1"/>
      <x v="12"/>
    </i>
    <i r="1">
      <x v="4"/>
      <x v="10"/>
    </i>
    <i r="1">
      <x v="10"/>
      <x v="7"/>
    </i>
    <i r="1">
      <x v="12"/>
      <x v="1"/>
    </i>
    <i r="1">
      <x v="13"/>
      <x v="8"/>
    </i>
    <i r="1">
      <x v="14"/>
      <x v="13"/>
    </i>
    <i r="1">
      <x v="15"/>
      <x v="15"/>
    </i>
    <i r="1">
      <x v="17"/>
      <x/>
    </i>
    <i t="blank">
      <x/>
    </i>
    <i t="grand">
      <x/>
    </i>
  </rowItems>
  <colFields count="3">
    <field x="17"/>
    <field x="2"/>
    <field x="14"/>
  </colFields>
  <colItems count="41">
    <i>
      <x/>
      <x v="12"/>
      <x/>
    </i>
    <i r="2">
      <x v="1"/>
    </i>
    <i t="default" r="1">
      <x v="12"/>
    </i>
    <i r="1">
      <x v="13"/>
      <x/>
    </i>
    <i r="2">
      <x v="1"/>
    </i>
    <i t="default" r="1">
      <x v="13"/>
    </i>
    <i r="1">
      <x v="14"/>
      <x/>
    </i>
    <i r="2">
      <x v="1"/>
    </i>
    <i t="default" r="1">
      <x v="14"/>
    </i>
    <i t="default">
      <x/>
    </i>
    <i>
      <x v="1"/>
      <x v="15"/>
      <x/>
    </i>
    <i r="2">
      <x v="1"/>
    </i>
    <i t="default" r="1">
      <x v="15"/>
    </i>
    <i r="1">
      <x v="16"/>
      <x/>
    </i>
    <i r="2">
      <x v="1"/>
    </i>
    <i t="default" r="1">
      <x v="16"/>
    </i>
    <i r="1">
      <x v="17"/>
      <x/>
    </i>
    <i r="2">
      <x v="1"/>
    </i>
    <i t="default" r="1">
      <x v="17"/>
    </i>
    <i t="default">
      <x v="1"/>
    </i>
    <i>
      <x v="2"/>
      <x v="18"/>
      <x/>
    </i>
    <i r="2">
      <x v="1"/>
    </i>
    <i t="default" r="1">
      <x v="18"/>
    </i>
    <i r="1">
      <x v="19"/>
      <x/>
    </i>
    <i r="2">
      <x v="1"/>
    </i>
    <i t="default" r="1">
      <x v="19"/>
    </i>
    <i r="1">
      <x v="20"/>
      <x/>
    </i>
    <i r="2">
      <x v="1"/>
    </i>
    <i t="default" r="1">
      <x v="20"/>
    </i>
    <i t="default">
      <x v="2"/>
    </i>
    <i>
      <x v="3"/>
      <x v="21"/>
      <x/>
    </i>
    <i r="2">
      <x v="1"/>
    </i>
    <i t="default" r="1">
      <x v="21"/>
    </i>
    <i r="1">
      <x v="22"/>
      <x/>
    </i>
    <i r="2">
      <x v="1"/>
    </i>
    <i t="default" r="1">
      <x v="22"/>
    </i>
    <i r="1">
      <x v="23"/>
      <x/>
    </i>
    <i r="2">
      <x v="1"/>
    </i>
    <i t="default" r="1">
      <x v="23"/>
    </i>
    <i t="default">
      <x v="3"/>
    </i>
    <i t="grand">
      <x/>
    </i>
  </colItems>
  <dataFields count="1">
    <dataField name="Soma de Valor" fld="9" baseField="11" baseItem="49" numFmtId="164"/>
  </dataFields>
  <formats count="7">
    <format dxfId="12">
      <pivotArea dataOnly="0" outline="0" fieldPosition="0">
        <references count="1">
          <reference field="2" count="0" defaultSubtotal="1"/>
        </references>
      </pivotArea>
    </format>
    <format dxfId="11">
      <pivotArea outline="0" fieldPosition="0">
        <references count="1">
          <reference field="4294967294" count="1">
            <x v="0"/>
          </reference>
        </references>
      </pivotArea>
    </format>
    <format dxfId="10">
      <pivotArea dataOnly="0" outline="0" fieldPosition="0">
        <references count="1">
          <reference field="2" count="0" defaultSubtotal="1"/>
        </references>
      </pivotArea>
    </format>
    <format dxfId="9">
      <pivotArea dataOnly="0" labelOnly="1" fieldPosition="0">
        <references count="1">
          <reference field="11" count="0"/>
        </references>
      </pivotArea>
    </format>
    <format dxfId="8">
      <pivotArea dataOnly="0" outline="0" fieldPosition="0">
        <references count="1">
          <reference field="17" count="0" defaultSubtotal="1"/>
        </references>
      </pivotArea>
    </format>
    <format dxfId="1">
      <pivotArea dataOnly="0" labelOnly="1" outline="0" fieldPosition="0">
        <references count="3">
          <reference field="10" count="1" selected="0">
            <x v="9"/>
          </reference>
          <reference field="11" count="1">
            <x v="2"/>
          </reference>
          <reference field="16" count="0" selected="0"/>
        </references>
      </pivotArea>
    </format>
    <format dxfId="0">
      <pivotArea dataOnly="0" labelOnly="1" outline="0" fieldPosition="0">
        <references count="3">
          <reference field="10" count="1" selected="0">
            <x v="4"/>
          </reference>
          <reference field="11" count="1">
            <x v="10"/>
          </reference>
          <reference field="16" count="0" selected="0"/>
        </references>
      </pivotArea>
    </format>
  </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328037-99CE-4200-A9BC-DB31A7876768}" name="Tabela dinâmica1" cacheId="92" applyNumberFormats="0" applyBorderFormats="0" applyFontFormats="0" applyPatternFormats="0" applyAlignmentFormats="0" applyWidthHeightFormats="1" dataCaption="Valores" updatedVersion="8" minRefreshableVersion="3" colGrandTotals="0" itemPrintTitles="1" createdVersion="8" indent="0" compact="0" compactData="0" gridDropZones="1" multipleFieldFilters="0">
  <location ref="A4:AS58" firstHeaderRow="1" firstDataRow="4" firstDataCol="5" rowPageCount="1" colPageCount="1"/>
  <pivotFields count="18">
    <pivotField compact="0" outline="0" showAll="0"/>
    <pivotField axis="axisRow" compact="0" outline="0" showAll="0" sortType="ascending" defaultSubtotal="0">
      <items count="70">
        <item x="41"/>
        <item x="0"/>
        <item x="43"/>
        <item x="2"/>
        <item x="44"/>
        <item x="45"/>
        <item x="3"/>
        <item x="4"/>
        <item x="5"/>
        <item x="46"/>
        <item x="6"/>
        <item x="47"/>
        <item x="7"/>
        <item x="8"/>
        <item x="9"/>
        <item x="10"/>
        <item x="48"/>
        <item x="49"/>
        <item x="11"/>
        <item x="50"/>
        <item x="51"/>
        <item x="12"/>
        <item x="13"/>
        <item x="52"/>
        <item x="53"/>
        <item x="54"/>
        <item x="14"/>
        <item x="42"/>
        <item x="15"/>
        <item x="16"/>
        <item x="17"/>
        <item x="18"/>
        <item x="19"/>
        <item x="20"/>
        <item x="55"/>
        <item x="21"/>
        <item x="22"/>
        <item x="23"/>
        <item x="24"/>
        <item x="56"/>
        <item x="57"/>
        <item x="25"/>
        <item x="58"/>
        <item x="59"/>
        <item x="26"/>
        <item x="60"/>
        <item x="27"/>
        <item x="28"/>
        <item x="61"/>
        <item x="29"/>
        <item x="62"/>
        <item x="63"/>
        <item x="64"/>
        <item x="30"/>
        <item x="31"/>
        <item x="32"/>
        <item x="33"/>
        <item x="34"/>
        <item x="65"/>
        <item x="35"/>
        <item x="36"/>
        <item x="66"/>
        <item x="37"/>
        <item x="1"/>
        <item x="38"/>
        <item x="39"/>
        <item x="67"/>
        <item x="40"/>
        <item x="68"/>
        <item x="69"/>
      </items>
    </pivotField>
    <pivotField axis="axisCol" compact="0" outline="0" showAll="0">
      <items count="25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compact="0" outline="0" showAll="0"/>
    <pivotField compact="0" outline="0" showAll="0"/>
    <pivotField axis="axisRow" compact="0" outline="0" showAll="0">
      <items count="334">
        <item x="0"/>
        <item x="130"/>
        <item x="109"/>
        <item x="110"/>
        <item x="196"/>
        <item x="138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1"/>
        <item x="132"/>
        <item x="133"/>
        <item x="134"/>
        <item x="135"/>
        <item x="136"/>
        <item x="137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30"/>
        <item x="331"/>
        <item x="332"/>
        <item x="58"/>
        <item x="139"/>
        <item x="277"/>
        <item x="329"/>
        <item t="default"/>
      </items>
    </pivotField>
    <pivotField axis="axisRow" compact="0" outline="0" showAll="0" defaultSubtotal="0">
      <items count="29">
        <item x="1"/>
        <item n=" " x="0"/>
        <item x="12"/>
        <item x="2"/>
        <item x="3"/>
        <item x="28"/>
        <item x="4"/>
        <item x="5"/>
        <item x="6"/>
        <item x="7"/>
        <item x="8"/>
        <item x="9"/>
        <item x="10"/>
        <item x="11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</items>
    </pivotField>
    <pivotField compact="0" outline="0" showAll="0"/>
    <pivotField compact="0" outline="0" showAll="0"/>
    <pivotField dataField="1" compact="0" outline="0" showAll="0"/>
    <pivotField axis="axisRow" compact="0" outline="0" showAll="0" sortType="ascending" defaultSubtotal="0">
      <items count="20">
        <item x="17"/>
        <item x="15"/>
        <item x="6"/>
        <item x="10"/>
        <item x="11"/>
        <item x="2"/>
        <item x="7"/>
        <item x="3"/>
        <item x="19"/>
        <item x="1"/>
        <item x="8"/>
        <item x="16"/>
        <item x="5"/>
        <item x="9"/>
        <item x="18"/>
        <item x="4"/>
        <item x="13"/>
        <item x="0"/>
        <item x="12"/>
        <item x="14"/>
      </items>
    </pivotField>
    <pivotField axis="axisRow" compact="0" showAll="0" insertBlankRow="1">
      <items count="21">
        <item x="0"/>
        <item x="5"/>
        <item x="1"/>
        <item x="2"/>
        <item x="10"/>
        <item x="7"/>
        <item x="14"/>
        <item x="8"/>
        <item x="9"/>
        <item x="16"/>
        <item x="11"/>
        <item x="3"/>
        <item x="15"/>
        <item x="18"/>
        <item x="17"/>
        <item x="4"/>
        <item x="6"/>
        <item x="12"/>
        <item x="13"/>
        <item x="19"/>
        <item t="default"/>
      </items>
    </pivotField>
    <pivotField compact="0" outline="0" showAll="0"/>
    <pivotField compact="0" outline="0" showAll="0"/>
    <pivotField axis="axisCol" compact="0" outline="0" showAll="0" sortType="ascending">
      <items count="3">
        <item x="1"/>
        <item x="0"/>
        <item t="default"/>
      </items>
    </pivotField>
    <pivotField compact="0" outline="0" subtotalTop="0" showAll="0"/>
    <pivotField name="Ccusto" axis="axisPage" compact="0" outline="0" subtotalTop="0" showAll="0">
      <items count="2">
        <item x="0"/>
        <item t="default"/>
      </items>
    </pivotField>
    <pivotField axis="axisCol" compact="0" outline="0" subtotalTop="0" showAll="0">
      <items count="5">
        <item x="0"/>
        <item x="1"/>
        <item x="2"/>
        <item x="3"/>
        <item t="default"/>
      </items>
    </pivotField>
  </pivotFields>
  <rowFields count="5">
    <field x="10"/>
    <field x="11"/>
    <field x="1"/>
    <field x="6"/>
    <field x="5"/>
  </rowFields>
  <rowItems count="51">
    <i>
      <x v="1"/>
      <x v="12"/>
    </i>
    <i r="2">
      <x/>
      <x/>
      <x v="1"/>
    </i>
    <i t="blank" r="1">
      <x v="12"/>
    </i>
    <i>
      <x v="4"/>
      <x v="10"/>
    </i>
    <i r="2">
      <x v="27"/>
      <x v="3"/>
      <x v="5"/>
    </i>
    <i r="4">
      <x v="330"/>
    </i>
    <i r="3">
      <x v="4"/>
      <x v="5"/>
    </i>
    <i r="4">
      <x v="330"/>
    </i>
    <i t="blank" r="1">
      <x v="10"/>
    </i>
    <i>
      <x v="10"/>
      <x v="7"/>
    </i>
    <i r="2">
      <x/>
      <x/>
      <x v="1"/>
    </i>
    <i r="2">
      <x v="33"/>
      <x/>
      <x v="329"/>
    </i>
    <i r="2">
      <x v="57"/>
      <x v="2"/>
      <x v="2"/>
    </i>
    <i r="4">
      <x v="3"/>
    </i>
    <i r="3">
      <x v="14"/>
      <x v="2"/>
    </i>
    <i r="4">
      <x v="3"/>
    </i>
    <i r="3">
      <x v="15"/>
      <x v="2"/>
    </i>
    <i r="4">
      <x v="3"/>
    </i>
    <i r="3">
      <x v="16"/>
      <x v="2"/>
    </i>
    <i r="4">
      <x v="3"/>
    </i>
    <i r="3">
      <x v="17"/>
      <x v="2"/>
    </i>
    <i r="4">
      <x v="3"/>
    </i>
    <i r="3">
      <x v="18"/>
      <x v="2"/>
    </i>
    <i r="4">
      <x v="3"/>
    </i>
    <i r="3">
      <x v="19"/>
      <x v="2"/>
    </i>
    <i r="4">
      <x v="3"/>
    </i>
    <i r="3">
      <x v="20"/>
      <x v="2"/>
    </i>
    <i r="4">
      <x v="3"/>
    </i>
    <i r="3">
      <x v="21"/>
      <x v="2"/>
    </i>
    <i r="4">
      <x v="3"/>
    </i>
    <i r="2">
      <x v="64"/>
      <x/>
      <x v="129"/>
    </i>
    <i t="blank" r="1">
      <x v="7"/>
    </i>
    <i>
      <x v="12"/>
      <x v="1"/>
    </i>
    <i r="2">
      <x/>
      <x/>
      <x v="1"/>
    </i>
    <i r="2">
      <x v="19"/>
      <x/>
      <x v="4"/>
    </i>
    <i r="2">
      <x v="51"/>
      <x/>
      <x v="331"/>
    </i>
    <i r="2">
      <x v="61"/>
      <x/>
      <x v="332"/>
    </i>
    <i t="blank" r="1">
      <x v="1"/>
    </i>
    <i>
      <x v="13"/>
      <x v="8"/>
    </i>
    <i r="2">
      <x/>
      <x/>
      <x v="1"/>
    </i>
    <i t="blank" r="1">
      <x v="8"/>
    </i>
    <i>
      <x v="14"/>
      <x v="13"/>
    </i>
    <i r="2">
      <x/>
      <x/>
      <x v="1"/>
    </i>
    <i t="blank" r="1">
      <x v="13"/>
    </i>
    <i>
      <x v="15"/>
      <x v="15"/>
    </i>
    <i r="2">
      <x/>
      <x/>
      <x v="1"/>
    </i>
    <i t="blank" r="1">
      <x v="15"/>
    </i>
    <i>
      <x v="17"/>
      <x/>
    </i>
    <i r="2">
      <x v="1"/>
      <x v="1"/>
      <x/>
    </i>
    <i t="blank" r="1">
      <x/>
    </i>
    <i t="grand">
      <x/>
    </i>
  </rowItems>
  <colFields count="3">
    <field x="17"/>
    <field x="2"/>
    <field x="14"/>
  </colFields>
  <colItems count="40">
    <i>
      <x/>
      <x v="12"/>
      <x/>
    </i>
    <i r="2">
      <x v="1"/>
    </i>
    <i t="default" r="1">
      <x v="12"/>
    </i>
    <i r="1">
      <x v="13"/>
      <x/>
    </i>
    <i r="2">
      <x v="1"/>
    </i>
    <i t="default" r="1">
      <x v="13"/>
    </i>
    <i r="1">
      <x v="14"/>
      <x/>
    </i>
    <i r="2">
      <x v="1"/>
    </i>
    <i t="default" r="1">
      <x v="14"/>
    </i>
    <i t="default">
      <x/>
    </i>
    <i>
      <x v="1"/>
      <x v="15"/>
      <x/>
    </i>
    <i r="2">
      <x v="1"/>
    </i>
    <i t="default" r="1">
      <x v="15"/>
    </i>
    <i r="1">
      <x v="16"/>
      <x/>
    </i>
    <i r="2">
      <x v="1"/>
    </i>
    <i t="default" r="1">
      <x v="16"/>
    </i>
    <i r="1">
      <x v="17"/>
      <x/>
    </i>
    <i r="2">
      <x v="1"/>
    </i>
    <i t="default" r="1">
      <x v="17"/>
    </i>
    <i t="default">
      <x v="1"/>
    </i>
    <i>
      <x v="2"/>
      <x v="18"/>
      <x/>
    </i>
    <i r="2">
      <x v="1"/>
    </i>
    <i t="default" r="1">
      <x v="18"/>
    </i>
    <i r="1">
      <x v="19"/>
      <x/>
    </i>
    <i r="2">
      <x v="1"/>
    </i>
    <i t="default" r="1">
      <x v="19"/>
    </i>
    <i r="1">
      <x v="20"/>
      <x/>
    </i>
    <i r="2">
      <x v="1"/>
    </i>
    <i t="default" r="1">
      <x v="20"/>
    </i>
    <i t="default">
      <x v="2"/>
    </i>
    <i>
      <x v="3"/>
      <x v="21"/>
      <x/>
    </i>
    <i r="2">
      <x v="1"/>
    </i>
    <i t="default" r="1">
      <x v="21"/>
    </i>
    <i r="1">
      <x v="22"/>
      <x/>
    </i>
    <i r="2">
      <x v="1"/>
    </i>
    <i t="default" r="1">
      <x v="22"/>
    </i>
    <i r="1">
      <x v="23"/>
      <x/>
    </i>
    <i r="2">
      <x v="1"/>
    </i>
    <i t="default" r="1">
      <x v="23"/>
    </i>
    <i t="default">
      <x v="3"/>
    </i>
  </colItems>
  <pageFields count="1">
    <pageField fld="16" item="0" hier="-1"/>
  </pageFields>
  <dataFields count="1">
    <dataField name="Soma de Valor" fld="9" baseField="11" baseItem="49" numFmtId="164"/>
  </dataFields>
  <formats count="6">
    <format dxfId="7">
      <pivotArea dataOnly="0" labelOnly="1" fieldPosition="0">
        <references count="1">
          <reference field="11" count="0"/>
        </references>
      </pivotArea>
    </format>
    <format dxfId="6">
      <pivotArea dataOnly="0" outline="0" fieldPosition="0">
        <references count="1">
          <reference field="2" count="0" defaultSubtotal="1"/>
        </references>
      </pivotArea>
    </format>
    <format dxfId="5">
      <pivotArea dataOnly="0" labelOnly="1" fieldPosition="0">
        <references count="1">
          <reference field="11" count="0"/>
        </references>
      </pivotArea>
    </format>
    <format dxfId="4">
      <pivotArea outline="0" fieldPosition="0">
        <references count="1">
          <reference field="4294967294" count="1">
            <x v="0"/>
          </reference>
        </references>
      </pivotArea>
    </format>
    <format dxfId="3">
      <pivotArea dataOnly="0" outline="0" fieldPosition="0">
        <references count="1">
          <reference field="2" count="0" defaultSubtotal="1"/>
        </references>
      </pivotArea>
    </format>
    <format dxfId="2">
      <pivotArea dataOnly="0" outline="0" fieldPosition="0">
        <references count="2">
          <reference field="16" count="0" selected="0"/>
          <reference field="17" count="0" defaultSubtotal="1"/>
        </references>
      </pivotArea>
    </format>
  </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D1C3E-0D6D-408D-B832-D9C98F68900E}">
  <sheetPr>
    <tabColor theme="0" tint="-0.499984740745262"/>
  </sheetPr>
  <dimension ref="A1:AR22"/>
  <sheetViews>
    <sheetView showGridLines="0" tabSelected="1" zoomScale="70" zoomScaleNormal="70" workbookViewId="0">
      <pane xSplit="3" ySplit="11" topLeftCell="D12" activePane="bottomRight" state="frozen"/>
      <selection pane="topRight" activeCell="D1" sqref="D1"/>
      <selection pane="bottomLeft" activeCell="A8" sqref="A8"/>
      <selection pane="bottomRight" activeCell="E16" sqref="E16"/>
    </sheetView>
  </sheetViews>
  <sheetFormatPr defaultRowHeight="14.4" x14ac:dyDescent="0.3"/>
  <cols>
    <col min="1" max="1" width="1.33203125" customWidth="1"/>
    <col min="2" max="2" width="9.33203125" customWidth="1"/>
    <col min="3" max="3" width="35" customWidth="1"/>
    <col min="4" max="43" width="12.5546875" customWidth="1"/>
    <col min="44" max="45" width="13.5546875" customWidth="1"/>
  </cols>
  <sheetData>
    <row r="1" spans="1:44" ht="21" x14ac:dyDescent="0.4">
      <c r="A1" s="7" t="s">
        <v>15</v>
      </c>
    </row>
    <row r="2" spans="1:44" ht="16.8" customHeight="1" x14ac:dyDescent="0.4">
      <c r="A2" s="7"/>
      <c r="B2" t="s">
        <v>71</v>
      </c>
      <c r="D2" s="20">
        <v>404393</v>
      </c>
      <c r="L2" s="21" t="s">
        <v>70</v>
      </c>
      <c r="M2" s="20">
        <v>416900</v>
      </c>
    </row>
    <row r="3" spans="1:44" ht="16.8" customHeight="1" x14ac:dyDescent="0.4">
      <c r="A3" s="7"/>
      <c r="B3" t="s">
        <v>73</v>
      </c>
      <c r="D3" s="16">
        <f>GETPIVOTDATA("Valor",$A$8,"Competencia",DATE(2025,1,1),"Tipo","Orçado","Trimestre",1)+GETPIVOTDATA("Valor",$A$8,"Competencia",DATE(2025,2,1),"Tipo","Orçado","Trimestre",1)+GETPIVOTDATA("Valor",$A$8,"Competencia",DATE(2025,3,1),"Tipo","Orçado","Trimestre",1)+GETPIVOTDATA("Valor",$A$8,"Competencia",DATE(2025,4,1),"Tipo","Orçado","Trimestre",2)+GETPIVOTDATA("Valor",$A$8,"Competencia",DATE(2025,5,1),"Tipo","Orçado","Trimestre",2)+GETPIVOTDATA("Valor",$A$8,"Competencia",DATE(2025,6,1),"Tipo","Orçado","Trimestre",2)+GETPIVOTDATA("Valor",$A$8,"Competencia",DATE(2025,7,1),"Tipo","Orçado","Trimestre",3)+GETPIVOTDATA("Valor",$A$8,"Competencia",DATE(2025,8,1),"Tipo","Orçado","Trimestre",3)+GETPIVOTDATA("Valor",$A$8,"Competencia",DATE(2025,9,1),"Tipo","Orçado","Trimestre",3)+GETPIVOTDATA("Valor",$A$8,"Competencia",DATE(2025,10,1),"Tipo","Orçado","Trimestre",4)+GETPIVOTDATA("Valor",$A$8,"Competencia",DATE(2025,11,1),"Tipo","Orçado","Trimestre",4)+GETPIVOTDATA("Valor",$A$8,"Competencia",DATE(2025,12,1),"Tipo","Orçado","Trimestre",4)</f>
        <v>404393.00000000006</v>
      </c>
      <c r="E3" s="17"/>
    </row>
    <row r="4" spans="1:44" ht="16.8" customHeight="1" x14ac:dyDescent="0.4">
      <c r="A4" s="7"/>
      <c r="B4" s="18" t="s">
        <v>74</v>
      </c>
      <c r="D4" s="19">
        <f>D2-D3</f>
        <v>0</v>
      </c>
      <c r="E4" s="17" t="s">
        <v>72</v>
      </c>
    </row>
    <row r="5" spans="1:44" ht="21" x14ac:dyDescent="0.4">
      <c r="A5" s="7"/>
    </row>
    <row r="6" spans="1:44" ht="21" x14ac:dyDescent="0.4">
      <c r="C6" s="8"/>
      <c r="D6" s="26">
        <f>D10</f>
        <v>45658</v>
      </c>
      <c r="E6" s="27"/>
      <c r="F6" s="28"/>
      <c r="G6" s="26">
        <f>G10</f>
        <v>45689</v>
      </c>
      <c r="H6" s="27"/>
      <c r="I6" s="28"/>
      <c r="J6" s="26">
        <f>J10</f>
        <v>45717</v>
      </c>
      <c r="K6" s="27"/>
      <c r="L6" s="28"/>
      <c r="M6" s="13" t="s">
        <v>30</v>
      </c>
      <c r="N6" s="26">
        <f>N10</f>
        <v>45748</v>
      </c>
      <c r="O6" s="27"/>
      <c r="P6" s="28"/>
      <c r="Q6" s="26">
        <f>Q10</f>
        <v>45778</v>
      </c>
      <c r="R6" s="27"/>
      <c r="S6" s="28"/>
      <c r="T6" s="26">
        <f>T10</f>
        <v>45809</v>
      </c>
      <c r="U6" s="27"/>
      <c r="V6" s="28"/>
      <c r="W6" s="13" t="s">
        <v>30</v>
      </c>
      <c r="X6" s="26">
        <f>X10</f>
        <v>45839</v>
      </c>
      <c r="Y6" s="27"/>
      <c r="Z6" s="28"/>
      <c r="AA6" s="26">
        <f>AA10</f>
        <v>45870</v>
      </c>
      <c r="AB6" s="27"/>
      <c r="AC6" s="28"/>
      <c r="AD6" s="26">
        <f>AD10</f>
        <v>45901</v>
      </c>
      <c r="AE6" s="27"/>
      <c r="AF6" s="28"/>
      <c r="AG6" s="13" t="s">
        <v>30</v>
      </c>
      <c r="AH6" s="26">
        <f>AH10</f>
        <v>45931</v>
      </c>
      <c r="AI6" s="27"/>
      <c r="AJ6" s="28"/>
      <c r="AK6" s="26">
        <f>AK10</f>
        <v>45962</v>
      </c>
      <c r="AL6" s="27"/>
      <c r="AM6" s="28"/>
      <c r="AN6" s="26">
        <f>AN10</f>
        <v>45992</v>
      </c>
      <c r="AO6" s="27"/>
      <c r="AP6" s="28"/>
      <c r="AQ6" s="13" t="s">
        <v>30</v>
      </c>
      <c r="AR6" s="22" t="s">
        <v>58</v>
      </c>
    </row>
    <row r="7" spans="1:44" ht="19.95" customHeight="1" x14ac:dyDescent="0.3">
      <c r="A7" s="23" t="s">
        <v>18</v>
      </c>
      <c r="B7" s="24"/>
      <c r="C7" s="25"/>
      <c r="D7" s="9" t="str">
        <f>D11</f>
        <v>Orçado</v>
      </c>
      <c r="E7" s="9" t="str">
        <f>E11</f>
        <v>Realizado</v>
      </c>
      <c r="F7" s="9" t="s">
        <v>16</v>
      </c>
      <c r="G7" s="9" t="str">
        <f>G11</f>
        <v>Orçado</v>
      </c>
      <c r="H7" s="9" t="str">
        <f>H11</f>
        <v>Realizado</v>
      </c>
      <c r="I7" s="9" t="s">
        <v>16</v>
      </c>
      <c r="J7" s="9" t="str">
        <f>J11</f>
        <v>Orçado</v>
      </c>
      <c r="K7" s="9" t="str">
        <f>K11</f>
        <v>Realizado</v>
      </c>
      <c r="L7" s="9" t="s">
        <v>16</v>
      </c>
      <c r="M7" s="12" t="s">
        <v>32</v>
      </c>
      <c r="N7" s="9" t="str">
        <f>N11</f>
        <v>Orçado</v>
      </c>
      <c r="O7" s="9" t="str">
        <f>O11</f>
        <v>Realizado</v>
      </c>
      <c r="P7" s="9" t="s">
        <v>16</v>
      </c>
      <c r="Q7" s="9" t="str">
        <f>Q11</f>
        <v>Orçado</v>
      </c>
      <c r="R7" s="9" t="str">
        <f>R11</f>
        <v>Realizado</v>
      </c>
      <c r="S7" s="9" t="s">
        <v>16</v>
      </c>
      <c r="T7" s="9" t="str">
        <f>T11</f>
        <v>Orçado</v>
      </c>
      <c r="U7" s="9" t="str">
        <f>U11</f>
        <v>Realizado</v>
      </c>
      <c r="V7" s="9" t="s">
        <v>16</v>
      </c>
      <c r="W7" s="12" t="s">
        <v>27</v>
      </c>
      <c r="X7" s="9" t="str">
        <f>X11</f>
        <v>Orçado</v>
      </c>
      <c r="Y7" s="9" t="str">
        <f>Y11</f>
        <v>Realizado</v>
      </c>
      <c r="Z7" s="9" t="s">
        <v>16</v>
      </c>
      <c r="AA7" s="9" t="str">
        <f>AA11</f>
        <v>Orçado</v>
      </c>
      <c r="AB7" s="9" t="str">
        <f>AB11</f>
        <v>Realizado</v>
      </c>
      <c r="AC7" s="9" t="s">
        <v>16</v>
      </c>
      <c r="AD7" s="9" t="str">
        <f>AD11</f>
        <v>Orçado</v>
      </c>
      <c r="AE7" s="9" t="str">
        <f>AE11</f>
        <v>Realizado</v>
      </c>
      <c r="AF7" s="9" t="s">
        <v>16</v>
      </c>
      <c r="AG7" s="12" t="s">
        <v>28</v>
      </c>
      <c r="AH7" s="9" t="str">
        <f>AH11</f>
        <v>Orçado</v>
      </c>
      <c r="AI7" s="9" t="str">
        <f>AI11</f>
        <v>Realizado</v>
      </c>
      <c r="AJ7" s="9" t="s">
        <v>16</v>
      </c>
      <c r="AK7" s="9" t="str">
        <f>AK11</f>
        <v>Orçado</v>
      </c>
      <c r="AL7" s="9" t="str">
        <f>AL11</f>
        <v>Realizado</v>
      </c>
      <c r="AM7" s="9" t="s">
        <v>16</v>
      </c>
      <c r="AN7" s="9" t="str">
        <f>AN11</f>
        <v>Orçado</v>
      </c>
      <c r="AO7" s="9" t="str">
        <f>AO11</f>
        <v>Realizado</v>
      </c>
      <c r="AP7" s="9" t="s">
        <v>16</v>
      </c>
      <c r="AQ7" s="12" t="s">
        <v>29</v>
      </c>
      <c r="AR7" s="22"/>
    </row>
    <row r="8" spans="1:44" hidden="1" x14ac:dyDescent="0.3">
      <c r="A8" s="1" t="s">
        <v>7</v>
      </c>
      <c r="D8" s="1" t="s">
        <v>42</v>
      </c>
      <c r="E8" s="1" t="s">
        <v>14</v>
      </c>
      <c r="F8" s="1" t="s">
        <v>4</v>
      </c>
    </row>
    <row r="9" spans="1:44" hidden="1" x14ac:dyDescent="0.3">
      <c r="D9">
        <v>1</v>
      </c>
      <c r="M9" s="14" t="s">
        <v>31</v>
      </c>
      <c r="N9">
        <v>2</v>
      </c>
      <c r="W9" s="14" t="s">
        <v>24</v>
      </c>
      <c r="X9">
        <v>3</v>
      </c>
      <c r="AG9" s="14" t="s">
        <v>25</v>
      </c>
      <c r="AH9">
        <v>4</v>
      </c>
      <c r="AQ9" s="14" t="s">
        <v>26</v>
      </c>
      <c r="AR9" t="s">
        <v>1</v>
      </c>
    </row>
    <row r="10" spans="1:44" hidden="1" x14ac:dyDescent="0.3">
      <c r="D10" s="2">
        <v>45658</v>
      </c>
      <c r="F10" s="5" t="s">
        <v>46</v>
      </c>
      <c r="G10" s="2">
        <v>45689</v>
      </c>
      <c r="I10" s="5" t="s">
        <v>47</v>
      </c>
      <c r="J10" s="2">
        <v>45717</v>
      </c>
      <c r="L10" s="5" t="s">
        <v>48</v>
      </c>
      <c r="M10" s="14"/>
      <c r="N10" s="2">
        <v>45748</v>
      </c>
      <c r="P10" s="5" t="s">
        <v>49</v>
      </c>
      <c r="Q10" s="2">
        <v>45778</v>
      </c>
      <c r="S10" s="5" t="s">
        <v>50</v>
      </c>
      <c r="T10" s="2">
        <v>45809</v>
      </c>
      <c r="V10" s="5" t="s">
        <v>51</v>
      </c>
      <c r="W10" s="14"/>
      <c r="X10" s="2">
        <v>45839</v>
      </c>
      <c r="Z10" s="5" t="s">
        <v>52</v>
      </c>
      <c r="AA10" s="2">
        <v>45870</v>
      </c>
      <c r="AC10" s="5" t="s">
        <v>53</v>
      </c>
      <c r="AD10" s="2">
        <v>45901</v>
      </c>
      <c r="AF10" s="5" t="s">
        <v>54</v>
      </c>
      <c r="AG10" s="14"/>
      <c r="AH10" s="2">
        <v>45931</v>
      </c>
      <c r="AJ10" s="5" t="s">
        <v>55</v>
      </c>
      <c r="AK10" s="2">
        <v>45962</v>
      </c>
      <c r="AM10" s="5" t="s">
        <v>56</v>
      </c>
      <c r="AN10" s="2">
        <v>45992</v>
      </c>
      <c r="AP10" s="5" t="s">
        <v>57</v>
      </c>
      <c r="AQ10" s="14"/>
    </row>
    <row r="11" spans="1:44" hidden="1" x14ac:dyDescent="0.3">
      <c r="A11" s="1" t="s">
        <v>17</v>
      </c>
      <c r="B11" s="1" t="s">
        <v>0</v>
      </c>
      <c r="C11" s="1" t="s">
        <v>2</v>
      </c>
      <c r="D11" t="s">
        <v>5</v>
      </c>
      <c r="E11" t="s">
        <v>6</v>
      </c>
      <c r="F11" s="5"/>
      <c r="G11" t="s">
        <v>5</v>
      </c>
      <c r="H11" t="s">
        <v>6</v>
      </c>
      <c r="I11" s="5"/>
      <c r="J11" t="s">
        <v>5</v>
      </c>
      <c r="K11" t="s">
        <v>6</v>
      </c>
      <c r="L11" s="5"/>
      <c r="M11" s="14"/>
      <c r="N11" t="s">
        <v>5</v>
      </c>
      <c r="O11" t="s">
        <v>6</v>
      </c>
      <c r="P11" s="5"/>
      <c r="Q11" t="s">
        <v>5</v>
      </c>
      <c r="R11" t="s">
        <v>6</v>
      </c>
      <c r="S11" s="5"/>
      <c r="T11" t="s">
        <v>5</v>
      </c>
      <c r="U11" t="s">
        <v>6</v>
      </c>
      <c r="V11" s="5"/>
      <c r="W11" s="14"/>
      <c r="X11" t="s">
        <v>5</v>
      </c>
      <c r="Y11" t="s">
        <v>6</v>
      </c>
      <c r="Z11" s="5"/>
      <c r="AA11" t="s">
        <v>5</v>
      </c>
      <c r="AB11" t="s">
        <v>6</v>
      </c>
      <c r="AC11" s="5"/>
      <c r="AD11" t="s">
        <v>5</v>
      </c>
      <c r="AE11" t="s">
        <v>6</v>
      </c>
      <c r="AF11" s="5"/>
      <c r="AG11" s="14"/>
      <c r="AH11" t="s">
        <v>5</v>
      </c>
      <c r="AI11" t="s">
        <v>6</v>
      </c>
      <c r="AJ11" s="5"/>
      <c r="AK11" t="s">
        <v>5</v>
      </c>
      <c r="AL11" t="s">
        <v>6</v>
      </c>
      <c r="AM11" s="5"/>
      <c r="AN11" t="s">
        <v>5</v>
      </c>
      <c r="AO11" t="s">
        <v>6</v>
      </c>
      <c r="AP11" s="5"/>
      <c r="AQ11" s="14"/>
    </row>
    <row r="12" spans="1:44" x14ac:dyDescent="0.3">
      <c r="A12" t="s">
        <v>34</v>
      </c>
      <c r="D12" s="4">
        <v>36224.416666666664</v>
      </c>
      <c r="E12" s="4">
        <v>-51509.189999999995</v>
      </c>
      <c r="F12" s="6">
        <v>-15284.773333333333</v>
      </c>
      <c r="G12" s="4">
        <v>36224.416666666664</v>
      </c>
      <c r="H12" s="4">
        <v>-28478.390000000003</v>
      </c>
      <c r="I12" s="6">
        <v>7746.0266666666666</v>
      </c>
      <c r="J12" s="4">
        <v>32464.416666666668</v>
      </c>
      <c r="K12" s="4">
        <v>-7999.99</v>
      </c>
      <c r="L12" s="6">
        <v>24464.426666666666</v>
      </c>
      <c r="M12" s="15">
        <v>16925.68</v>
      </c>
      <c r="N12" s="4">
        <v>33964.416666666672</v>
      </c>
      <c r="O12" s="4">
        <v>-7999.99</v>
      </c>
      <c r="P12" s="6">
        <v>25964.426666666666</v>
      </c>
      <c r="Q12" s="4">
        <v>32464.416666666668</v>
      </c>
      <c r="R12" s="4">
        <v>-7999.99</v>
      </c>
      <c r="S12" s="6">
        <v>24464.426666666666</v>
      </c>
      <c r="T12" s="4">
        <v>32464.416666666668</v>
      </c>
      <c r="U12" s="4">
        <v>-7999.99</v>
      </c>
      <c r="V12" s="6">
        <v>24464.426666666666</v>
      </c>
      <c r="W12" s="15">
        <v>74893.279999999999</v>
      </c>
      <c r="X12" s="4">
        <v>32464.416666666668</v>
      </c>
      <c r="Y12" s="4">
        <v>-7999.99</v>
      </c>
      <c r="Z12" s="6">
        <v>24464.426666666666</v>
      </c>
      <c r="AA12" s="4">
        <v>32464.416666666668</v>
      </c>
      <c r="AB12" s="4">
        <v>-7999.99</v>
      </c>
      <c r="AC12" s="6">
        <v>24464.426666666666</v>
      </c>
      <c r="AD12" s="4">
        <v>32464.416666666668</v>
      </c>
      <c r="AE12" s="4">
        <v>-7999.99</v>
      </c>
      <c r="AF12" s="6">
        <v>24464.426666666666</v>
      </c>
      <c r="AG12" s="15">
        <v>73393.279999999999</v>
      </c>
      <c r="AH12" s="4">
        <v>32464.416666666668</v>
      </c>
      <c r="AI12" s="4">
        <v>0.01</v>
      </c>
      <c r="AJ12" s="6">
        <v>32464.426666666666</v>
      </c>
      <c r="AK12" s="4">
        <v>37964.416666666672</v>
      </c>
      <c r="AL12" s="4">
        <v>0.01</v>
      </c>
      <c r="AM12" s="6">
        <v>37964.426666666674</v>
      </c>
      <c r="AN12" s="4">
        <v>32764.416666666668</v>
      </c>
      <c r="AO12" s="4">
        <v>0.01</v>
      </c>
      <c r="AP12" s="6">
        <v>32764.426666666666</v>
      </c>
      <c r="AQ12" s="15">
        <v>103193.28</v>
      </c>
      <c r="AR12" s="4">
        <v>268405.52</v>
      </c>
    </row>
    <row r="13" spans="1:44" x14ac:dyDescent="0.3">
      <c r="B13">
        <v>301306</v>
      </c>
      <c r="C13" s="31" t="s">
        <v>35</v>
      </c>
      <c r="D13" s="4">
        <v>715</v>
      </c>
      <c r="E13" s="4"/>
      <c r="F13" s="6">
        <v>715</v>
      </c>
      <c r="G13" s="4">
        <v>715</v>
      </c>
      <c r="H13" s="4"/>
      <c r="I13" s="6">
        <v>715</v>
      </c>
      <c r="J13" s="4">
        <v>715</v>
      </c>
      <c r="K13" s="4"/>
      <c r="L13" s="6">
        <v>715</v>
      </c>
      <c r="M13" s="15">
        <v>2145</v>
      </c>
      <c r="N13" s="4">
        <v>715</v>
      </c>
      <c r="O13" s="4"/>
      <c r="P13" s="6">
        <v>715</v>
      </c>
      <c r="Q13" s="4">
        <v>715</v>
      </c>
      <c r="R13" s="4"/>
      <c r="S13" s="6">
        <v>715</v>
      </c>
      <c r="T13" s="4">
        <v>715</v>
      </c>
      <c r="U13" s="4"/>
      <c r="V13" s="6">
        <v>715</v>
      </c>
      <c r="W13" s="15">
        <v>2145</v>
      </c>
      <c r="X13" s="4">
        <v>715</v>
      </c>
      <c r="Y13" s="4"/>
      <c r="Z13" s="6">
        <v>715</v>
      </c>
      <c r="AA13" s="4">
        <v>715</v>
      </c>
      <c r="AB13" s="4"/>
      <c r="AC13" s="6">
        <v>715</v>
      </c>
      <c r="AD13" s="4">
        <v>715</v>
      </c>
      <c r="AE13" s="4"/>
      <c r="AF13" s="6">
        <v>715</v>
      </c>
      <c r="AG13" s="15">
        <v>2145</v>
      </c>
      <c r="AH13" s="4">
        <v>715</v>
      </c>
      <c r="AI13" s="4"/>
      <c r="AJ13" s="6">
        <v>715</v>
      </c>
      <c r="AK13" s="4">
        <v>715</v>
      </c>
      <c r="AL13" s="4"/>
      <c r="AM13" s="6">
        <v>715</v>
      </c>
      <c r="AN13" s="4">
        <v>715</v>
      </c>
      <c r="AO13" s="4"/>
      <c r="AP13" s="6">
        <v>715</v>
      </c>
      <c r="AQ13" s="15">
        <v>2145</v>
      </c>
      <c r="AR13" s="4">
        <v>8580</v>
      </c>
    </row>
    <row r="14" spans="1:44" x14ac:dyDescent="0.3">
      <c r="B14">
        <v>302302</v>
      </c>
      <c r="C14" s="31" t="s">
        <v>36</v>
      </c>
      <c r="D14" s="4"/>
      <c r="E14" s="4">
        <v>-19076</v>
      </c>
      <c r="F14" s="6">
        <v>-19076</v>
      </c>
      <c r="G14" s="4"/>
      <c r="H14" s="4">
        <v>-19076</v>
      </c>
      <c r="I14" s="6">
        <v>-19076</v>
      </c>
      <c r="J14" s="4"/>
      <c r="K14" s="4"/>
      <c r="L14" s="6"/>
      <c r="M14" s="15">
        <v>-38152</v>
      </c>
      <c r="N14" s="4"/>
      <c r="O14" s="4"/>
      <c r="P14" s="6"/>
      <c r="Q14" s="4"/>
      <c r="R14" s="4"/>
      <c r="S14" s="6"/>
      <c r="T14" s="4"/>
      <c r="U14" s="4"/>
      <c r="V14" s="6"/>
      <c r="W14" s="15"/>
      <c r="X14" s="4"/>
      <c r="Y14" s="4"/>
      <c r="Z14" s="6"/>
      <c r="AA14" s="4"/>
      <c r="AB14" s="4"/>
      <c r="AC14" s="6"/>
      <c r="AD14" s="4"/>
      <c r="AE14" s="4"/>
      <c r="AF14" s="6"/>
      <c r="AG14" s="15"/>
      <c r="AH14" s="4"/>
      <c r="AI14" s="4"/>
      <c r="AJ14" s="6"/>
      <c r="AK14" s="4"/>
      <c r="AL14" s="4"/>
      <c r="AM14" s="6"/>
      <c r="AN14" s="4"/>
      <c r="AO14" s="4"/>
      <c r="AP14" s="6"/>
      <c r="AQ14" s="15"/>
      <c r="AR14" s="4">
        <v>-38152</v>
      </c>
    </row>
    <row r="15" spans="1:44" x14ac:dyDescent="0.3">
      <c r="B15">
        <v>302309</v>
      </c>
      <c r="C15" s="31" t="s">
        <v>37</v>
      </c>
      <c r="D15" s="4">
        <v>31860</v>
      </c>
      <c r="E15" s="4">
        <v>-30980</v>
      </c>
      <c r="F15" s="6">
        <v>880</v>
      </c>
      <c r="G15" s="4">
        <v>31860</v>
      </c>
      <c r="H15" s="4">
        <v>-8000</v>
      </c>
      <c r="I15" s="6">
        <v>23860</v>
      </c>
      <c r="J15" s="4">
        <v>28100</v>
      </c>
      <c r="K15" s="4">
        <v>-8000</v>
      </c>
      <c r="L15" s="6">
        <v>20100</v>
      </c>
      <c r="M15" s="15">
        <v>44840</v>
      </c>
      <c r="N15" s="4">
        <v>28100</v>
      </c>
      <c r="O15" s="4">
        <v>-8000</v>
      </c>
      <c r="P15" s="6">
        <v>20100</v>
      </c>
      <c r="Q15" s="4">
        <v>28100</v>
      </c>
      <c r="R15" s="4">
        <v>-8000</v>
      </c>
      <c r="S15" s="6">
        <v>20100</v>
      </c>
      <c r="T15" s="4">
        <v>28100</v>
      </c>
      <c r="U15" s="4">
        <v>-8000</v>
      </c>
      <c r="V15" s="6">
        <v>20100</v>
      </c>
      <c r="W15" s="15">
        <v>60300</v>
      </c>
      <c r="X15" s="4">
        <v>28100</v>
      </c>
      <c r="Y15" s="4">
        <v>-8000</v>
      </c>
      <c r="Z15" s="6">
        <v>20100</v>
      </c>
      <c r="AA15" s="4">
        <v>28100</v>
      </c>
      <c r="AB15" s="4">
        <v>-8000</v>
      </c>
      <c r="AC15" s="6">
        <v>20100</v>
      </c>
      <c r="AD15" s="4">
        <v>28100</v>
      </c>
      <c r="AE15" s="4">
        <v>-8000</v>
      </c>
      <c r="AF15" s="6">
        <v>20100</v>
      </c>
      <c r="AG15" s="15">
        <v>60300</v>
      </c>
      <c r="AH15" s="4">
        <v>28100</v>
      </c>
      <c r="AI15" s="4"/>
      <c r="AJ15" s="6">
        <v>28100</v>
      </c>
      <c r="AK15" s="4">
        <v>28100</v>
      </c>
      <c r="AL15" s="4"/>
      <c r="AM15" s="6">
        <v>28100</v>
      </c>
      <c r="AN15" s="4">
        <v>28100</v>
      </c>
      <c r="AO15" s="4"/>
      <c r="AP15" s="6">
        <v>28100</v>
      </c>
      <c r="AQ15" s="15">
        <v>84300</v>
      </c>
      <c r="AR15" s="4">
        <v>249740</v>
      </c>
    </row>
    <row r="16" spans="1:44" x14ac:dyDescent="0.3">
      <c r="B16">
        <v>302408</v>
      </c>
      <c r="C16" s="31" t="s">
        <v>33</v>
      </c>
      <c r="D16" s="4">
        <v>3249.416666666667</v>
      </c>
      <c r="E16" s="4">
        <v>-1453.2</v>
      </c>
      <c r="F16" s="6">
        <v>1796.2166666666669</v>
      </c>
      <c r="G16" s="4">
        <v>3249.416666666667</v>
      </c>
      <c r="H16" s="4">
        <v>-1402.4</v>
      </c>
      <c r="I16" s="6">
        <v>1847.0166666666669</v>
      </c>
      <c r="J16" s="4">
        <v>3249.416666666667</v>
      </c>
      <c r="K16" s="4"/>
      <c r="L16" s="6">
        <v>3249.416666666667</v>
      </c>
      <c r="M16" s="15">
        <v>6892.6500000000015</v>
      </c>
      <c r="N16" s="4">
        <v>3249.416666666667</v>
      </c>
      <c r="O16" s="4"/>
      <c r="P16" s="6">
        <v>3249.416666666667</v>
      </c>
      <c r="Q16" s="4">
        <v>3249.416666666667</v>
      </c>
      <c r="R16" s="4"/>
      <c r="S16" s="6">
        <v>3249.416666666667</v>
      </c>
      <c r="T16" s="4">
        <v>3249.416666666667</v>
      </c>
      <c r="U16" s="4"/>
      <c r="V16" s="6">
        <v>3249.416666666667</v>
      </c>
      <c r="W16" s="15">
        <v>9748.25</v>
      </c>
      <c r="X16" s="4">
        <v>3249.416666666667</v>
      </c>
      <c r="Y16" s="4"/>
      <c r="Z16" s="6">
        <v>3249.416666666667</v>
      </c>
      <c r="AA16" s="4">
        <v>3249.416666666667</v>
      </c>
      <c r="AB16" s="4"/>
      <c r="AC16" s="6">
        <v>3249.416666666667</v>
      </c>
      <c r="AD16" s="4">
        <v>3249.416666666667</v>
      </c>
      <c r="AE16" s="4"/>
      <c r="AF16" s="6">
        <v>3249.416666666667</v>
      </c>
      <c r="AG16" s="15">
        <v>9748.25</v>
      </c>
      <c r="AH16" s="4">
        <v>3249.416666666667</v>
      </c>
      <c r="AI16" s="4"/>
      <c r="AJ16" s="6">
        <v>3249.416666666667</v>
      </c>
      <c r="AK16" s="4">
        <v>3249.416666666667</v>
      </c>
      <c r="AL16" s="4"/>
      <c r="AM16" s="6">
        <v>3249.416666666667</v>
      </c>
      <c r="AN16" s="4">
        <v>3249.416666666667</v>
      </c>
      <c r="AO16" s="4"/>
      <c r="AP16" s="6">
        <v>3249.416666666667</v>
      </c>
      <c r="AQ16" s="15">
        <v>9748.25</v>
      </c>
      <c r="AR16" s="4">
        <v>36137.400000000009</v>
      </c>
    </row>
    <row r="17" spans="1:44" x14ac:dyDescent="0.3">
      <c r="B17">
        <v>303410</v>
      </c>
      <c r="C17" s="31" t="s">
        <v>38</v>
      </c>
      <c r="D17" s="4"/>
      <c r="E17" s="4"/>
      <c r="F17" s="6"/>
      <c r="G17" s="4"/>
      <c r="H17" s="4"/>
      <c r="I17" s="6"/>
      <c r="J17" s="4"/>
      <c r="K17" s="4"/>
      <c r="L17" s="6"/>
      <c r="M17" s="15"/>
      <c r="N17" s="4">
        <v>1500</v>
      </c>
      <c r="O17" s="4"/>
      <c r="P17" s="6">
        <v>1500</v>
      </c>
      <c r="Q17" s="4"/>
      <c r="R17" s="4"/>
      <c r="S17" s="6"/>
      <c r="T17" s="4"/>
      <c r="U17" s="4"/>
      <c r="V17" s="6"/>
      <c r="W17" s="15">
        <v>1500</v>
      </c>
      <c r="X17" s="4"/>
      <c r="Y17" s="4"/>
      <c r="Z17" s="6"/>
      <c r="AA17" s="4"/>
      <c r="AB17" s="4"/>
      <c r="AC17" s="6"/>
      <c r="AD17" s="4"/>
      <c r="AE17" s="4"/>
      <c r="AF17" s="6"/>
      <c r="AG17" s="15"/>
      <c r="AH17" s="4"/>
      <c r="AI17" s="4"/>
      <c r="AJ17" s="6"/>
      <c r="AK17" s="4">
        <v>1500</v>
      </c>
      <c r="AL17" s="4"/>
      <c r="AM17" s="6">
        <v>1500</v>
      </c>
      <c r="AN17" s="4">
        <v>300</v>
      </c>
      <c r="AO17" s="4"/>
      <c r="AP17" s="6">
        <v>300</v>
      </c>
      <c r="AQ17" s="15">
        <v>1800</v>
      </c>
      <c r="AR17" s="4">
        <v>3300</v>
      </c>
    </row>
    <row r="18" spans="1:44" x14ac:dyDescent="0.3">
      <c r="B18">
        <v>303412</v>
      </c>
      <c r="C18" s="31" t="s">
        <v>39</v>
      </c>
      <c r="D18" s="4"/>
      <c r="E18" s="4"/>
      <c r="F18" s="6"/>
      <c r="G18" s="4"/>
      <c r="H18" s="4"/>
      <c r="I18" s="6"/>
      <c r="J18" s="4"/>
      <c r="K18" s="4"/>
      <c r="L18" s="6"/>
      <c r="M18" s="15"/>
      <c r="N18" s="4"/>
      <c r="O18" s="4"/>
      <c r="P18" s="6"/>
      <c r="Q18" s="4"/>
      <c r="R18" s="4"/>
      <c r="S18" s="6"/>
      <c r="T18" s="4"/>
      <c r="U18" s="4"/>
      <c r="V18" s="6"/>
      <c r="W18" s="15"/>
      <c r="X18" s="4"/>
      <c r="Y18" s="4"/>
      <c r="Z18" s="6"/>
      <c r="AA18" s="4"/>
      <c r="AB18" s="4"/>
      <c r="AC18" s="6"/>
      <c r="AD18" s="4"/>
      <c r="AE18" s="4"/>
      <c r="AF18" s="6"/>
      <c r="AG18" s="15"/>
      <c r="AH18" s="4"/>
      <c r="AI18" s="4"/>
      <c r="AJ18" s="6"/>
      <c r="AK18" s="4">
        <v>4000</v>
      </c>
      <c r="AL18" s="4"/>
      <c r="AM18" s="6">
        <v>4000</v>
      </c>
      <c r="AN18" s="4"/>
      <c r="AO18" s="4"/>
      <c r="AP18" s="6"/>
      <c r="AQ18" s="15">
        <v>4000</v>
      </c>
      <c r="AR18" s="4">
        <v>4000</v>
      </c>
    </row>
    <row r="19" spans="1:44" x14ac:dyDescent="0.3">
      <c r="B19">
        <v>303414</v>
      </c>
      <c r="C19" s="31" t="s">
        <v>43</v>
      </c>
      <c r="D19" s="4">
        <v>400</v>
      </c>
      <c r="E19" s="4"/>
      <c r="F19" s="6">
        <v>400</v>
      </c>
      <c r="G19" s="4">
        <v>400</v>
      </c>
      <c r="H19" s="4"/>
      <c r="I19" s="6">
        <v>400</v>
      </c>
      <c r="J19" s="4">
        <v>400</v>
      </c>
      <c r="K19" s="4"/>
      <c r="L19" s="6">
        <v>400</v>
      </c>
      <c r="M19" s="15">
        <v>1200</v>
      </c>
      <c r="N19" s="4">
        <v>400</v>
      </c>
      <c r="O19" s="4"/>
      <c r="P19" s="6">
        <v>400</v>
      </c>
      <c r="Q19" s="4">
        <v>400</v>
      </c>
      <c r="R19" s="4"/>
      <c r="S19" s="6">
        <v>400</v>
      </c>
      <c r="T19" s="4">
        <v>400</v>
      </c>
      <c r="U19" s="4"/>
      <c r="V19" s="6">
        <v>400</v>
      </c>
      <c r="W19" s="15">
        <v>1200</v>
      </c>
      <c r="X19" s="4">
        <v>400</v>
      </c>
      <c r="Y19" s="4"/>
      <c r="Z19" s="6">
        <v>400</v>
      </c>
      <c r="AA19" s="4">
        <v>400</v>
      </c>
      <c r="AB19" s="4"/>
      <c r="AC19" s="6">
        <v>400</v>
      </c>
      <c r="AD19" s="4">
        <v>400</v>
      </c>
      <c r="AE19" s="4"/>
      <c r="AF19" s="6">
        <v>400</v>
      </c>
      <c r="AG19" s="15">
        <v>1200</v>
      </c>
      <c r="AH19" s="4">
        <v>400</v>
      </c>
      <c r="AI19" s="4"/>
      <c r="AJ19" s="6">
        <v>400</v>
      </c>
      <c r="AK19" s="4">
        <v>400</v>
      </c>
      <c r="AL19" s="4"/>
      <c r="AM19" s="6">
        <v>400</v>
      </c>
      <c r="AN19" s="4">
        <v>400</v>
      </c>
      <c r="AO19" s="4"/>
      <c r="AP19" s="6">
        <v>400</v>
      </c>
      <c r="AQ19" s="15">
        <v>1200</v>
      </c>
      <c r="AR19" s="4">
        <v>4800</v>
      </c>
    </row>
    <row r="20" spans="1:44" x14ac:dyDescent="0.3">
      <c r="B20">
        <v>303416</v>
      </c>
      <c r="C20" s="31" t="s">
        <v>3</v>
      </c>
      <c r="D20" s="4"/>
      <c r="E20" s="4">
        <v>0.01</v>
      </c>
      <c r="F20" s="6">
        <v>0.01</v>
      </c>
      <c r="G20" s="4"/>
      <c r="H20" s="4">
        <v>0.01</v>
      </c>
      <c r="I20" s="6">
        <v>0.01</v>
      </c>
      <c r="J20" s="4"/>
      <c r="K20" s="4">
        <v>0.01</v>
      </c>
      <c r="L20" s="6">
        <v>0.01</v>
      </c>
      <c r="M20" s="15">
        <v>0.03</v>
      </c>
      <c r="N20" s="4"/>
      <c r="O20" s="4">
        <v>0.01</v>
      </c>
      <c r="P20" s="6">
        <v>0.01</v>
      </c>
      <c r="Q20" s="4"/>
      <c r="R20" s="4">
        <v>0.01</v>
      </c>
      <c r="S20" s="6">
        <v>0.01</v>
      </c>
      <c r="T20" s="4"/>
      <c r="U20" s="4">
        <v>0.01</v>
      </c>
      <c r="V20" s="6">
        <v>0.01</v>
      </c>
      <c r="W20" s="15">
        <v>0.03</v>
      </c>
      <c r="X20" s="4"/>
      <c r="Y20" s="4">
        <v>0.01</v>
      </c>
      <c r="Z20" s="6">
        <v>0.01</v>
      </c>
      <c r="AA20" s="4"/>
      <c r="AB20" s="4">
        <v>0.01</v>
      </c>
      <c r="AC20" s="6">
        <v>0.01</v>
      </c>
      <c r="AD20" s="4"/>
      <c r="AE20" s="4">
        <v>0.01</v>
      </c>
      <c r="AF20" s="6">
        <v>0.01</v>
      </c>
      <c r="AG20" s="15">
        <v>0.03</v>
      </c>
      <c r="AH20" s="4"/>
      <c r="AI20" s="4">
        <v>0.01</v>
      </c>
      <c r="AJ20" s="6">
        <v>0.01</v>
      </c>
      <c r="AK20" s="4"/>
      <c r="AL20" s="4">
        <v>0.01</v>
      </c>
      <c r="AM20" s="6">
        <v>0.01</v>
      </c>
      <c r="AN20" s="4"/>
      <c r="AO20" s="4">
        <v>0.01</v>
      </c>
      <c r="AP20" s="6">
        <v>0.01</v>
      </c>
      <c r="AQ20" s="15">
        <v>0.03</v>
      </c>
      <c r="AR20" s="4">
        <v>0.11999999999999998</v>
      </c>
    </row>
    <row r="21" spans="1:44" x14ac:dyDescent="0.3">
      <c r="D21" s="4"/>
      <c r="E21" s="4"/>
      <c r="F21" s="6"/>
      <c r="G21" s="4"/>
      <c r="H21" s="4"/>
      <c r="I21" s="6"/>
      <c r="J21" s="4"/>
      <c r="K21" s="4"/>
      <c r="L21" s="6"/>
      <c r="M21" s="15"/>
      <c r="N21" s="4"/>
      <c r="O21" s="4"/>
      <c r="P21" s="6"/>
      <c r="Q21" s="4"/>
      <c r="R21" s="4"/>
      <c r="S21" s="6"/>
      <c r="T21" s="4"/>
      <c r="U21" s="4"/>
      <c r="V21" s="6"/>
      <c r="W21" s="15"/>
      <c r="X21" s="4"/>
      <c r="Y21" s="4"/>
      <c r="Z21" s="6"/>
      <c r="AA21" s="4"/>
      <c r="AB21" s="4"/>
      <c r="AC21" s="6"/>
      <c r="AD21" s="4"/>
      <c r="AE21" s="4"/>
      <c r="AF21" s="6"/>
      <c r="AG21" s="15"/>
      <c r="AH21" s="4"/>
      <c r="AI21" s="4"/>
      <c r="AJ21" s="6"/>
      <c r="AK21" s="4"/>
      <c r="AL21" s="4"/>
      <c r="AM21" s="6"/>
      <c r="AN21" s="4"/>
      <c r="AO21" s="4"/>
      <c r="AP21" s="6"/>
      <c r="AQ21" s="15"/>
      <c r="AR21" s="4"/>
    </row>
    <row r="22" spans="1:44" x14ac:dyDescent="0.3">
      <c r="A22" t="s">
        <v>1</v>
      </c>
      <c r="D22" s="4">
        <v>36224.416666666664</v>
      </c>
      <c r="E22" s="4">
        <v>-51509.189999999995</v>
      </c>
      <c r="F22" s="6">
        <v>-15284.773333333333</v>
      </c>
      <c r="G22" s="4">
        <v>36224.416666666664</v>
      </c>
      <c r="H22" s="4">
        <v>-28478.390000000003</v>
      </c>
      <c r="I22" s="6">
        <v>7746.0266666666666</v>
      </c>
      <c r="J22" s="4">
        <v>32464.416666666668</v>
      </c>
      <c r="K22" s="4">
        <v>-7999.99</v>
      </c>
      <c r="L22" s="6">
        <v>24464.426666666666</v>
      </c>
      <c r="M22" s="15">
        <v>16925.68</v>
      </c>
      <c r="N22" s="4">
        <v>33964.416666666672</v>
      </c>
      <c r="O22" s="4">
        <v>-7999.99</v>
      </c>
      <c r="P22" s="6">
        <v>25964.426666666666</v>
      </c>
      <c r="Q22" s="4">
        <v>32464.416666666668</v>
      </c>
      <c r="R22" s="4">
        <v>-7999.99</v>
      </c>
      <c r="S22" s="6">
        <v>24464.426666666666</v>
      </c>
      <c r="T22" s="4">
        <v>32464.416666666668</v>
      </c>
      <c r="U22" s="4">
        <v>-7999.99</v>
      </c>
      <c r="V22" s="6">
        <v>24464.426666666666</v>
      </c>
      <c r="W22" s="15">
        <v>74893.279999999999</v>
      </c>
      <c r="X22" s="4">
        <v>32464.416666666668</v>
      </c>
      <c r="Y22" s="4">
        <v>-7999.99</v>
      </c>
      <c r="Z22" s="6">
        <v>24464.426666666666</v>
      </c>
      <c r="AA22" s="4">
        <v>32464.416666666668</v>
      </c>
      <c r="AB22" s="4">
        <v>-7999.99</v>
      </c>
      <c r="AC22" s="6">
        <v>24464.426666666666</v>
      </c>
      <c r="AD22" s="4">
        <v>32464.416666666668</v>
      </c>
      <c r="AE22" s="4">
        <v>-7999.99</v>
      </c>
      <c r="AF22" s="6">
        <v>24464.426666666666</v>
      </c>
      <c r="AG22" s="15">
        <v>73393.279999999999</v>
      </c>
      <c r="AH22" s="4">
        <v>32464.416666666668</v>
      </c>
      <c r="AI22" s="4">
        <v>0.01</v>
      </c>
      <c r="AJ22" s="6">
        <v>32464.426666666666</v>
      </c>
      <c r="AK22" s="4">
        <v>37964.416666666672</v>
      </c>
      <c r="AL22" s="4">
        <v>0.01</v>
      </c>
      <c r="AM22" s="6">
        <v>37964.426666666674</v>
      </c>
      <c r="AN22" s="4">
        <v>32764.416666666668</v>
      </c>
      <c r="AO22" s="4">
        <v>0.01</v>
      </c>
      <c r="AP22" s="6">
        <v>32764.426666666666</v>
      </c>
      <c r="AQ22" s="15">
        <v>103193.28</v>
      </c>
      <c r="AR22" s="4">
        <v>268405.52</v>
      </c>
    </row>
  </sheetData>
  <mergeCells count="14">
    <mergeCell ref="AR6:AR7"/>
    <mergeCell ref="A7:C7"/>
    <mergeCell ref="AH6:AJ6"/>
    <mergeCell ref="AK6:AM6"/>
    <mergeCell ref="AN6:AP6"/>
    <mergeCell ref="D6:F6"/>
    <mergeCell ref="G6:I6"/>
    <mergeCell ref="J6:L6"/>
    <mergeCell ref="N6:P6"/>
    <mergeCell ref="Q6:S6"/>
    <mergeCell ref="T6:V6"/>
    <mergeCell ref="X6:Z6"/>
    <mergeCell ref="AA6:AC6"/>
    <mergeCell ref="AD6:AF6"/>
  </mergeCells>
  <printOptions horizontalCentered="1"/>
  <pageMargins left="0.19685039370078741" right="0.19685039370078741" top="0.39370078740157483" bottom="0.39370078740157483" header="0.19685039370078741" footer="0.19685039370078741"/>
  <pageSetup paperSize="9" scale="80" orientation="landscape" r:id="rId2"/>
  <headerFooter>
    <oddFooter>&amp;R&amp;P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1974C-B61D-41A4-B1FF-390B6C9FCC50}">
  <sheetPr>
    <tabColor rgb="FF00B050"/>
  </sheetPr>
  <dimension ref="A1:AS58"/>
  <sheetViews>
    <sheetView showGridLines="0" zoomScale="70" zoomScaleNormal="70" workbookViewId="0">
      <pane xSplit="5" ySplit="7" topLeftCell="F8" activePane="bottomRight" state="frozen"/>
      <selection activeCell="P19" sqref="P19"/>
      <selection pane="topRight" activeCell="P19" sqref="P19"/>
      <selection pane="bottomLeft" activeCell="P19" sqref="P19"/>
      <selection pane="bottomRight" activeCell="F2" sqref="F2:H2"/>
    </sheetView>
  </sheetViews>
  <sheetFormatPr defaultRowHeight="14.4" x14ac:dyDescent="0.3"/>
  <cols>
    <col min="1" max="1" width="9.109375" customWidth="1"/>
    <col min="2" max="2" width="0.44140625" customWidth="1"/>
    <col min="3" max="3" width="40.109375" customWidth="1"/>
    <col min="4" max="4" width="10.6640625" bestFit="1" customWidth="1"/>
    <col min="5" max="5" width="21.33203125" bestFit="1" customWidth="1"/>
    <col min="6" max="45" width="13.5546875" customWidth="1"/>
  </cols>
  <sheetData>
    <row r="1" spans="1:45" ht="21" x14ac:dyDescent="0.4">
      <c r="A1" s="7" t="s">
        <v>15</v>
      </c>
    </row>
    <row r="2" spans="1:45" ht="21" x14ac:dyDescent="0.4">
      <c r="A2" s="1" t="s">
        <v>17</v>
      </c>
      <c r="B2" t="s">
        <v>34</v>
      </c>
      <c r="C2" s="8" t="str">
        <f>B2</f>
        <v>Relacionamento</v>
      </c>
      <c r="F2" s="29">
        <f>F6</f>
        <v>45658</v>
      </c>
      <c r="G2" s="30"/>
      <c r="H2" s="30"/>
      <c r="I2" s="29">
        <f>I6</f>
        <v>45689</v>
      </c>
      <c r="J2" s="30"/>
      <c r="K2" s="30"/>
      <c r="L2" s="29">
        <f>L6</f>
        <v>45717</v>
      </c>
      <c r="M2" s="30"/>
      <c r="N2" s="30"/>
      <c r="O2" s="13" t="s">
        <v>30</v>
      </c>
      <c r="P2" s="29">
        <f>P6</f>
        <v>45748</v>
      </c>
      <c r="Q2" s="30"/>
      <c r="R2" s="30"/>
      <c r="S2" s="29">
        <f>S6</f>
        <v>45778</v>
      </c>
      <c r="T2" s="30"/>
      <c r="U2" s="30"/>
      <c r="V2" s="29">
        <f>V6</f>
        <v>45809</v>
      </c>
      <c r="W2" s="30"/>
      <c r="X2" s="30"/>
      <c r="Y2" s="13" t="s">
        <v>30</v>
      </c>
      <c r="Z2" s="29">
        <f>Z6</f>
        <v>45839</v>
      </c>
      <c r="AA2" s="30"/>
      <c r="AB2" s="30"/>
      <c r="AC2" s="29">
        <f>AC6</f>
        <v>45870</v>
      </c>
      <c r="AD2" s="30"/>
      <c r="AE2" s="30"/>
      <c r="AF2" s="29">
        <f>AF6</f>
        <v>45901</v>
      </c>
      <c r="AG2" s="30"/>
      <c r="AH2" s="30"/>
      <c r="AI2" s="13" t="s">
        <v>30</v>
      </c>
      <c r="AJ2" s="29">
        <f>AJ6</f>
        <v>45931</v>
      </c>
      <c r="AK2" s="30"/>
      <c r="AL2" s="30"/>
      <c r="AM2" s="29">
        <f>AM6</f>
        <v>45962</v>
      </c>
      <c r="AN2" s="30"/>
      <c r="AO2" s="30"/>
      <c r="AP2" s="29">
        <f>AP6</f>
        <v>45992</v>
      </c>
      <c r="AQ2" s="30"/>
      <c r="AR2" s="30"/>
      <c r="AS2" s="13" t="s">
        <v>30</v>
      </c>
    </row>
    <row r="3" spans="1:45" ht="19.95" customHeight="1" x14ac:dyDescent="0.3">
      <c r="A3" s="11" t="s">
        <v>18</v>
      </c>
      <c r="B3" s="10"/>
      <c r="C3" s="9" t="s">
        <v>19</v>
      </c>
      <c r="D3" s="9" t="s">
        <v>20</v>
      </c>
      <c r="E3" s="9" t="s">
        <v>12</v>
      </c>
      <c r="F3" s="9" t="str">
        <f>F7</f>
        <v>Orçado</v>
      </c>
      <c r="G3" s="9" t="str">
        <f>G7</f>
        <v>Realizado</v>
      </c>
      <c r="H3" s="9" t="s">
        <v>16</v>
      </c>
      <c r="I3" s="9" t="str">
        <f>I7</f>
        <v>Orçado</v>
      </c>
      <c r="J3" s="9" t="str">
        <f>J7</f>
        <v>Realizado</v>
      </c>
      <c r="K3" s="9" t="s">
        <v>16</v>
      </c>
      <c r="L3" s="9" t="str">
        <f>L7</f>
        <v>Orçado</v>
      </c>
      <c r="M3" s="9" t="str">
        <f>M7</f>
        <v>Realizado</v>
      </c>
      <c r="N3" s="9" t="s">
        <v>16</v>
      </c>
      <c r="O3" s="12" t="s">
        <v>32</v>
      </c>
      <c r="P3" s="9" t="str">
        <f>P7</f>
        <v>Orçado</v>
      </c>
      <c r="Q3" s="9" t="str">
        <f>Q7</f>
        <v>Realizado</v>
      </c>
      <c r="R3" s="9" t="s">
        <v>16</v>
      </c>
      <c r="S3" s="9" t="str">
        <f>S7</f>
        <v>Orçado</v>
      </c>
      <c r="T3" s="9" t="str">
        <f>T7</f>
        <v>Realizado</v>
      </c>
      <c r="U3" s="9" t="s">
        <v>16</v>
      </c>
      <c r="V3" s="9" t="str">
        <f>V7</f>
        <v>Orçado</v>
      </c>
      <c r="W3" s="9" t="str">
        <f>W7</f>
        <v>Realizado</v>
      </c>
      <c r="X3" s="9" t="s">
        <v>16</v>
      </c>
      <c r="Y3" s="12" t="s">
        <v>27</v>
      </c>
      <c r="Z3" s="9" t="str">
        <f>Z7</f>
        <v>Orçado</v>
      </c>
      <c r="AA3" s="9" t="str">
        <f>AA7</f>
        <v>Realizado</v>
      </c>
      <c r="AB3" s="9" t="s">
        <v>16</v>
      </c>
      <c r="AC3" s="9" t="str">
        <f>AC7</f>
        <v>Orçado</v>
      </c>
      <c r="AD3" s="9" t="str">
        <f>AD7</f>
        <v>Realizado</v>
      </c>
      <c r="AE3" s="9" t="s">
        <v>16</v>
      </c>
      <c r="AF3" s="9" t="str">
        <f>AF7</f>
        <v>Orçado</v>
      </c>
      <c r="AG3" s="9" t="str">
        <f>AG7</f>
        <v>Realizado</v>
      </c>
      <c r="AH3" s="9" t="s">
        <v>16</v>
      </c>
      <c r="AI3" s="12" t="s">
        <v>28</v>
      </c>
      <c r="AJ3" s="9" t="str">
        <f>AJ7</f>
        <v>Orçado</v>
      </c>
      <c r="AK3" s="9" t="str">
        <f>AK7</f>
        <v>Realizado</v>
      </c>
      <c r="AL3" s="9" t="s">
        <v>16</v>
      </c>
      <c r="AM3" s="9" t="str">
        <f>AM7</f>
        <v>Orçado</v>
      </c>
      <c r="AN3" s="9" t="str">
        <f>AN7</f>
        <v>Realizado</v>
      </c>
      <c r="AO3" s="9" t="s">
        <v>16</v>
      </c>
      <c r="AP3" s="9" t="str">
        <f>AP7</f>
        <v>Orçado</v>
      </c>
      <c r="AQ3" s="9" t="str">
        <f>AQ7</f>
        <v>Realizado</v>
      </c>
      <c r="AR3" s="9" t="s">
        <v>16</v>
      </c>
      <c r="AS3" s="12" t="s">
        <v>29</v>
      </c>
    </row>
    <row r="4" spans="1:45" hidden="1" x14ac:dyDescent="0.3">
      <c r="A4" s="1" t="s">
        <v>7</v>
      </c>
      <c r="F4" s="1" t="s">
        <v>42</v>
      </c>
      <c r="G4" s="1" t="s">
        <v>14</v>
      </c>
      <c r="H4" s="1" t="s">
        <v>4</v>
      </c>
    </row>
    <row r="5" spans="1:45" hidden="1" x14ac:dyDescent="0.3">
      <c r="F5">
        <v>1</v>
      </c>
      <c r="O5" s="14" t="s">
        <v>31</v>
      </c>
      <c r="P5">
        <v>2</v>
      </c>
      <c r="Y5" s="14" t="s">
        <v>24</v>
      </c>
      <c r="Z5">
        <v>3</v>
      </c>
      <c r="AI5" s="14" t="s">
        <v>25</v>
      </c>
      <c r="AJ5">
        <v>4</v>
      </c>
      <c r="AS5" s="14" t="s">
        <v>26</v>
      </c>
    </row>
    <row r="6" spans="1:45" hidden="1" x14ac:dyDescent="0.3">
      <c r="F6" s="2">
        <v>45658</v>
      </c>
      <c r="H6" s="5" t="s">
        <v>46</v>
      </c>
      <c r="I6" s="2">
        <v>45689</v>
      </c>
      <c r="K6" s="5" t="s">
        <v>47</v>
      </c>
      <c r="L6" s="2">
        <v>45717</v>
      </c>
      <c r="N6" s="5" t="s">
        <v>48</v>
      </c>
      <c r="O6" s="14"/>
      <c r="P6" s="2">
        <v>45748</v>
      </c>
      <c r="R6" s="5" t="s">
        <v>49</v>
      </c>
      <c r="S6" s="2">
        <v>45778</v>
      </c>
      <c r="U6" s="5" t="s">
        <v>50</v>
      </c>
      <c r="V6" s="2">
        <v>45809</v>
      </c>
      <c r="X6" s="5" t="s">
        <v>51</v>
      </c>
      <c r="Y6" s="14"/>
      <c r="Z6" s="2">
        <v>45839</v>
      </c>
      <c r="AB6" s="5" t="s">
        <v>52</v>
      </c>
      <c r="AC6" s="2">
        <v>45870</v>
      </c>
      <c r="AE6" s="5" t="s">
        <v>53</v>
      </c>
      <c r="AF6" s="2">
        <v>45901</v>
      </c>
      <c r="AH6" s="5" t="s">
        <v>54</v>
      </c>
      <c r="AI6" s="14"/>
      <c r="AJ6" s="2">
        <v>45931</v>
      </c>
      <c r="AL6" s="5" t="s">
        <v>55</v>
      </c>
      <c r="AM6" s="2">
        <v>45962</v>
      </c>
      <c r="AO6" s="5" t="s">
        <v>56</v>
      </c>
      <c r="AP6" s="2">
        <v>45992</v>
      </c>
      <c r="AR6" s="5" t="s">
        <v>57</v>
      </c>
      <c r="AS6" s="14"/>
    </row>
    <row r="7" spans="1:45" hidden="1" x14ac:dyDescent="0.3">
      <c r="A7" s="1" t="s">
        <v>0</v>
      </c>
      <c r="B7" s="1" t="s">
        <v>2</v>
      </c>
      <c r="C7" s="1" t="s">
        <v>11</v>
      </c>
      <c r="D7" s="1" t="s">
        <v>8</v>
      </c>
      <c r="E7" s="1" t="s">
        <v>12</v>
      </c>
      <c r="F7" t="s">
        <v>5</v>
      </c>
      <c r="G7" t="s">
        <v>6</v>
      </c>
      <c r="H7" s="5"/>
      <c r="I7" t="s">
        <v>5</v>
      </c>
      <c r="J7" t="s">
        <v>6</v>
      </c>
      <c r="K7" s="5"/>
      <c r="L7" t="s">
        <v>5</v>
      </c>
      <c r="M7" t="s">
        <v>6</v>
      </c>
      <c r="N7" s="5"/>
      <c r="O7" s="14"/>
      <c r="P7" t="s">
        <v>5</v>
      </c>
      <c r="Q7" t="s">
        <v>6</v>
      </c>
      <c r="R7" s="5"/>
      <c r="S7" t="s">
        <v>5</v>
      </c>
      <c r="T7" t="s">
        <v>6</v>
      </c>
      <c r="U7" s="5"/>
      <c r="V7" t="s">
        <v>5</v>
      </c>
      <c r="W7" t="s">
        <v>6</v>
      </c>
      <c r="X7" s="5"/>
      <c r="Y7" s="14"/>
      <c r="Z7" t="s">
        <v>5</v>
      </c>
      <c r="AA7" t="s">
        <v>6</v>
      </c>
      <c r="AB7" s="5"/>
      <c r="AC7" t="s">
        <v>5</v>
      </c>
      <c r="AD7" t="s">
        <v>6</v>
      </c>
      <c r="AE7" s="5"/>
      <c r="AF7" t="s">
        <v>5</v>
      </c>
      <c r="AG7" t="s">
        <v>6</v>
      </c>
      <c r="AH7" s="5"/>
      <c r="AI7" s="14"/>
      <c r="AJ7" t="s">
        <v>5</v>
      </c>
      <c r="AK7" t="s">
        <v>6</v>
      </c>
      <c r="AL7" s="5"/>
      <c r="AM7" t="s">
        <v>5</v>
      </c>
      <c r="AN7" t="s">
        <v>6</v>
      </c>
      <c r="AO7" s="5"/>
      <c r="AP7" t="s">
        <v>5</v>
      </c>
      <c r="AQ7" t="s">
        <v>6</v>
      </c>
      <c r="AR7" s="5"/>
      <c r="AS7" s="14"/>
    </row>
    <row r="8" spans="1:45" x14ac:dyDescent="0.3">
      <c r="A8">
        <v>301306</v>
      </c>
      <c r="B8" s="3" t="s">
        <v>35</v>
      </c>
      <c r="C8" s="3"/>
      <c r="D8" s="3"/>
      <c r="E8" s="3"/>
      <c r="F8" s="4">
        <v>715</v>
      </c>
      <c r="G8" s="4"/>
      <c r="H8" s="6">
        <v>715</v>
      </c>
      <c r="I8" s="4">
        <v>715</v>
      </c>
      <c r="J8" s="4"/>
      <c r="K8" s="6">
        <v>715</v>
      </c>
      <c r="L8" s="4">
        <v>715</v>
      </c>
      <c r="M8" s="4"/>
      <c r="N8" s="6">
        <v>715</v>
      </c>
      <c r="O8" s="15">
        <v>2145</v>
      </c>
      <c r="P8" s="4">
        <v>715</v>
      </c>
      <c r="Q8" s="4"/>
      <c r="R8" s="6">
        <v>715</v>
      </c>
      <c r="S8" s="4">
        <v>715</v>
      </c>
      <c r="T8" s="4"/>
      <c r="U8" s="6">
        <v>715</v>
      </c>
      <c r="V8" s="4">
        <v>715</v>
      </c>
      <c r="W8" s="4"/>
      <c r="X8" s="6">
        <v>715</v>
      </c>
      <c r="Y8" s="15">
        <v>2145</v>
      </c>
      <c r="Z8" s="4">
        <v>715</v>
      </c>
      <c r="AA8" s="4"/>
      <c r="AB8" s="6">
        <v>715</v>
      </c>
      <c r="AC8" s="4">
        <v>715</v>
      </c>
      <c r="AD8" s="4"/>
      <c r="AE8" s="6">
        <v>715</v>
      </c>
      <c r="AF8" s="4">
        <v>715</v>
      </c>
      <c r="AG8" s="4"/>
      <c r="AH8" s="6">
        <v>715</v>
      </c>
      <c r="AI8" s="15">
        <v>2145</v>
      </c>
      <c r="AJ8" s="4">
        <v>715</v>
      </c>
      <c r="AK8" s="4"/>
      <c r="AL8" s="6">
        <v>715</v>
      </c>
      <c r="AM8" s="4">
        <v>715</v>
      </c>
      <c r="AN8" s="4"/>
      <c r="AO8" s="6">
        <v>715</v>
      </c>
      <c r="AP8" s="4">
        <v>715</v>
      </c>
      <c r="AQ8" s="4"/>
      <c r="AR8" s="6">
        <v>715</v>
      </c>
      <c r="AS8" s="15">
        <v>2145</v>
      </c>
    </row>
    <row r="9" spans="1:45" x14ac:dyDescent="0.3">
      <c r="C9" t="s">
        <v>21</v>
      </c>
      <c r="D9" t="s">
        <v>9</v>
      </c>
      <c r="E9" t="s">
        <v>13</v>
      </c>
      <c r="F9" s="4">
        <v>715</v>
      </c>
      <c r="G9" s="4"/>
      <c r="H9" s="6">
        <v>715</v>
      </c>
      <c r="I9" s="4">
        <v>715</v>
      </c>
      <c r="J9" s="4"/>
      <c r="K9" s="6">
        <v>715</v>
      </c>
      <c r="L9" s="4">
        <v>715</v>
      </c>
      <c r="M9" s="4"/>
      <c r="N9" s="6">
        <v>715</v>
      </c>
      <c r="O9" s="15">
        <v>2145</v>
      </c>
      <c r="P9" s="4">
        <v>715</v>
      </c>
      <c r="Q9" s="4"/>
      <c r="R9" s="6">
        <v>715</v>
      </c>
      <c r="S9" s="4">
        <v>715</v>
      </c>
      <c r="T9" s="4"/>
      <c r="U9" s="6">
        <v>715</v>
      </c>
      <c r="V9" s="4">
        <v>715</v>
      </c>
      <c r="W9" s="4"/>
      <c r="X9" s="6">
        <v>715</v>
      </c>
      <c r="Y9" s="15">
        <v>2145</v>
      </c>
      <c r="Z9" s="4">
        <v>715</v>
      </c>
      <c r="AA9" s="4"/>
      <c r="AB9" s="6">
        <v>715</v>
      </c>
      <c r="AC9" s="4">
        <v>715</v>
      </c>
      <c r="AD9" s="4"/>
      <c r="AE9" s="6">
        <v>715</v>
      </c>
      <c r="AF9" s="4">
        <v>715</v>
      </c>
      <c r="AG9" s="4"/>
      <c r="AH9" s="6">
        <v>715</v>
      </c>
      <c r="AI9" s="15">
        <v>2145</v>
      </c>
      <c r="AJ9" s="4">
        <v>715</v>
      </c>
      <c r="AK9" s="4"/>
      <c r="AL9" s="6">
        <v>715</v>
      </c>
      <c r="AM9" s="4">
        <v>715</v>
      </c>
      <c r="AN9" s="4"/>
      <c r="AO9" s="6">
        <v>715</v>
      </c>
      <c r="AP9" s="4">
        <v>715</v>
      </c>
      <c r="AQ9" s="4"/>
      <c r="AR9" s="6">
        <v>715</v>
      </c>
      <c r="AS9" s="15">
        <v>2145</v>
      </c>
    </row>
    <row r="10" spans="1:45" x14ac:dyDescent="0.3">
      <c r="F10" s="4"/>
      <c r="G10" s="4"/>
      <c r="H10" s="6"/>
      <c r="I10" s="4"/>
      <c r="J10" s="4"/>
      <c r="K10" s="6"/>
      <c r="L10" s="4"/>
      <c r="M10" s="4"/>
      <c r="N10" s="6"/>
      <c r="O10" s="15"/>
      <c r="P10" s="4"/>
      <c r="Q10" s="4"/>
      <c r="R10" s="6"/>
      <c r="S10" s="4"/>
      <c r="T10" s="4"/>
      <c r="U10" s="6"/>
      <c r="V10" s="4"/>
      <c r="W10" s="4"/>
      <c r="X10" s="6"/>
      <c r="Y10" s="15"/>
      <c r="Z10" s="4"/>
      <c r="AA10" s="4"/>
      <c r="AB10" s="6"/>
      <c r="AC10" s="4"/>
      <c r="AD10" s="4"/>
      <c r="AE10" s="6"/>
      <c r="AF10" s="4"/>
      <c r="AG10" s="4"/>
      <c r="AH10" s="6"/>
      <c r="AI10" s="15"/>
      <c r="AJ10" s="4"/>
      <c r="AK10" s="4"/>
      <c r="AL10" s="6"/>
      <c r="AM10" s="4"/>
      <c r="AN10" s="4"/>
      <c r="AO10" s="6"/>
      <c r="AP10" s="4"/>
      <c r="AQ10" s="4"/>
      <c r="AR10" s="6"/>
      <c r="AS10" s="15"/>
    </row>
    <row r="11" spans="1:45" x14ac:dyDescent="0.3">
      <c r="A11">
        <v>302302</v>
      </c>
      <c r="B11" s="3" t="s">
        <v>36</v>
      </c>
      <c r="C11" s="3"/>
      <c r="D11" s="3"/>
      <c r="E11" s="3"/>
      <c r="F11" s="4"/>
      <c r="G11" s="4">
        <v>-19076</v>
      </c>
      <c r="H11" s="6">
        <v>-19076</v>
      </c>
      <c r="I11" s="4"/>
      <c r="J11" s="4">
        <v>-19076</v>
      </c>
      <c r="K11" s="6">
        <v>-19076</v>
      </c>
      <c r="L11" s="4"/>
      <c r="M11" s="4"/>
      <c r="N11" s="6"/>
      <c r="O11" s="15">
        <v>-38152</v>
      </c>
      <c r="P11" s="4"/>
      <c r="Q11" s="4"/>
      <c r="R11" s="6"/>
      <c r="S11" s="4"/>
      <c r="T11" s="4"/>
      <c r="U11" s="6"/>
      <c r="V11" s="4"/>
      <c r="W11" s="4"/>
      <c r="X11" s="6"/>
      <c r="Y11" s="15"/>
      <c r="Z11" s="4"/>
      <c r="AA11" s="4"/>
      <c r="AB11" s="6"/>
      <c r="AC11" s="4"/>
      <c r="AD11" s="4"/>
      <c r="AE11" s="6"/>
      <c r="AF11" s="4"/>
      <c r="AG11" s="4"/>
      <c r="AH11" s="6"/>
      <c r="AI11" s="15"/>
      <c r="AJ11" s="4"/>
      <c r="AK11" s="4"/>
      <c r="AL11" s="6"/>
      <c r="AM11" s="4"/>
      <c r="AN11" s="4"/>
      <c r="AO11" s="6"/>
      <c r="AP11" s="4"/>
      <c r="AQ11" s="4"/>
      <c r="AR11" s="6"/>
      <c r="AS11" s="15"/>
    </row>
    <row r="12" spans="1:45" x14ac:dyDescent="0.3">
      <c r="C12" t="s">
        <v>61</v>
      </c>
      <c r="D12" t="s">
        <v>62</v>
      </c>
      <c r="E12" t="s">
        <v>63</v>
      </c>
      <c r="F12" s="4"/>
      <c r="G12" s="4">
        <v>-9538</v>
      </c>
      <c r="H12" s="6">
        <v>-9538</v>
      </c>
      <c r="I12" s="4"/>
      <c r="J12" s="4"/>
      <c r="K12" s="6"/>
      <c r="L12" s="4"/>
      <c r="M12" s="4"/>
      <c r="N12" s="6"/>
      <c r="O12" s="15">
        <v>-9538</v>
      </c>
      <c r="P12" s="4"/>
      <c r="Q12" s="4"/>
      <c r="R12" s="6"/>
      <c r="S12" s="4"/>
      <c r="T12" s="4"/>
      <c r="U12" s="6"/>
      <c r="V12" s="4"/>
      <c r="W12" s="4"/>
      <c r="X12" s="6"/>
      <c r="Y12" s="15"/>
      <c r="Z12" s="4"/>
      <c r="AA12" s="4"/>
      <c r="AB12" s="6"/>
      <c r="AC12" s="4"/>
      <c r="AD12" s="4"/>
      <c r="AE12" s="6"/>
      <c r="AF12" s="4"/>
      <c r="AG12" s="4"/>
      <c r="AH12" s="6"/>
      <c r="AI12" s="15"/>
      <c r="AJ12" s="4"/>
      <c r="AK12" s="4"/>
      <c r="AL12" s="6"/>
      <c r="AM12" s="4"/>
      <c r="AN12" s="4"/>
      <c r="AO12" s="6"/>
      <c r="AP12" s="4"/>
      <c r="AQ12" s="4"/>
      <c r="AR12" s="6"/>
      <c r="AS12" s="15"/>
    </row>
    <row r="13" spans="1:45" x14ac:dyDescent="0.3">
      <c r="E13" t="s">
        <v>75</v>
      </c>
      <c r="F13" s="4"/>
      <c r="G13" s="4"/>
      <c r="H13" s="6"/>
      <c r="I13" s="4"/>
      <c r="J13" s="4">
        <v>-9538</v>
      </c>
      <c r="K13" s="6">
        <v>-9538</v>
      </c>
      <c r="L13" s="4"/>
      <c r="M13" s="4"/>
      <c r="N13" s="6"/>
      <c r="O13" s="15">
        <v>-9538</v>
      </c>
      <c r="P13" s="4"/>
      <c r="Q13" s="4"/>
      <c r="R13" s="6"/>
      <c r="S13" s="4"/>
      <c r="T13" s="4"/>
      <c r="U13" s="6"/>
      <c r="V13" s="4"/>
      <c r="W13" s="4"/>
      <c r="X13" s="6"/>
      <c r="Y13" s="15"/>
      <c r="Z13" s="4"/>
      <c r="AA13" s="4"/>
      <c r="AB13" s="6"/>
      <c r="AC13" s="4"/>
      <c r="AD13" s="4"/>
      <c r="AE13" s="6"/>
      <c r="AF13" s="4"/>
      <c r="AG13" s="4"/>
      <c r="AH13" s="6"/>
      <c r="AI13" s="15"/>
      <c r="AJ13" s="4"/>
      <c r="AK13" s="4"/>
      <c r="AL13" s="6"/>
      <c r="AM13" s="4"/>
      <c r="AN13" s="4"/>
      <c r="AO13" s="6"/>
      <c r="AP13" s="4"/>
      <c r="AQ13" s="4"/>
      <c r="AR13" s="6"/>
      <c r="AS13" s="15"/>
    </row>
    <row r="14" spans="1:45" x14ac:dyDescent="0.3">
      <c r="D14" t="s">
        <v>64</v>
      </c>
      <c r="E14" t="s">
        <v>63</v>
      </c>
      <c r="F14" s="4"/>
      <c r="G14" s="4">
        <v>-9538</v>
      </c>
      <c r="H14" s="6">
        <v>-9538</v>
      </c>
      <c r="I14" s="4"/>
      <c r="J14" s="4"/>
      <c r="K14" s="6"/>
      <c r="L14" s="4"/>
      <c r="M14" s="4"/>
      <c r="N14" s="6"/>
      <c r="O14" s="15">
        <v>-9538</v>
      </c>
      <c r="P14" s="4"/>
      <c r="Q14" s="4"/>
      <c r="R14" s="6"/>
      <c r="S14" s="4"/>
      <c r="T14" s="4"/>
      <c r="U14" s="6"/>
      <c r="V14" s="4"/>
      <c r="W14" s="4"/>
      <c r="X14" s="6"/>
      <c r="Y14" s="15"/>
      <c r="Z14" s="4"/>
      <c r="AA14" s="4"/>
      <c r="AB14" s="6"/>
      <c r="AC14" s="4"/>
      <c r="AD14" s="4"/>
      <c r="AE14" s="6"/>
      <c r="AF14" s="4"/>
      <c r="AG14" s="4"/>
      <c r="AH14" s="6"/>
      <c r="AI14" s="15"/>
      <c r="AJ14" s="4"/>
      <c r="AK14" s="4"/>
      <c r="AL14" s="6"/>
      <c r="AM14" s="4"/>
      <c r="AN14" s="4"/>
      <c r="AO14" s="6"/>
      <c r="AP14" s="4"/>
      <c r="AQ14" s="4"/>
      <c r="AR14" s="6"/>
      <c r="AS14" s="15"/>
    </row>
    <row r="15" spans="1:45" x14ac:dyDescent="0.3">
      <c r="E15" t="s">
        <v>75</v>
      </c>
      <c r="F15" s="4"/>
      <c r="G15" s="4"/>
      <c r="H15" s="6"/>
      <c r="I15" s="4"/>
      <c r="J15" s="4">
        <v>-9538</v>
      </c>
      <c r="K15" s="6">
        <v>-9538</v>
      </c>
      <c r="L15" s="4"/>
      <c r="M15" s="4"/>
      <c r="N15" s="6"/>
      <c r="O15" s="15">
        <v>-9538</v>
      </c>
      <c r="P15" s="4"/>
      <c r="Q15" s="4"/>
      <c r="R15" s="6"/>
      <c r="S15" s="4"/>
      <c r="T15" s="4"/>
      <c r="U15" s="6"/>
      <c r="V15" s="4"/>
      <c r="W15" s="4"/>
      <c r="X15" s="6"/>
      <c r="Y15" s="15"/>
      <c r="Z15" s="4"/>
      <c r="AA15" s="4"/>
      <c r="AB15" s="6"/>
      <c r="AC15" s="4"/>
      <c r="AD15" s="4"/>
      <c r="AE15" s="6"/>
      <c r="AF15" s="4"/>
      <c r="AG15" s="4"/>
      <c r="AH15" s="6"/>
      <c r="AI15" s="15"/>
      <c r="AJ15" s="4"/>
      <c r="AK15" s="4"/>
      <c r="AL15" s="6"/>
      <c r="AM15" s="4"/>
      <c r="AN15" s="4"/>
      <c r="AO15" s="6"/>
      <c r="AP15" s="4"/>
      <c r="AQ15" s="4"/>
      <c r="AR15" s="6"/>
      <c r="AS15" s="15"/>
    </row>
    <row r="16" spans="1:45" x14ac:dyDescent="0.3">
      <c r="F16" s="4"/>
      <c r="G16" s="4"/>
      <c r="H16" s="6"/>
      <c r="I16" s="4"/>
      <c r="J16" s="4"/>
      <c r="K16" s="6"/>
      <c r="L16" s="4"/>
      <c r="M16" s="4"/>
      <c r="N16" s="6"/>
      <c r="O16" s="15"/>
      <c r="P16" s="4"/>
      <c r="Q16" s="4"/>
      <c r="R16" s="6"/>
      <c r="S16" s="4"/>
      <c r="T16" s="4"/>
      <c r="U16" s="6"/>
      <c r="V16" s="4"/>
      <c r="W16" s="4"/>
      <c r="X16" s="6"/>
      <c r="Y16" s="15"/>
      <c r="Z16" s="4"/>
      <c r="AA16" s="4"/>
      <c r="AB16" s="6"/>
      <c r="AC16" s="4"/>
      <c r="AD16" s="4"/>
      <c r="AE16" s="6"/>
      <c r="AF16" s="4"/>
      <c r="AG16" s="4"/>
      <c r="AH16" s="6"/>
      <c r="AI16" s="15"/>
      <c r="AJ16" s="4"/>
      <c r="AK16" s="4"/>
      <c r="AL16" s="6"/>
      <c r="AM16" s="4"/>
      <c r="AN16" s="4"/>
      <c r="AO16" s="6"/>
      <c r="AP16" s="4"/>
      <c r="AQ16" s="4"/>
      <c r="AR16" s="6"/>
      <c r="AS16" s="15"/>
    </row>
    <row r="17" spans="1:45" x14ac:dyDescent="0.3">
      <c r="A17">
        <v>302309</v>
      </c>
      <c r="B17" s="3" t="s">
        <v>37</v>
      </c>
      <c r="C17" s="3"/>
      <c r="D17" s="3"/>
      <c r="E17" s="3"/>
      <c r="F17" s="4">
        <v>31860</v>
      </c>
      <c r="G17" s="4">
        <v>-30980</v>
      </c>
      <c r="H17" s="6">
        <v>880</v>
      </c>
      <c r="I17" s="4">
        <v>31860</v>
      </c>
      <c r="J17" s="4">
        <v>-8000</v>
      </c>
      <c r="K17" s="6">
        <v>23860</v>
      </c>
      <c r="L17" s="4">
        <v>28100</v>
      </c>
      <c r="M17" s="4">
        <v>-8000</v>
      </c>
      <c r="N17" s="6">
        <v>20100</v>
      </c>
      <c r="O17" s="15">
        <v>44840</v>
      </c>
      <c r="P17" s="4">
        <v>28100</v>
      </c>
      <c r="Q17" s="4">
        <v>-8000</v>
      </c>
      <c r="R17" s="6">
        <v>20100</v>
      </c>
      <c r="S17" s="4">
        <v>28100</v>
      </c>
      <c r="T17" s="4">
        <v>-8000</v>
      </c>
      <c r="U17" s="6">
        <v>20100</v>
      </c>
      <c r="V17" s="4">
        <v>28100</v>
      </c>
      <c r="W17" s="4">
        <v>-8000</v>
      </c>
      <c r="X17" s="6">
        <v>20100</v>
      </c>
      <c r="Y17" s="15">
        <v>60300</v>
      </c>
      <c r="Z17" s="4">
        <v>28100</v>
      </c>
      <c r="AA17" s="4">
        <v>-8000</v>
      </c>
      <c r="AB17" s="6">
        <v>20100</v>
      </c>
      <c r="AC17" s="4">
        <v>28100</v>
      </c>
      <c r="AD17" s="4">
        <v>-8000</v>
      </c>
      <c r="AE17" s="6">
        <v>20100</v>
      </c>
      <c r="AF17" s="4">
        <v>28100</v>
      </c>
      <c r="AG17" s="4">
        <v>-8000</v>
      </c>
      <c r="AH17" s="6">
        <v>20100</v>
      </c>
      <c r="AI17" s="15">
        <v>60300</v>
      </c>
      <c r="AJ17" s="4">
        <v>28100</v>
      </c>
      <c r="AK17" s="4"/>
      <c r="AL17" s="6">
        <v>28100</v>
      </c>
      <c r="AM17" s="4">
        <v>28100</v>
      </c>
      <c r="AN17" s="4"/>
      <c r="AO17" s="6">
        <v>28100</v>
      </c>
      <c r="AP17" s="4">
        <v>28100</v>
      </c>
      <c r="AQ17" s="4"/>
      <c r="AR17" s="6">
        <v>28100</v>
      </c>
      <c r="AS17" s="15">
        <v>84300</v>
      </c>
    </row>
    <row r="18" spans="1:45" x14ac:dyDescent="0.3">
      <c r="C18" t="s">
        <v>21</v>
      </c>
      <c r="D18" t="s">
        <v>9</v>
      </c>
      <c r="E18" t="s">
        <v>13</v>
      </c>
      <c r="F18" s="4">
        <v>31860</v>
      </c>
      <c r="G18" s="4"/>
      <c r="H18" s="6">
        <v>31860</v>
      </c>
      <c r="I18" s="4">
        <v>31860</v>
      </c>
      <c r="J18" s="4"/>
      <c r="K18" s="6">
        <v>31860</v>
      </c>
      <c r="L18" s="4">
        <v>28100</v>
      </c>
      <c r="M18" s="4"/>
      <c r="N18" s="6">
        <v>28100</v>
      </c>
      <c r="O18" s="15">
        <v>91820</v>
      </c>
      <c r="P18" s="4">
        <v>28100</v>
      </c>
      <c r="Q18" s="4"/>
      <c r="R18" s="6">
        <v>28100</v>
      </c>
      <c r="S18" s="4">
        <v>28100</v>
      </c>
      <c r="T18" s="4"/>
      <c r="U18" s="6">
        <v>28100</v>
      </c>
      <c r="V18" s="4">
        <v>28100</v>
      </c>
      <c r="W18" s="4"/>
      <c r="X18" s="6">
        <v>28100</v>
      </c>
      <c r="Y18" s="15">
        <v>84300</v>
      </c>
      <c r="Z18" s="4">
        <v>28100</v>
      </c>
      <c r="AA18" s="4"/>
      <c r="AB18" s="6">
        <v>28100</v>
      </c>
      <c r="AC18" s="4">
        <v>28100</v>
      </c>
      <c r="AD18" s="4"/>
      <c r="AE18" s="6">
        <v>28100</v>
      </c>
      <c r="AF18" s="4">
        <v>28100</v>
      </c>
      <c r="AG18" s="4"/>
      <c r="AH18" s="6">
        <v>28100</v>
      </c>
      <c r="AI18" s="15">
        <v>84300</v>
      </c>
      <c r="AJ18" s="4">
        <v>28100</v>
      </c>
      <c r="AK18" s="4"/>
      <c r="AL18" s="6">
        <v>28100</v>
      </c>
      <c r="AM18" s="4">
        <v>28100</v>
      </c>
      <c r="AN18" s="4"/>
      <c r="AO18" s="6">
        <v>28100</v>
      </c>
      <c r="AP18" s="4">
        <v>28100</v>
      </c>
      <c r="AQ18" s="4"/>
      <c r="AR18" s="6">
        <v>28100</v>
      </c>
      <c r="AS18" s="15">
        <v>84300</v>
      </c>
    </row>
    <row r="19" spans="1:45" x14ac:dyDescent="0.3">
      <c r="C19" t="s">
        <v>67</v>
      </c>
      <c r="D19" t="s">
        <v>9</v>
      </c>
      <c r="E19" t="s">
        <v>68</v>
      </c>
      <c r="F19" s="4"/>
      <c r="G19" s="4">
        <v>-21480</v>
      </c>
      <c r="H19" s="6">
        <v>-21480</v>
      </c>
      <c r="I19" s="4"/>
      <c r="J19" s="4"/>
      <c r="K19" s="6"/>
      <c r="L19" s="4"/>
      <c r="M19" s="4"/>
      <c r="N19" s="6"/>
      <c r="O19" s="15">
        <v>-21480</v>
      </c>
      <c r="P19" s="4"/>
      <c r="Q19" s="4"/>
      <c r="R19" s="6"/>
      <c r="S19" s="4"/>
      <c r="T19" s="4"/>
      <c r="U19" s="6"/>
      <c r="V19" s="4"/>
      <c r="W19" s="4"/>
      <c r="X19" s="6"/>
      <c r="Y19" s="15"/>
      <c r="Z19" s="4"/>
      <c r="AA19" s="4"/>
      <c r="AB19" s="6"/>
      <c r="AC19" s="4"/>
      <c r="AD19" s="4"/>
      <c r="AE19" s="6"/>
      <c r="AF19" s="4"/>
      <c r="AG19" s="4"/>
      <c r="AH19" s="6"/>
      <c r="AI19" s="15"/>
      <c r="AJ19" s="4"/>
      <c r="AK19" s="4"/>
      <c r="AL19" s="6"/>
      <c r="AM19" s="4"/>
      <c r="AN19" s="4"/>
      <c r="AO19" s="6"/>
      <c r="AP19" s="4"/>
      <c r="AQ19" s="4"/>
      <c r="AR19" s="6"/>
      <c r="AS19" s="15"/>
    </row>
    <row r="20" spans="1:45" x14ac:dyDescent="0.3">
      <c r="C20" t="s">
        <v>40</v>
      </c>
      <c r="D20" t="s">
        <v>41</v>
      </c>
      <c r="E20" t="s">
        <v>44</v>
      </c>
      <c r="F20" s="4"/>
      <c r="G20" s="4">
        <v>-3000</v>
      </c>
      <c r="H20" s="6">
        <v>-3000</v>
      </c>
      <c r="I20" s="4"/>
      <c r="J20" s="4"/>
      <c r="K20" s="6"/>
      <c r="L20" s="4"/>
      <c r="M20" s="4"/>
      <c r="N20" s="6"/>
      <c r="O20" s="15">
        <v>-3000</v>
      </c>
      <c r="P20" s="4"/>
      <c r="Q20" s="4"/>
      <c r="R20" s="6"/>
      <c r="S20" s="4"/>
      <c r="T20" s="4"/>
      <c r="U20" s="6"/>
      <c r="V20" s="4"/>
      <c r="W20" s="4"/>
      <c r="X20" s="6"/>
      <c r="Y20" s="15"/>
      <c r="Z20" s="4"/>
      <c r="AA20" s="4"/>
      <c r="AB20" s="6"/>
      <c r="AC20" s="4"/>
      <c r="AD20" s="4"/>
      <c r="AE20" s="6"/>
      <c r="AF20" s="4"/>
      <c r="AG20" s="4"/>
      <c r="AH20" s="6"/>
      <c r="AI20" s="15"/>
      <c r="AJ20" s="4"/>
      <c r="AK20" s="4"/>
      <c r="AL20" s="6"/>
      <c r="AM20" s="4"/>
      <c r="AN20" s="4"/>
      <c r="AO20" s="6"/>
      <c r="AP20" s="4"/>
      <c r="AQ20" s="4"/>
      <c r="AR20" s="6"/>
      <c r="AS20" s="15"/>
    </row>
    <row r="21" spans="1:45" x14ac:dyDescent="0.3">
      <c r="E21" t="s">
        <v>45</v>
      </c>
      <c r="F21" s="4"/>
      <c r="G21" s="4">
        <v>-5000</v>
      </c>
      <c r="H21" s="6">
        <v>-5000</v>
      </c>
      <c r="I21" s="4"/>
      <c r="J21" s="4"/>
      <c r="K21" s="6"/>
      <c r="L21" s="4"/>
      <c r="M21" s="4"/>
      <c r="N21" s="6"/>
      <c r="O21" s="15">
        <v>-5000</v>
      </c>
      <c r="P21" s="4"/>
      <c r="Q21" s="4"/>
      <c r="R21" s="6"/>
      <c r="S21" s="4"/>
      <c r="T21" s="4"/>
      <c r="U21" s="6"/>
      <c r="V21" s="4"/>
      <c r="W21" s="4"/>
      <c r="X21" s="6"/>
      <c r="Y21" s="15"/>
      <c r="Z21" s="4"/>
      <c r="AA21" s="4"/>
      <c r="AB21" s="6"/>
      <c r="AC21" s="4"/>
      <c r="AD21" s="4"/>
      <c r="AE21" s="6"/>
      <c r="AF21" s="4"/>
      <c r="AG21" s="4"/>
      <c r="AH21" s="6"/>
      <c r="AI21" s="15"/>
      <c r="AJ21" s="4"/>
      <c r="AK21" s="4"/>
      <c r="AL21" s="6"/>
      <c r="AM21" s="4"/>
      <c r="AN21" s="4"/>
      <c r="AO21" s="6"/>
      <c r="AP21" s="4"/>
      <c r="AQ21" s="4"/>
      <c r="AR21" s="6"/>
      <c r="AS21" s="15"/>
    </row>
    <row r="22" spans="1:45" x14ac:dyDescent="0.3">
      <c r="D22" t="s">
        <v>69</v>
      </c>
      <c r="E22" t="s">
        <v>44</v>
      </c>
      <c r="F22" s="4"/>
      <c r="G22" s="4"/>
      <c r="H22" s="6"/>
      <c r="I22" s="4"/>
      <c r="J22" s="4">
        <v>-3000</v>
      </c>
      <c r="K22" s="6">
        <v>-3000</v>
      </c>
      <c r="L22" s="4"/>
      <c r="M22" s="4"/>
      <c r="N22" s="6"/>
      <c r="O22" s="15">
        <v>-3000</v>
      </c>
      <c r="P22" s="4"/>
      <c r="Q22" s="4"/>
      <c r="R22" s="6"/>
      <c r="S22" s="4"/>
      <c r="T22" s="4"/>
      <c r="U22" s="6"/>
      <c r="V22" s="4"/>
      <c r="W22" s="4"/>
      <c r="X22" s="6"/>
      <c r="Y22" s="15"/>
      <c r="Z22" s="4"/>
      <c r="AA22" s="4"/>
      <c r="AB22" s="6"/>
      <c r="AC22" s="4"/>
      <c r="AD22" s="4"/>
      <c r="AE22" s="6"/>
      <c r="AF22" s="4"/>
      <c r="AG22" s="4"/>
      <c r="AH22" s="6"/>
      <c r="AI22" s="15"/>
      <c r="AJ22" s="4"/>
      <c r="AK22" s="4"/>
      <c r="AL22" s="6"/>
      <c r="AM22" s="4"/>
      <c r="AN22" s="4"/>
      <c r="AO22" s="6"/>
      <c r="AP22" s="4"/>
      <c r="AQ22" s="4"/>
      <c r="AR22" s="6"/>
      <c r="AS22" s="15"/>
    </row>
    <row r="23" spans="1:45" x14ac:dyDescent="0.3">
      <c r="E23" t="s">
        <v>45</v>
      </c>
      <c r="F23" s="4"/>
      <c r="G23" s="4"/>
      <c r="H23" s="6"/>
      <c r="I23" s="4"/>
      <c r="J23" s="4">
        <v>-5000</v>
      </c>
      <c r="K23" s="6">
        <v>-5000</v>
      </c>
      <c r="L23" s="4"/>
      <c r="M23" s="4"/>
      <c r="N23" s="6"/>
      <c r="O23" s="15">
        <v>-5000</v>
      </c>
      <c r="P23" s="4"/>
      <c r="Q23" s="4"/>
      <c r="R23" s="6"/>
      <c r="S23" s="4"/>
      <c r="T23" s="4"/>
      <c r="U23" s="6"/>
      <c r="V23" s="4"/>
      <c r="W23" s="4"/>
      <c r="X23" s="6"/>
      <c r="Y23" s="15"/>
      <c r="Z23" s="4"/>
      <c r="AA23" s="4"/>
      <c r="AB23" s="6"/>
      <c r="AC23" s="4"/>
      <c r="AD23" s="4"/>
      <c r="AE23" s="6"/>
      <c r="AF23" s="4"/>
      <c r="AG23" s="4"/>
      <c r="AH23" s="6"/>
      <c r="AI23" s="15"/>
      <c r="AJ23" s="4"/>
      <c r="AK23" s="4"/>
      <c r="AL23" s="6"/>
      <c r="AM23" s="4"/>
      <c r="AN23" s="4"/>
      <c r="AO23" s="6"/>
      <c r="AP23" s="4"/>
      <c r="AQ23" s="4"/>
      <c r="AR23" s="6"/>
      <c r="AS23" s="15"/>
    </row>
    <row r="24" spans="1:45" x14ac:dyDescent="0.3">
      <c r="D24" t="s">
        <v>76</v>
      </c>
      <c r="E24" t="s">
        <v>44</v>
      </c>
      <c r="F24" s="4"/>
      <c r="G24" s="4"/>
      <c r="H24" s="6"/>
      <c r="I24" s="4"/>
      <c r="J24" s="4"/>
      <c r="K24" s="6"/>
      <c r="L24" s="4"/>
      <c r="M24" s="4">
        <v>-3000</v>
      </c>
      <c r="N24" s="6">
        <v>-3000</v>
      </c>
      <c r="O24" s="15">
        <v>-3000</v>
      </c>
      <c r="P24" s="4"/>
      <c r="Q24" s="4"/>
      <c r="R24" s="6"/>
      <c r="S24" s="4"/>
      <c r="T24" s="4"/>
      <c r="U24" s="6"/>
      <c r="V24" s="4"/>
      <c r="W24" s="4"/>
      <c r="X24" s="6"/>
      <c r="Y24" s="15"/>
      <c r="Z24" s="4"/>
      <c r="AA24" s="4"/>
      <c r="AB24" s="6"/>
      <c r="AC24" s="4"/>
      <c r="AD24" s="4"/>
      <c r="AE24" s="6"/>
      <c r="AF24" s="4"/>
      <c r="AG24" s="4"/>
      <c r="AH24" s="6"/>
      <c r="AI24" s="15"/>
      <c r="AJ24" s="4"/>
      <c r="AK24" s="4"/>
      <c r="AL24" s="6"/>
      <c r="AM24" s="4"/>
      <c r="AN24" s="4"/>
      <c r="AO24" s="6"/>
      <c r="AP24" s="4"/>
      <c r="AQ24" s="4"/>
      <c r="AR24" s="6"/>
      <c r="AS24" s="15"/>
    </row>
    <row r="25" spans="1:45" x14ac:dyDescent="0.3">
      <c r="E25" t="s">
        <v>45</v>
      </c>
      <c r="F25" s="4"/>
      <c r="G25" s="4"/>
      <c r="H25" s="6"/>
      <c r="I25" s="4"/>
      <c r="J25" s="4"/>
      <c r="K25" s="6"/>
      <c r="L25" s="4"/>
      <c r="M25" s="4">
        <v>-5000</v>
      </c>
      <c r="N25" s="6">
        <v>-5000</v>
      </c>
      <c r="O25" s="15">
        <v>-5000</v>
      </c>
      <c r="P25" s="4"/>
      <c r="Q25" s="4"/>
      <c r="R25" s="6"/>
      <c r="S25" s="4"/>
      <c r="T25" s="4"/>
      <c r="U25" s="6"/>
      <c r="V25" s="4"/>
      <c r="W25" s="4"/>
      <c r="X25" s="6"/>
      <c r="Y25" s="15"/>
      <c r="Z25" s="4"/>
      <c r="AA25" s="4"/>
      <c r="AB25" s="6"/>
      <c r="AC25" s="4"/>
      <c r="AD25" s="4"/>
      <c r="AE25" s="6"/>
      <c r="AF25" s="4"/>
      <c r="AG25" s="4"/>
      <c r="AH25" s="6"/>
      <c r="AI25" s="15"/>
      <c r="AJ25" s="4"/>
      <c r="AK25" s="4"/>
      <c r="AL25" s="6"/>
      <c r="AM25" s="4"/>
      <c r="AN25" s="4"/>
      <c r="AO25" s="6"/>
      <c r="AP25" s="4"/>
      <c r="AQ25" s="4"/>
      <c r="AR25" s="6"/>
      <c r="AS25" s="15"/>
    </row>
    <row r="26" spans="1:45" x14ac:dyDescent="0.3">
      <c r="D26" t="s">
        <v>77</v>
      </c>
      <c r="E26" t="s">
        <v>44</v>
      </c>
      <c r="F26" s="4"/>
      <c r="G26" s="4"/>
      <c r="H26" s="6"/>
      <c r="I26" s="4"/>
      <c r="J26" s="4"/>
      <c r="K26" s="6"/>
      <c r="L26" s="4"/>
      <c r="M26" s="4"/>
      <c r="N26" s="6"/>
      <c r="O26" s="15"/>
      <c r="P26" s="4"/>
      <c r="Q26" s="4">
        <v>-3000</v>
      </c>
      <c r="R26" s="6">
        <v>-3000</v>
      </c>
      <c r="S26" s="4"/>
      <c r="T26" s="4"/>
      <c r="U26" s="6"/>
      <c r="V26" s="4"/>
      <c r="W26" s="4"/>
      <c r="X26" s="6"/>
      <c r="Y26" s="15">
        <v>-3000</v>
      </c>
      <c r="Z26" s="4"/>
      <c r="AA26" s="4"/>
      <c r="AB26" s="6"/>
      <c r="AC26" s="4"/>
      <c r="AD26" s="4"/>
      <c r="AE26" s="6"/>
      <c r="AF26" s="4"/>
      <c r="AG26" s="4"/>
      <c r="AH26" s="6"/>
      <c r="AI26" s="15"/>
      <c r="AJ26" s="4"/>
      <c r="AK26" s="4"/>
      <c r="AL26" s="6"/>
      <c r="AM26" s="4"/>
      <c r="AN26" s="4"/>
      <c r="AO26" s="6"/>
      <c r="AP26" s="4"/>
      <c r="AQ26" s="4"/>
      <c r="AR26" s="6"/>
      <c r="AS26" s="15"/>
    </row>
    <row r="27" spans="1:45" x14ac:dyDescent="0.3">
      <c r="E27" t="s">
        <v>45</v>
      </c>
      <c r="F27" s="4"/>
      <c r="G27" s="4"/>
      <c r="H27" s="6"/>
      <c r="I27" s="4"/>
      <c r="J27" s="4"/>
      <c r="K27" s="6"/>
      <c r="L27" s="4"/>
      <c r="M27" s="4"/>
      <c r="N27" s="6"/>
      <c r="O27" s="15"/>
      <c r="P27" s="4"/>
      <c r="Q27" s="4">
        <v>-5000</v>
      </c>
      <c r="R27" s="6">
        <v>-5000</v>
      </c>
      <c r="S27" s="4"/>
      <c r="T27" s="4"/>
      <c r="U27" s="6"/>
      <c r="V27" s="4"/>
      <c r="W27" s="4"/>
      <c r="X27" s="6"/>
      <c r="Y27" s="15">
        <v>-5000</v>
      </c>
      <c r="Z27" s="4"/>
      <c r="AA27" s="4"/>
      <c r="AB27" s="6"/>
      <c r="AC27" s="4"/>
      <c r="AD27" s="4"/>
      <c r="AE27" s="6"/>
      <c r="AF27" s="4"/>
      <c r="AG27" s="4"/>
      <c r="AH27" s="6"/>
      <c r="AI27" s="15"/>
      <c r="AJ27" s="4"/>
      <c r="AK27" s="4"/>
      <c r="AL27" s="6"/>
      <c r="AM27" s="4"/>
      <c r="AN27" s="4"/>
      <c r="AO27" s="6"/>
      <c r="AP27" s="4"/>
      <c r="AQ27" s="4"/>
      <c r="AR27" s="6"/>
      <c r="AS27" s="15"/>
    </row>
    <row r="28" spans="1:45" x14ac:dyDescent="0.3">
      <c r="D28" t="s">
        <v>78</v>
      </c>
      <c r="E28" t="s">
        <v>44</v>
      </c>
      <c r="F28" s="4"/>
      <c r="G28" s="4"/>
      <c r="H28" s="6"/>
      <c r="I28" s="4"/>
      <c r="J28" s="4"/>
      <c r="K28" s="6"/>
      <c r="L28" s="4"/>
      <c r="M28" s="4"/>
      <c r="N28" s="6"/>
      <c r="O28" s="15"/>
      <c r="P28" s="4"/>
      <c r="Q28" s="4"/>
      <c r="R28" s="6"/>
      <c r="S28" s="4"/>
      <c r="T28" s="4">
        <v>-3000</v>
      </c>
      <c r="U28" s="6">
        <v>-3000</v>
      </c>
      <c r="V28" s="4"/>
      <c r="W28" s="4"/>
      <c r="X28" s="6"/>
      <c r="Y28" s="15">
        <v>-3000</v>
      </c>
      <c r="Z28" s="4"/>
      <c r="AA28" s="4"/>
      <c r="AB28" s="6"/>
      <c r="AC28" s="4"/>
      <c r="AD28" s="4"/>
      <c r="AE28" s="6"/>
      <c r="AF28" s="4"/>
      <c r="AG28" s="4"/>
      <c r="AH28" s="6"/>
      <c r="AI28" s="15"/>
      <c r="AJ28" s="4"/>
      <c r="AK28" s="4"/>
      <c r="AL28" s="6"/>
      <c r="AM28" s="4"/>
      <c r="AN28" s="4"/>
      <c r="AO28" s="6"/>
      <c r="AP28" s="4"/>
      <c r="AQ28" s="4"/>
      <c r="AR28" s="6"/>
      <c r="AS28" s="15"/>
    </row>
    <row r="29" spans="1:45" x14ac:dyDescent="0.3">
      <c r="E29" t="s">
        <v>45</v>
      </c>
      <c r="F29" s="4"/>
      <c r="G29" s="4"/>
      <c r="H29" s="6"/>
      <c r="I29" s="4"/>
      <c r="J29" s="4"/>
      <c r="K29" s="6"/>
      <c r="L29" s="4"/>
      <c r="M29" s="4"/>
      <c r="N29" s="6"/>
      <c r="O29" s="15"/>
      <c r="P29" s="4"/>
      <c r="Q29" s="4"/>
      <c r="R29" s="6"/>
      <c r="S29" s="4"/>
      <c r="T29" s="4">
        <v>-5000</v>
      </c>
      <c r="U29" s="6">
        <v>-5000</v>
      </c>
      <c r="V29" s="4"/>
      <c r="W29" s="4"/>
      <c r="X29" s="6"/>
      <c r="Y29" s="15">
        <v>-5000</v>
      </c>
      <c r="Z29" s="4"/>
      <c r="AA29" s="4"/>
      <c r="AB29" s="6"/>
      <c r="AC29" s="4"/>
      <c r="AD29" s="4"/>
      <c r="AE29" s="6"/>
      <c r="AF29" s="4"/>
      <c r="AG29" s="4"/>
      <c r="AH29" s="6"/>
      <c r="AI29" s="15"/>
      <c r="AJ29" s="4"/>
      <c r="AK29" s="4"/>
      <c r="AL29" s="6"/>
      <c r="AM29" s="4"/>
      <c r="AN29" s="4"/>
      <c r="AO29" s="6"/>
      <c r="AP29" s="4"/>
      <c r="AQ29" s="4"/>
      <c r="AR29" s="6"/>
      <c r="AS29" s="15"/>
    </row>
    <row r="30" spans="1:45" x14ac:dyDescent="0.3">
      <c r="D30" t="s">
        <v>79</v>
      </c>
      <c r="E30" t="s">
        <v>44</v>
      </c>
      <c r="F30" s="4"/>
      <c r="G30" s="4"/>
      <c r="H30" s="6"/>
      <c r="I30" s="4"/>
      <c r="J30" s="4"/>
      <c r="K30" s="6"/>
      <c r="L30" s="4"/>
      <c r="M30" s="4"/>
      <c r="N30" s="6"/>
      <c r="O30" s="15"/>
      <c r="P30" s="4"/>
      <c r="Q30" s="4"/>
      <c r="R30" s="6"/>
      <c r="S30" s="4"/>
      <c r="T30" s="4"/>
      <c r="U30" s="6"/>
      <c r="V30" s="4"/>
      <c r="W30" s="4">
        <v>-3000</v>
      </c>
      <c r="X30" s="6">
        <v>-3000</v>
      </c>
      <c r="Y30" s="15">
        <v>-3000</v>
      </c>
      <c r="Z30" s="4"/>
      <c r="AA30" s="4"/>
      <c r="AB30" s="6"/>
      <c r="AC30" s="4"/>
      <c r="AD30" s="4"/>
      <c r="AE30" s="6"/>
      <c r="AF30" s="4"/>
      <c r="AG30" s="4"/>
      <c r="AH30" s="6"/>
      <c r="AI30" s="15"/>
      <c r="AJ30" s="4"/>
      <c r="AK30" s="4"/>
      <c r="AL30" s="6"/>
      <c r="AM30" s="4"/>
      <c r="AN30" s="4"/>
      <c r="AO30" s="6"/>
      <c r="AP30" s="4"/>
      <c r="AQ30" s="4"/>
      <c r="AR30" s="6"/>
      <c r="AS30" s="15"/>
    </row>
    <row r="31" spans="1:45" x14ac:dyDescent="0.3">
      <c r="E31" t="s">
        <v>45</v>
      </c>
      <c r="F31" s="4"/>
      <c r="G31" s="4"/>
      <c r="H31" s="6"/>
      <c r="I31" s="4"/>
      <c r="J31" s="4"/>
      <c r="K31" s="6"/>
      <c r="L31" s="4"/>
      <c r="M31" s="4"/>
      <c r="N31" s="6"/>
      <c r="O31" s="15"/>
      <c r="P31" s="4"/>
      <c r="Q31" s="4"/>
      <c r="R31" s="6"/>
      <c r="S31" s="4"/>
      <c r="T31" s="4"/>
      <c r="U31" s="6"/>
      <c r="V31" s="4"/>
      <c r="W31" s="4">
        <v>-5000</v>
      </c>
      <c r="X31" s="6">
        <v>-5000</v>
      </c>
      <c r="Y31" s="15">
        <v>-5000</v>
      </c>
      <c r="Z31" s="4"/>
      <c r="AA31" s="4"/>
      <c r="AB31" s="6"/>
      <c r="AC31" s="4"/>
      <c r="AD31" s="4"/>
      <c r="AE31" s="6"/>
      <c r="AF31" s="4"/>
      <c r="AG31" s="4"/>
      <c r="AH31" s="6"/>
      <c r="AI31" s="15"/>
      <c r="AJ31" s="4"/>
      <c r="AK31" s="4"/>
      <c r="AL31" s="6"/>
      <c r="AM31" s="4"/>
      <c r="AN31" s="4"/>
      <c r="AO31" s="6"/>
      <c r="AP31" s="4"/>
      <c r="AQ31" s="4"/>
      <c r="AR31" s="6"/>
      <c r="AS31" s="15"/>
    </row>
    <row r="32" spans="1:45" x14ac:dyDescent="0.3">
      <c r="D32" t="s">
        <v>80</v>
      </c>
      <c r="E32" t="s">
        <v>44</v>
      </c>
      <c r="F32" s="4"/>
      <c r="G32" s="4"/>
      <c r="H32" s="6"/>
      <c r="I32" s="4"/>
      <c r="J32" s="4"/>
      <c r="K32" s="6"/>
      <c r="L32" s="4"/>
      <c r="M32" s="4"/>
      <c r="N32" s="6"/>
      <c r="O32" s="15"/>
      <c r="P32" s="4"/>
      <c r="Q32" s="4"/>
      <c r="R32" s="6"/>
      <c r="S32" s="4"/>
      <c r="T32" s="4"/>
      <c r="U32" s="6"/>
      <c r="V32" s="4"/>
      <c r="W32" s="4"/>
      <c r="X32" s="6"/>
      <c r="Y32" s="15"/>
      <c r="Z32" s="4"/>
      <c r="AA32" s="4">
        <v>-3000</v>
      </c>
      <c r="AB32" s="6">
        <v>-3000</v>
      </c>
      <c r="AC32" s="4"/>
      <c r="AD32" s="4"/>
      <c r="AE32" s="6"/>
      <c r="AF32" s="4"/>
      <c r="AG32" s="4"/>
      <c r="AH32" s="6"/>
      <c r="AI32" s="15">
        <v>-3000</v>
      </c>
      <c r="AJ32" s="4"/>
      <c r="AK32" s="4"/>
      <c r="AL32" s="6"/>
      <c r="AM32" s="4"/>
      <c r="AN32" s="4"/>
      <c r="AO32" s="6"/>
      <c r="AP32" s="4"/>
      <c r="AQ32" s="4"/>
      <c r="AR32" s="6"/>
      <c r="AS32" s="15"/>
    </row>
    <row r="33" spans="1:45" x14ac:dyDescent="0.3">
      <c r="E33" t="s">
        <v>45</v>
      </c>
      <c r="F33" s="4"/>
      <c r="G33" s="4"/>
      <c r="H33" s="6"/>
      <c r="I33" s="4"/>
      <c r="J33" s="4"/>
      <c r="K33" s="6"/>
      <c r="L33" s="4"/>
      <c r="M33" s="4"/>
      <c r="N33" s="6"/>
      <c r="O33" s="15"/>
      <c r="P33" s="4"/>
      <c r="Q33" s="4"/>
      <c r="R33" s="6"/>
      <c r="S33" s="4"/>
      <c r="T33" s="4"/>
      <c r="U33" s="6"/>
      <c r="V33" s="4"/>
      <c r="W33" s="4"/>
      <c r="X33" s="6"/>
      <c r="Y33" s="15"/>
      <c r="Z33" s="4"/>
      <c r="AA33" s="4">
        <v>-5000</v>
      </c>
      <c r="AB33" s="6">
        <v>-5000</v>
      </c>
      <c r="AC33" s="4"/>
      <c r="AD33" s="4"/>
      <c r="AE33" s="6"/>
      <c r="AF33" s="4"/>
      <c r="AG33" s="4"/>
      <c r="AH33" s="6"/>
      <c r="AI33" s="15">
        <v>-5000</v>
      </c>
      <c r="AJ33" s="4"/>
      <c r="AK33" s="4"/>
      <c r="AL33" s="6"/>
      <c r="AM33" s="4"/>
      <c r="AN33" s="4"/>
      <c r="AO33" s="6"/>
      <c r="AP33" s="4"/>
      <c r="AQ33" s="4"/>
      <c r="AR33" s="6"/>
      <c r="AS33" s="15"/>
    </row>
    <row r="34" spans="1:45" x14ac:dyDescent="0.3">
      <c r="D34" t="s">
        <v>81</v>
      </c>
      <c r="E34" t="s">
        <v>44</v>
      </c>
      <c r="F34" s="4"/>
      <c r="G34" s="4"/>
      <c r="H34" s="6"/>
      <c r="I34" s="4"/>
      <c r="J34" s="4"/>
      <c r="K34" s="6"/>
      <c r="L34" s="4"/>
      <c r="M34" s="4"/>
      <c r="N34" s="6"/>
      <c r="O34" s="15"/>
      <c r="P34" s="4"/>
      <c r="Q34" s="4"/>
      <c r="R34" s="6"/>
      <c r="S34" s="4"/>
      <c r="T34" s="4"/>
      <c r="U34" s="6"/>
      <c r="V34" s="4"/>
      <c r="W34" s="4"/>
      <c r="X34" s="6"/>
      <c r="Y34" s="15"/>
      <c r="Z34" s="4"/>
      <c r="AA34" s="4"/>
      <c r="AB34" s="6"/>
      <c r="AC34" s="4"/>
      <c r="AD34" s="4">
        <v>-3000</v>
      </c>
      <c r="AE34" s="6">
        <v>-3000</v>
      </c>
      <c r="AF34" s="4"/>
      <c r="AG34" s="4"/>
      <c r="AH34" s="6"/>
      <c r="AI34" s="15">
        <v>-3000</v>
      </c>
      <c r="AJ34" s="4"/>
      <c r="AK34" s="4"/>
      <c r="AL34" s="6"/>
      <c r="AM34" s="4"/>
      <c r="AN34" s="4"/>
      <c r="AO34" s="6"/>
      <c r="AP34" s="4"/>
      <c r="AQ34" s="4"/>
      <c r="AR34" s="6"/>
      <c r="AS34" s="15"/>
    </row>
    <row r="35" spans="1:45" x14ac:dyDescent="0.3">
      <c r="E35" t="s">
        <v>45</v>
      </c>
      <c r="F35" s="4"/>
      <c r="G35" s="4"/>
      <c r="H35" s="6"/>
      <c r="I35" s="4"/>
      <c r="J35" s="4"/>
      <c r="K35" s="6"/>
      <c r="L35" s="4"/>
      <c r="M35" s="4"/>
      <c r="N35" s="6"/>
      <c r="O35" s="15"/>
      <c r="P35" s="4"/>
      <c r="Q35" s="4"/>
      <c r="R35" s="6"/>
      <c r="S35" s="4"/>
      <c r="T35" s="4"/>
      <c r="U35" s="6"/>
      <c r="V35" s="4"/>
      <c r="W35" s="4"/>
      <c r="X35" s="6"/>
      <c r="Y35" s="15"/>
      <c r="Z35" s="4"/>
      <c r="AA35" s="4"/>
      <c r="AB35" s="6"/>
      <c r="AC35" s="4"/>
      <c r="AD35" s="4">
        <v>-5000</v>
      </c>
      <c r="AE35" s="6">
        <v>-5000</v>
      </c>
      <c r="AF35" s="4"/>
      <c r="AG35" s="4"/>
      <c r="AH35" s="6"/>
      <c r="AI35" s="15">
        <v>-5000</v>
      </c>
      <c r="AJ35" s="4"/>
      <c r="AK35" s="4"/>
      <c r="AL35" s="6"/>
      <c r="AM35" s="4"/>
      <c r="AN35" s="4"/>
      <c r="AO35" s="6"/>
      <c r="AP35" s="4"/>
      <c r="AQ35" s="4"/>
      <c r="AR35" s="6"/>
      <c r="AS35" s="15"/>
    </row>
    <row r="36" spans="1:45" x14ac:dyDescent="0.3">
      <c r="D36" t="s">
        <v>82</v>
      </c>
      <c r="E36" t="s">
        <v>44</v>
      </c>
      <c r="F36" s="4"/>
      <c r="G36" s="4"/>
      <c r="H36" s="6"/>
      <c r="I36" s="4"/>
      <c r="J36" s="4"/>
      <c r="K36" s="6"/>
      <c r="L36" s="4"/>
      <c r="M36" s="4"/>
      <c r="N36" s="6"/>
      <c r="O36" s="15"/>
      <c r="P36" s="4"/>
      <c r="Q36" s="4"/>
      <c r="R36" s="6"/>
      <c r="S36" s="4"/>
      <c r="T36" s="4"/>
      <c r="U36" s="6"/>
      <c r="V36" s="4"/>
      <c r="W36" s="4"/>
      <c r="X36" s="6"/>
      <c r="Y36" s="15"/>
      <c r="Z36" s="4"/>
      <c r="AA36" s="4"/>
      <c r="AB36" s="6"/>
      <c r="AC36" s="4"/>
      <c r="AD36" s="4"/>
      <c r="AE36" s="6"/>
      <c r="AF36" s="4"/>
      <c r="AG36" s="4">
        <v>-3000</v>
      </c>
      <c r="AH36" s="6">
        <v>-3000</v>
      </c>
      <c r="AI36" s="15">
        <v>-3000</v>
      </c>
      <c r="AJ36" s="4"/>
      <c r="AK36" s="4"/>
      <c r="AL36" s="6"/>
      <c r="AM36" s="4"/>
      <c r="AN36" s="4"/>
      <c r="AO36" s="6"/>
      <c r="AP36" s="4"/>
      <c r="AQ36" s="4"/>
      <c r="AR36" s="6"/>
      <c r="AS36" s="15"/>
    </row>
    <row r="37" spans="1:45" x14ac:dyDescent="0.3">
      <c r="E37" t="s">
        <v>45</v>
      </c>
      <c r="F37" s="4"/>
      <c r="G37" s="4"/>
      <c r="H37" s="6"/>
      <c r="I37" s="4"/>
      <c r="J37" s="4"/>
      <c r="K37" s="6"/>
      <c r="L37" s="4"/>
      <c r="M37" s="4"/>
      <c r="N37" s="6"/>
      <c r="O37" s="15"/>
      <c r="P37" s="4"/>
      <c r="Q37" s="4"/>
      <c r="R37" s="6"/>
      <c r="S37" s="4"/>
      <c r="T37" s="4"/>
      <c r="U37" s="6"/>
      <c r="V37" s="4"/>
      <c r="W37" s="4"/>
      <c r="X37" s="6"/>
      <c r="Y37" s="15"/>
      <c r="Z37" s="4"/>
      <c r="AA37" s="4"/>
      <c r="AB37" s="6"/>
      <c r="AC37" s="4"/>
      <c r="AD37" s="4"/>
      <c r="AE37" s="6"/>
      <c r="AF37" s="4"/>
      <c r="AG37" s="4">
        <v>-5000</v>
      </c>
      <c r="AH37" s="6">
        <v>-5000</v>
      </c>
      <c r="AI37" s="15">
        <v>-5000</v>
      </c>
      <c r="AJ37" s="4"/>
      <c r="AK37" s="4"/>
      <c r="AL37" s="6"/>
      <c r="AM37" s="4"/>
      <c r="AN37" s="4"/>
      <c r="AO37" s="6"/>
      <c r="AP37" s="4"/>
      <c r="AQ37" s="4"/>
      <c r="AR37" s="6"/>
      <c r="AS37" s="15"/>
    </row>
    <row r="38" spans="1:45" x14ac:dyDescent="0.3">
      <c r="C38" t="s">
        <v>65</v>
      </c>
      <c r="D38" t="s">
        <v>9</v>
      </c>
      <c r="E38" t="s">
        <v>66</v>
      </c>
      <c r="F38" s="4"/>
      <c r="G38" s="4">
        <v>-1500</v>
      </c>
      <c r="H38" s="6">
        <v>-1500</v>
      </c>
      <c r="I38" s="4"/>
      <c r="J38" s="4"/>
      <c r="K38" s="6"/>
      <c r="L38" s="4"/>
      <c r="M38" s="4"/>
      <c r="N38" s="6"/>
      <c r="O38" s="15">
        <v>-1500</v>
      </c>
      <c r="P38" s="4"/>
      <c r="Q38" s="4"/>
      <c r="R38" s="6"/>
      <c r="S38" s="4"/>
      <c r="T38" s="4"/>
      <c r="U38" s="6"/>
      <c r="V38" s="4"/>
      <c r="W38" s="4"/>
      <c r="X38" s="6"/>
      <c r="Y38" s="15"/>
      <c r="Z38" s="4"/>
      <c r="AA38" s="4"/>
      <c r="AB38" s="6"/>
      <c r="AC38" s="4"/>
      <c r="AD38" s="4"/>
      <c r="AE38" s="6"/>
      <c r="AF38" s="4"/>
      <c r="AG38" s="4"/>
      <c r="AH38" s="6"/>
      <c r="AI38" s="15"/>
      <c r="AJ38" s="4"/>
      <c r="AK38" s="4"/>
      <c r="AL38" s="6"/>
      <c r="AM38" s="4"/>
      <c r="AN38" s="4"/>
      <c r="AO38" s="6"/>
      <c r="AP38" s="4"/>
      <c r="AQ38" s="4"/>
      <c r="AR38" s="6"/>
      <c r="AS38" s="15"/>
    </row>
    <row r="39" spans="1:45" x14ac:dyDescent="0.3">
      <c r="F39" s="4"/>
      <c r="G39" s="4"/>
      <c r="H39" s="6"/>
      <c r="I39" s="4"/>
      <c r="J39" s="4"/>
      <c r="K39" s="6"/>
      <c r="L39" s="4"/>
      <c r="M39" s="4"/>
      <c r="N39" s="6"/>
      <c r="O39" s="15"/>
      <c r="P39" s="4"/>
      <c r="Q39" s="4"/>
      <c r="R39" s="6"/>
      <c r="S39" s="4"/>
      <c r="T39" s="4"/>
      <c r="U39" s="6"/>
      <c r="V39" s="4"/>
      <c r="W39" s="4"/>
      <c r="X39" s="6"/>
      <c r="Y39" s="15"/>
      <c r="Z39" s="4"/>
      <c r="AA39" s="4"/>
      <c r="AB39" s="6"/>
      <c r="AC39" s="4"/>
      <c r="AD39" s="4"/>
      <c r="AE39" s="6"/>
      <c r="AF39" s="4"/>
      <c r="AG39" s="4"/>
      <c r="AH39" s="6"/>
      <c r="AI39" s="15"/>
      <c r="AJ39" s="4"/>
      <c r="AK39" s="4"/>
      <c r="AL39" s="6"/>
      <c r="AM39" s="4"/>
      <c r="AN39" s="4"/>
      <c r="AO39" s="6"/>
      <c r="AP39" s="4"/>
      <c r="AQ39" s="4"/>
      <c r="AR39" s="6"/>
      <c r="AS39" s="15"/>
    </row>
    <row r="40" spans="1:45" x14ac:dyDescent="0.3">
      <c r="A40">
        <v>302408</v>
      </c>
      <c r="B40" s="3" t="s">
        <v>33</v>
      </c>
      <c r="C40" s="3"/>
      <c r="D40" s="3"/>
      <c r="E40" s="3"/>
      <c r="F40" s="4">
        <v>3249.416666666667</v>
      </c>
      <c r="G40" s="4">
        <v>-1453.2</v>
      </c>
      <c r="H40" s="6">
        <v>1796.2166666666669</v>
      </c>
      <c r="I40" s="4">
        <v>3249.416666666667</v>
      </c>
      <c r="J40" s="4">
        <v>-1402.4</v>
      </c>
      <c r="K40" s="6">
        <v>1847.0166666666669</v>
      </c>
      <c r="L40" s="4">
        <v>3249.416666666667</v>
      </c>
      <c r="M40" s="4"/>
      <c r="N40" s="6">
        <v>3249.416666666667</v>
      </c>
      <c r="O40" s="15">
        <v>6892.65</v>
      </c>
      <c r="P40" s="4">
        <v>3249.416666666667</v>
      </c>
      <c r="Q40" s="4"/>
      <c r="R40" s="6">
        <v>3249.416666666667</v>
      </c>
      <c r="S40" s="4">
        <v>3249.416666666667</v>
      </c>
      <c r="T40" s="4"/>
      <c r="U40" s="6">
        <v>3249.416666666667</v>
      </c>
      <c r="V40" s="4">
        <v>3249.416666666667</v>
      </c>
      <c r="W40" s="4"/>
      <c r="X40" s="6">
        <v>3249.416666666667</v>
      </c>
      <c r="Y40" s="15">
        <v>9748.25</v>
      </c>
      <c r="Z40" s="4">
        <v>3249.416666666667</v>
      </c>
      <c r="AA40" s="4"/>
      <c r="AB40" s="6">
        <v>3249.416666666667</v>
      </c>
      <c r="AC40" s="4">
        <v>3249.416666666667</v>
      </c>
      <c r="AD40" s="4"/>
      <c r="AE40" s="6">
        <v>3249.416666666667</v>
      </c>
      <c r="AF40" s="4">
        <v>3249.416666666667</v>
      </c>
      <c r="AG40" s="4"/>
      <c r="AH40" s="6">
        <v>3249.416666666667</v>
      </c>
      <c r="AI40" s="15">
        <v>9748.25</v>
      </c>
      <c r="AJ40" s="4">
        <v>3249.416666666667</v>
      </c>
      <c r="AK40" s="4"/>
      <c r="AL40" s="6">
        <v>3249.416666666667</v>
      </c>
      <c r="AM40" s="4">
        <v>3249.416666666667</v>
      </c>
      <c r="AN40" s="4"/>
      <c r="AO40" s="6">
        <v>3249.416666666667</v>
      </c>
      <c r="AP40" s="4">
        <v>3249.416666666667</v>
      </c>
      <c r="AQ40" s="4"/>
      <c r="AR40" s="6">
        <v>3249.416666666667</v>
      </c>
      <c r="AS40" s="15">
        <v>9748.25</v>
      </c>
    </row>
    <row r="41" spans="1:45" x14ac:dyDescent="0.3">
      <c r="C41" t="s">
        <v>21</v>
      </c>
      <c r="D41" t="s">
        <v>9</v>
      </c>
      <c r="E41" t="s">
        <v>13</v>
      </c>
      <c r="F41" s="4">
        <v>3249.416666666667</v>
      </c>
      <c r="G41" s="4"/>
      <c r="H41" s="6">
        <v>3249.416666666667</v>
      </c>
      <c r="I41" s="4">
        <v>3249.416666666667</v>
      </c>
      <c r="J41" s="4"/>
      <c r="K41" s="6">
        <v>3249.416666666667</v>
      </c>
      <c r="L41" s="4">
        <v>3249.416666666667</v>
      </c>
      <c r="M41" s="4"/>
      <c r="N41" s="6">
        <v>3249.416666666667</v>
      </c>
      <c r="O41" s="15">
        <v>9748.25</v>
      </c>
      <c r="P41" s="4">
        <v>3249.416666666667</v>
      </c>
      <c r="Q41" s="4"/>
      <c r="R41" s="6">
        <v>3249.416666666667</v>
      </c>
      <c r="S41" s="4">
        <v>3249.416666666667</v>
      </c>
      <c r="T41" s="4"/>
      <c r="U41" s="6">
        <v>3249.416666666667</v>
      </c>
      <c r="V41" s="4">
        <v>3249.416666666667</v>
      </c>
      <c r="W41" s="4"/>
      <c r="X41" s="6">
        <v>3249.416666666667</v>
      </c>
      <c r="Y41" s="15">
        <v>9748.25</v>
      </c>
      <c r="Z41" s="4">
        <v>3249.416666666667</v>
      </c>
      <c r="AA41" s="4"/>
      <c r="AB41" s="6">
        <v>3249.416666666667</v>
      </c>
      <c r="AC41" s="4">
        <v>3249.416666666667</v>
      </c>
      <c r="AD41" s="4"/>
      <c r="AE41" s="6">
        <v>3249.416666666667</v>
      </c>
      <c r="AF41" s="4">
        <v>3249.416666666667</v>
      </c>
      <c r="AG41" s="4"/>
      <c r="AH41" s="6">
        <v>3249.416666666667</v>
      </c>
      <c r="AI41" s="15">
        <v>9748.25</v>
      </c>
      <c r="AJ41" s="4">
        <v>3249.416666666667</v>
      </c>
      <c r="AK41" s="4"/>
      <c r="AL41" s="6">
        <v>3249.416666666667</v>
      </c>
      <c r="AM41" s="4">
        <v>3249.416666666667</v>
      </c>
      <c r="AN41" s="4"/>
      <c r="AO41" s="6">
        <v>3249.416666666667</v>
      </c>
      <c r="AP41" s="4">
        <v>3249.416666666667</v>
      </c>
      <c r="AQ41" s="4"/>
      <c r="AR41" s="6">
        <v>3249.416666666667</v>
      </c>
      <c r="AS41" s="15">
        <v>9748.25</v>
      </c>
    </row>
    <row r="42" spans="1:45" x14ac:dyDescent="0.3">
      <c r="C42" t="s">
        <v>59</v>
      </c>
      <c r="D42" t="s">
        <v>9</v>
      </c>
      <c r="E42" t="s">
        <v>60</v>
      </c>
      <c r="F42" s="4"/>
      <c r="G42" s="4">
        <v>-1453.2</v>
      </c>
      <c r="H42" s="6">
        <v>-1453.2</v>
      </c>
      <c r="I42" s="4"/>
      <c r="J42" s="4"/>
      <c r="K42" s="6"/>
      <c r="L42" s="4"/>
      <c r="M42" s="4"/>
      <c r="N42" s="6"/>
      <c r="O42" s="15">
        <v>-1453.2</v>
      </c>
      <c r="P42" s="4"/>
      <c r="Q42" s="4"/>
      <c r="R42" s="6"/>
      <c r="S42" s="4"/>
      <c r="T42" s="4"/>
      <c r="U42" s="6"/>
      <c r="V42" s="4"/>
      <c r="W42" s="4"/>
      <c r="X42" s="6"/>
      <c r="Y42" s="15"/>
      <c r="Z42" s="4"/>
      <c r="AA42" s="4"/>
      <c r="AB42" s="6"/>
      <c r="AC42" s="4"/>
      <c r="AD42" s="4"/>
      <c r="AE42" s="6"/>
      <c r="AF42" s="4"/>
      <c r="AG42" s="4"/>
      <c r="AH42" s="6"/>
      <c r="AI42" s="15"/>
      <c r="AJ42" s="4"/>
      <c r="AK42" s="4"/>
      <c r="AL42" s="6"/>
      <c r="AM42" s="4"/>
      <c r="AN42" s="4"/>
      <c r="AO42" s="6"/>
      <c r="AP42" s="4"/>
      <c r="AQ42" s="4"/>
      <c r="AR42" s="6"/>
      <c r="AS42" s="15"/>
    </row>
    <row r="43" spans="1:45" x14ac:dyDescent="0.3">
      <c r="C43" t="s">
        <v>83</v>
      </c>
      <c r="D43" t="s">
        <v>9</v>
      </c>
      <c r="E43" t="s">
        <v>84</v>
      </c>
      <c r="F43" s="4"/>
      <c r="G43" s="4"/>
      <c r="H43" s="6"/>
      <c r="I43" s="4"/>
      <c r="J43" s="4">
        <v>-774.4</v>
      </c>
      <c r="K43" s="6">
        <v>-774.4</v>
      </c>
      <c r="L43" s="4"/>
      <c r="M43" s="4"/>
      <c r="N43" s="6"/>
      <c r="O43" s="15">
        <v>-774.4</v>
      </c>
      <c r="P43" s="4"/>
      <c r="Q43" s="4"/>
      <c r="R43" s="6"/>
      <c r="S43" s="4"/>
      <c r="T43" s="4"/>
      <c r="U43" s="6"/>
      <c r="V43" s="4"/>
      <c r="W43" s="4"/>
      <c r="X43" s="6"/>
      <c r="Y43" s="15"/>
      <c r="Z43" s="4"/>
      <c r="AA43" s="4"/>
      <c r="AB43" s="6"/>
      <c r="AC43" s="4"/>
      <c r="AD43" s="4"/>
      <c r="AE43" s="6"/>
      <c r="AF43" s="4"/>
      <c r="AG43" s="4"/>
      <c r="AH43" s="6"/>
      <c r="AI43" s="15"/>
      <c r="AJ43" s="4"/>
      <c r="AK43" s="4"/>
      <c r="AL43" s="6"/>
      <c r="AM43" s="4"/>
      <c r="AN43" s="4"/>
      <c r="AO43" s="6"/>
      <c r="AP43" s="4"/>
      <c r="AQ43" s="4"/>
      <c r="AR43" s="6"/>
      <c r="AS43" s="15"/>
    </row>
    <row r="44" spans="1:45" x14ac:dyDescent="0.3">
      <c r="C44" t="s">
        <v>85</v>
      </c>
      <c r="D44" t="s">
        <v>9</v>
      </c>
      <c r="E44" t="s">
        <v>86</v>
      </c>
      <c r="F44" s="4"/>
      <c r="G44" s="4"/>
      <c r="H44" s="6"/>
      <c r="I44" s="4"/>
      <c r="J44" s="4">
        <v>-628</v>
      </c>
      <c r="K44" s="6">
        <v>-628</v>
      </c>
      <c r="L44" s="4"/>
      <c r="M44" s="4"/>
      <c r="N44" s="6"/>
      <c r="O44" s="15">
        <v>-628</v>
      </c>
      <c r="P44" s="4"/>
      <c r="Q44" s="4"/>
      <c r="R44" s="6"/>
      <c r="S44" s="4"/>
      <c r="T44" s="4"/>
      <c r="U44" s="6"/>
      <c r="V44" s="4"/>
      <c r="W44" s="4"/>
      <c r="X44" s="6"/>
      <c r="Y44" s="15"/>
      <c r="Z44" s="4"/>
      <c r="AA44" s="4"/>
      <c r="AB44" s="6"/>
      <c r="AC44" s="4"/>
      <c r="AD44" s="4"/>
      <c r="AE44" s="6"/>
      <c r="AF44" s="4"/>
      <c r="AG44" s="4"/>
      <c r="AH44" s="6"/>
      <c r="AI44" s="15"/>
      <c r="AJ44" s="4"/>
      <c r="AK44" s="4"/>
      <c r="AL44" s="6"/>
      <c r="AM44" s="4"/>
      <c r="AN44" s="4"/>
      <c r="AO44" s="6"/>
      <c r="AP44" s="4"/>
      <c r="AQ44" s="4"/>
      <c r="AR44" s="6"/>
      <c r="AS44" s="15"/>
    </row>
    <row r="45" spans="1:45" x14ac:dyDescent="0.3">
      <c r="F45" s="4"/>
      <c r="G45" s="4"/>
      <c r="H45" s="6"/>
      <c r="I45" s="4"/>
      <c r="J45" s="4"/>
      <c r="K45" s="6"/>
      <c r="L45" s="4"/>
      <c r="M45" s="4"/>
      <c r="N45" s="6"/>
      <c r="O45" s="15"/>
      <c r="P45" s="4"/>
      <c r="Q45" s="4"/>
      <c r="R45" s="6"/>
      <c r="S45" s="4"/>
      <c r="T45" s="4"/>
      <c r="U45" s="6"/>
      <c r="V45" s="4"/>
      <c r="W45" s="4"/>
      <c r="X45" s="6"/>
      <c r="Y45" s="15"/>
      <c r="Z45" s="4"/>
      <c r="AA45" s="4"/>
      <c r="AB45" s="6"/>
      <c r="AC45" s="4"/>
      <c r="AD45" s="4"/>
      <c r="AE45" s="6"/>
      <c r="AF45" s="4"/>
      <c r="AG45" s="4"/>
      <c r="AH45" s="6"/>
      <c r="AI45" s="15"/>
      <c r="AJ45" s="4"/>
      <c r="AK45" s="4"/>
      <c r="AL45" s="6"/>
      <c r="AM45" s="4"/>
      <c r="AN45" s="4"/>
      <c r="AO45" s="6"/>
      <c r="AP45" s="4"/>
      <c r="AQ45" s="4"/>
      <c r="AR45" s="6"/>
      <c r="AS45" s="15"/>
    </row>
    <row r="46" spans="1:45" x14ac:dyDescent="0.3">
      <c r="A46">
        <v>303410</v>
      </c>
      <c r="B46" s="3" t="s">
        <v>38</v>
      </c>
      <c r="C46" s="3"/>
      <c r="D46" s="3"/>
      <c r="E46" s="3"/>
      <c r="F46" s="4"/>
      <c r="G46" s="4"/>
      <c r="H46" s="6"/>
      <c r="I46" s="4"/>
      <c r="J46" s="4"/>
      <c r="K46" s="6"/>
      <c r="L46" s="4"/>
      <c r="M46" s="4"/>
      <c r="N46" s="6"/>
      <c r="O46" s="15"/>
      <c r="P46" s="4">
        <v>1500</v>
      </c>
      <c r="Q46" s="4"/>
      <c r="R46" s="6">
        <v>1500</v>
      </c>
      <c r="S46" s="4"/>
      <c r="T46" s="4"/>
      <c r="U46" s="6"/>
      <c r="V46" s="4"/>
      <c r="W46" s="4"/>
      <c r="X46" s="6"/>
      <c r="Y46" s="15">
        <v>1500</v>
      </c>
      <c r="Z46" s="4"/>
      <c r="AA46" s="4"/>
      <c r="AB46" s="6"/>
      <c r="AC46" s="4"/>
      <c r="AD46" s="4"/>
      <c r="AE46" s="6"/>
      <c r="AF46" s="4"/>
      <c r="AG46" s="4"/>
      <c r="AH46" s="6"/>
      <c r="AI46" s="15"/>
      <c r="AJ46" s="4"/>
      <c r="AK46" s="4"/>
      <c r="AL46" s="6"/>
      <c r="AM46" s="4">
        <v>1500</v>
      </c>
      <c r="AN46" s="4"/>
      <c r="AO46" s="6">
        <v>1500</v>
      </c>
      <c r="AP46" s="4">
        <v>300</v>
      </c>
      <c r="AQ46" s="4"/>
      <c r="AR46" s="6">
        <v>300</v>
      </c>
      <c r="AS46" s="15">
        <v>1800</v>
      </c>
    </row>
    <row r="47" spans="1:45" x14ac:dyDescent="0.3">
      <c r="C47" t="s">
        <v>21</v>
      </c>
      <c r="D47" t="s">
        <v>9</v>
      </c>
      <c r="E47" t="s">
        <v>13</v>
      </c>
      <c r="F47" s="4"/>
      <c r="G47" s="4"/>
      <c r="H47" s="6"/>
      <c r="I47" s="4"/>
      <c r="J47" s="4"/>
      <c r="K47" s="6"/>
      <c r="L47" s="4"/>
      <c r="M47" s="4"/>
      <c r="N47" s="6"/>
      <c r="O47" s="15"/>
      <c r="P47" s="4">
        <v>1500</v>
      </c>
      <c r="Q47" s="4"/>
      <c r="R47" s="6">
        <v>1500</v>
      </c>
      <c r="S47" s="4"/>
      <c r="T47" s="4"/>
      <c r="U47" s="6"/>
      <c r="V47" s="4"/>
      <c r="W47" s="4"/>
      <c r="X47" s="6"/>
      <c r="Y47" s="15">
        <v>1500</v>
      </c>
      <c r="Z47" s="4"/>
      <c r="AA47" s="4"/>
      <c r="AB47" s="6"/>
      <c r="AC47" s="4"/>
      <c r="AD47" s="4"/>
      <c r="AE47" s="6"/>
      <c r="AF47" s="4"/>
      <c r="AG47" s="4"/>
      <c r="AH47" s="6"/>
      <c r="AI47" s="15"/>
      <c r="AJ47" s="4"/>
      <c r="AK47" s="4"/>
      <c r="AL47" s="6"/>
      <c r="AM47" s="4">
        <v>1500</v>
      </c>
      <c r="AN47" s="4"/>
      <c r="AO47" s="6">
        <v>1500</v>
      </c>
      <c r="AP47" s="4">
        <v>300</v>
      </c>
      <c r="AQ47" s="4"/>
      <c r="AR47" s="6">
        <v>300</v>
      </c>
      <c r="AS47" s="15">
        <v>1800</v>
      </c>
    </row>
    <row r="48" spans="1:45" x14ac:dyDescent="0.3">
      <c r="F48" s="4"/>
      <c r="G48" s="4"/>
      <c r="H48" s="6"/>
      <c r="I48" s="4"/>
      <c r="J48" s="4"/>
      <c r="K48" s="6"/>
      <c r="L48" s="4"/>
      <c r="M48" s="4"/>
      <c r="N48" s="6"/>
      <c r="O48" s="15"/>
      <c r="P48" s="4"/>
      <c r="Q48" s="4"/>
      <c r="R48" s="6"/>
      <c r="S48" s="4"/>
      <c r="T48" s="4"/>
      <c r="U48" s="6"/>
      <c r="V48" s="4"/>
      <c r="W48" s="4"/>
      <c r="X48" s="6"/>
      <c r="Y48" s="15"/>
      <c r="Z48" s="4"/>
      <c r="AA48" s="4"/>
      <c r="AB48" s="6"/>
      <c r="AC48" s="4"/>
      <c r="AD48" s="4"/>
      <c r="AE48" s="6"/>
      <c r="AF48" s="4"/>
      <c r="AG48" s="4"/>
      <c r="AH48" s="6"/>
      <c r="AI48" s="15"/>
      <c r="AJ48" s="4"/>
      <c r="AK48" s="4"/>
      <c r="AL48" s="6"/>
      <c r="AM48" s="4"/>
      <c r="AN48" s="4"/>
      <c r="AO48" s="6"/>
      <c r="AP48" s="4"/>
      <c r="AQ48" s="4"/>
      <c r="AR48" s="6"/>
      <c r="AS48" s="15"/>
    </row>
    <row r="49" spans="1:45" x14ac:dyDescent="0.3">
      <c r="A49">
        <v>303412</v>
      </c>
      <c r="B49" s="3" t="s">
        <v>39</v>
      </c>
      <c r="C49" s="3"/>
      <c r="D49" s="3"/>
      <c r="E49" s="3"/>
      <c r="F49" s="4"/>
      <c r="G49" s="4"/>
      <c r="H49" s="6"/>
      <c r="I49" s="4"/>
      <c r="J49" s="4"/>
      <c r="K49" s="6"/>
      <c r="L49" s="4"/>
      <c r="M49" s="4"/>
      <c r="N49" s="6"/>
      <c r="O49" s="15"/>
      <c r="P49" s="4"/>
      <c r="Q49" s="4"/>
      <c r="R49" s="6"/>
      <c r="S49" s="4"/>
      <c r="T49" s="4"/>
      <c r="U49" s="6"/>
      <c r="V49" s="4"/>
      <c r="W49" s="4"/>
      <c r="X49" s="6"/>
      <c r="Y49" s="15"/>
      <c r="Z49" s="4"/>
      <c r="AA49" s="4"/>
      <c r="AB49" s="6"/>
      <c r="AC49" s="4"/>
      <c r="AD49" s="4"/>
      <c r="AE49" s="6"/>
      <c r="AF49" s="4"/>
      <c r="AG49" s="4"/>
      <c r="AH49" s="6"/>
      <c r="AI49" s="15"/>
      <c r="AJ49" s="4"/>
      <c r="AK49" s="4"/>
      <c r="AL49" s="6"/>
      <c r="AM49" s="4">
        <v>4000</v>
      </c>
      <c r="AN49" s="4"/>
      <c r="AO49" s="6">
        <v>4000</v>
      </c>
      <c r="AP49" s="4"/>
      <c r="AQ49" s="4"/>
      <c r="AR49" s="6"/>
      <c r="AS49" s="15">
        <v>4000</v>
      </c>
    </row>
    <row r="50" spans="1:45" x14ac:dyDescent="0.3">
      <c r="C50" t="s">
        <v>21</v>
      </c>
      <c r="D50" t="s">
        <v>9</v>
      </c>
      <c r="E50" t="s">
        <v>13</v>
      </c>
      <c r="F50" s="4"/>
      <c r="G50" s="4"/>
      <c r="H50" s="6"/>
      <c r="I50" s="4"/>
      <c r="J50" s="4"/>
      <c r="K50" s="6"/>
      <c r="L50" s="4"/>
      <c r="M50" s="4"/>
      <c r="N50" s="6"/>
      <c r="O50" s="15"/>
      <c r="P50" s="4"/>
      <c r="Q50" s="4"/>
      <c r="R50" s="6"/>
      <c r="S50" s="4"/>
      <c r="T50" s="4"/>
      <c r="U50" s="6"/>
      <c r="V50" s="4"/>
      <c r="W50" s="4"/>
      <c r="X50" s="6"/>
      <c r="Y50" s="15"/>
      <c r="Z50" s="4"/>
      <c r="AA50" s="4"/>
      <c r="AB50" s="6"/>
      <c r="AC50" s="4"/>
      <c r="AD50" s="4"/>
      <c r="AE50" s="6"/>
      <c r="AF50" s="4"/>
      <c r="AG50" s="4"/>
      <c r="AH50" s="6"/>
      <c r="AI50" s="15"/>
      <c r="AJ50" s="4"/>
      <c r="AK50" s="4"/>
      <c r="AL50" s="6"/>
      <c r="AM50" s="4">
        <v>4000</v>
      </c>
      <c r="AN50" s="4"/>
      <c r="AO50" s="6">
        <v>4000</v>
      </c>
      <c r="AP50" s="4"/>
      <c r="AQ50" s="4"/>
      <c r="AR50" s="6"/>
      <c r="AS50" s="15">
        <v>4000</v>
      </c>
    </row>
    <row r="51" spans="1:45" x14ac:dyDescent="0.3">
      <c r="F51" s="4"/>
      <c r="G51" s="4"/>
      <c r="H51" s="6"/>
      <c r="I51" s="4"/>
      <c r="J51" s="4"/>
      <c r="K51" s="6"/>
      <c r="L51" s="4"/>
      <c r="M51" s="4"/>
      <c r="N51" s="6"/>
      <c r="O51" s="15"/>
      <c r="P51" s="4"/>
      <c r="Q51" s="4"/>
      <c r="R51" s="6"/>
      <c r="S51" s="4"/>
      <c r="T51" s="4"/>
      <c r="U51" s="6"/>
      <c r="V51" s="4"/>
      <c r="W51" s="4"/>
      <c r="X51" s="6"/>
      <c r="Y51" s="15"/>
      <c r="Z51" s="4"/>
      <c r="AA51" s="4"/>
      <c r="AB51" s="6"/>
      <c r="AC51" s="4"/>
      <c r="AD51" s="4"/>
      <c r="AE51" s="6"/>
      <c r="AF51" s="4"/>
      <c r="AG51" s="4"/>
      <c r="AH51" s="6"/>
      <c r="AI51" s="15"/>
      <c r="AJ51" s="4"/>
      <c r="AK51" s="4"/>
      <c r="AL51" s="6"/>
      <c r="AM51" s="4"/>
      <c r="AN51" s="4"/>
      <c r="AO51" s="6"/>
      <c r="AP51" s="4"/>
      <c r="AQ51" s="4"/>
      <c r="AR51" s="6"/>
      <c r="AS51" s="15"/>
    </row>
    <row r="52" spans="1:45" x14ac:dyDescent="0.3">
      <c r="A52">
        <v>303414</v>
      </c>
      <c r="B52" s="3" t="s">
        <v>43</v>
      </c>
      <c r="C52" s="3"/>
      <c r="D52" s="3"/>
      <c r="E52" s="3"/>
      <c r="F52" s="4">
        <v>400</v>
      </c>
      <c r="G52" s="4"/>
      <c r="H52" s="6">
        <v>400</v>
      </c>
      <c r="I52" s="4">
        <v>400</v>
      </c>
      <c r="J52" s="4"/>
      <c r="K52" s="6">
        <v>400</v>
      </c>
      <c r="L52" s="4">
        <v>400</v>
      </c>
      <c r="M52" s="4"/>
      <c r="N52" s="6">
        <v>400</v>
      </c>
      <c r="O52" s="15">
        <v>1200</v>
      </c>
      <c r="P52" s="4">
        <v>400</v>
      </c>
      <c r="Q52" s="4"/>
      <c r="R52" s="6">
        <v>400</v>
      </c>
      <c r="S52" s="4">
        <v>400</v>
      </c>
      <c r="T52" s="4"/>
      <c r="U52" s="6">
        <v>400</v>
      </c>
      <c r="V52" s="4">
        <v>400</v>
      </c>
      <c r="W52" s="4"/>
      <c r="X52" s="6">
        <v>400</v>
      </c>
      <c r="Y52" s="15">
        <v>1200</v>
      </c>
      <c r="Z52" s="4">
        <v>400</v>
      </c>
      <c r="AA52" s="4"/>
      <c r="AB52" s="6">
        <v>400</v>
      </c>
      <c r="AC52" s="4">
        <v>400</v>
      </c>
      <c r="AD52" s="4"/>
      <c r="AE52" s="6">
        <v>400</v>
      </c>
      <c r="AF52" s="4">
        <v>400</v>
      </c>
      <c r="AG52" s="4"/>
      <c r="AH52" s="6">
        <v>400</v>
      </c>
      <c r="AI52" s="15">
        <v>1200</v>
      </c>
      <c r="AJ52" s="4">
        <v>400</v>
      </c>
      <c r="AK52" s="4"/>
      <c r="AL52" s="6">
        <v>400</v>
      </c>
      <c r="AM52" s="4">
        <v>400</v>
      </c>
      <c r="AN52" s="4"/>
      <c r="AO52" s="6">
        <v>400</v>
      </c>
      <c r="AP52" s="4">
        <v>400</v>
      </c>
      <c r="AQ52" s="4"/>
      <c r="AR52" s="6">
        <v>400</v>
      </c>
      <c r="AS52" s="15">
        <v>1200</v>
      </c>
    </row>
    <row r="53" spans="1:45" x14ac:dyDescent="0.3">
      <c r="C53" t="s">
        <v>21</v>
      </c>
      <c r="D53" t="s">
        <v>9</v>
      </c>
      <c r="E53" t="s">
        <v>13</v>
      </c>
      <c r="F53" s="4">
        <v>400</v>
      </c>
      <c r="G53" s="4"/>
      <c r="H53" s="6">
        <v>400</v>
      </c>
      <c r="I53" s="4">
        <v>400</v>
      </c>
      <c r="J53" s="4"/>
      <c r="K53" s="6">
        <v>400</v>
      </c>
      <c r="L53" s="4">
        <v>400</v>
      </c>
      <c r="M53" s="4"/>
      <c r="N53" s="6">
        <v>400</v>
      </c>
      <c r="O53" s="15">
        <v>1200</v>
      </c>
      <c r="P53" s="4">
        <v>400</v>
      </c>
      <c r="Q53" s="4"/>
      <c r="R53" s="6">
        <v>400</v>
      </c>
      <c r="S53" s="4">
        <v>400</v>
      </c>
      <c r="T53" s="4"/>
      <c r="U53" s="6">
        <v>400</v>
      </c>
      <c r="V53" s="4">
        <v>400</v>
      </c>
      <c r="W53" s="4"/>
      <c r="X53" s="6">
        <v>400</v>
      </c>
      <c r="Y53" s="15">
        <v>1200</v>
      </c>
      <c r="Z53" s="4">
        <v>400</v>
      </c>
      <c r="AA53" s="4"/>
      <c r="AB53" s="6">
        <v>400</v>
      </c>
      <c r="AC53" s="4">
        <v>400</v>
      </c>
      <c r="AD53" s="4"/>
      <c r="AE53" s="6">
        <v>400</v>
      </c>
      <c r="AF53" s="4">
        <v>400</v>
      </c>
      <c r="AG53" s="4"/>
      <c r="AH53" s="6">
        <v>400</v>
      </c>
      <c r="AI53" s="15">
        <v>1200</v>
      </c>
      <c r="AJ53" s="4">
        <v>400</v>
      </c>
      <c r="AK53" s="4"/>
      <c r="AL53" s="6">
        <v>400</v>
      </c>
      <c r="AM53" s="4">
        <v>400</v>
      </c>
      <c r="AN53" s="4"/>
      <c r="AO53" s="6">
        <v>400</v>
      </c>
      <c r="AP53" s="4">
        <v>400</v>
      </c>
      <c r="AQ53" s="4"/>
      <c r="AR53" s="6">
        <v>400</v>
      </c>
      <c r="AS53" s="15">
        <v>1200</v>
      </c>
    </row>
    <row r="54" spans="1:45" x14ac:dyDescent="0.3">
      <c r="F54" s="4"/>
      <c r="G54" s="4"/>
      <c r="H54" s="6"/>
      <c r="I54" s="4"/>
      <c r="J54" s="4"/>
      <c r="K54" s="6"/>
      <c r="L54" s="4"/>
      <c r="M54" s="4"/>
      <c r="N54" s="6"/>
      <c r="O54" s="15"/>
      <c r="P54" s="4"/>
      <c r="Q54" s="4"/>
      <c r="R54" s="6"/>
      <c r="S54" s="4"/>
      <c r="T54" s="4"/>
      <c r="U54" s="6"/>
      <c r="V54" s="4"/>
      <c r="W54" s="4"/>
      <c r="X54" s="6"/>
      <c r="Y54" s="15"/>
      <c r="Z54" s="4"/>
      <c r="AA54" s="4"/>
      <c r="AB54" s="6"/>
      <c r="AC54" s="4"/>
      <c r="AD54" s="4"/>
      <c r="AE54" s="6"/>
      <c r="AF54" s="4"/>
      <c r="AG54" s="4"/>
      <c r="AH54" s="6"/>
      <c r="AI54" s="15"/>
      <c r="AJ54" s="4"/>
      <c r="AK54" s="4"/>
      <c r="AL54" s="6"/>
      <c r="AM54" s="4"/>
      <c r="AN54" s="4"/>
      <c r="AO54" s="6"/>
      <c r="AP54" s="4"/>
      <c r="AQ54" s="4"/>
      <c r="AR54" s="6"/>
      <c r="AS54" s="15"/>
    </row>
    <row r="55" spans="1:45" x14ac:dyDescent="0.3">
      <c r="A55">
        <v>303416</v>
      </c>
      <c r="B55" s="3" t="s">
        <v>3</v>
      </c>
      <c r="C55" s="3"/>
      <c r="D55" s="3"/>
      <c r="E55" s="3"/>
      <c r="F55" s="4"/>
      <c r="G55" s="4">
        <v>0.01</v>
      </c>
      <c r="H55" s="6">
        <v>0.01</v>
      </c>
      <c r="I55" s="4"/>
      <c r="J55" s="4">
        <v>0.01</v>
      </c>
      <c r="K55" s="6">
        <v>0.01</v>
      </c>
      <c r="L55" s="4"/>
      <c r="M55" s="4">
        <v>0.01</v>
      </c>
      <c r="N55" s="6">
        <v>0.01</v>
      </c>
      <c r="O55" s="15">
        <v>0.03</v>
      </c>
      <c r="P55" s="4"/>
      <c r="Q55" s="4">
        <v>0.01</v>
      </c>
      <c r="R55" s="6">
        <v>0.01</v>
      </c>
      <c r="S55" s="4"/>
      <c r="T55" s="4">
        <v>0.01</v>
      </c>
      <c r="U55" s="6">
        <v>0.01</v>
      </c>
      <c r="V55" s="4"/>
      <c r="W55" s="4">
        <v>0.01</v>
      </c>
      <c r="X55" s="6">
        <v>0.01</v>
      </c>
      <c r="Y55" s="15">
        <v>0.03</v>
      </c>
      <c r="Z55" s="4"/>
      <c r="AA55" s="4">
        <v>0.01</v>
      </c>
      <c r="AB55" s="6">
        <v>0.01</v>
      </c>
      <c r="AC55" s="4"/>
      <c r="AD55" s="4">
        <v>0.01</v>
      </c>
      <c r="AE55" s="6">
        <v>0.01</v>
      </c>
      <c r="AF55" s="4"/>
      <c r="AG55" s="4">
        <v>0.01</v>
      </c>
      <c r="AH55" s="6">
        <v>0.01</v>
      </c>
      <c r="AI55" s="15">
        <v>0.03</v>
      </c>
      <c r="AJ55" s="4"/>
      <c r="AK55" s="4">
        <v>0.01</v>
      </c>
      <c r="AL55" s="6">
        <v>0.01</v>
      </c>
      <c r="AM55" s="4"/>
      <c r="AN55" s="4">
        <v>0.01</v>
      </c>
      <c r="AO55" s="6">
        <v>0.01</v>
      </c>
      <c r="AP55" s="4"/>
      <c r="AQ55" s="4">
        <v>0.01</v>
      </c>
      <c r="AR55" s="6">
        <v>0.01</v>
      </c>
      <c r="AS55" s="15">
        <v>0.03</v>
      </c>
    </row>
    <row r="56" spans="1:45" x14ac:dyDescent="0.3">
      <c r="C56" t="s">
        <v>23</v>
      </c>
      <c r="D56" t="s">
        <v>22</v>
      </c>
      <c r="E56" t="s">
        <v>10</v>
      </c>
      <c r="F56" s="4"/>
      <c r="G56" s="4">
        <v>0.01</v>
      </c>
      <c r="H56" s="6">
        <v>0.01</v>
      </c>
      <c r="I56" s="4"/>
      <c r="J56" s="4">
        <v>0.01</v>
      </c>
      <c r="K56" s="6">
        <v>0.01</v>
      </c>
      <c r="L56" s="4"/>
      <c r="M56" s="4">
        <v>0.01</v>
      </c>
      <c r="N56" s="6">
        <v>0.01</v>
      </c>
      <c r="O56" s="15">
        <v>0.03</v>
      </c>
      <c r="P56" s="4"/>
      <c r="Q56" s="4">
        <v>0.01</v>
      </c>
      <c r="R56" s="6">
        <v>0.01</v>
      </c>
      <c r="S56" s="4"/>
      <c r="T56" s="4">
        <v>0.01</v>
      </c>
      <c r="U56" s="6">
        <v>0.01</v>
      </c>
      <c r="V56" s="4"/>
      <c r="W56" s="4">
        <v>0.01</v>
      </c>
      <c r="X56" s="6">
        <v>0.01</v>
      </c>
      <c r="Y56" s="15">
        <v>0.03</v>
      </c>
      <c r="Z56" s="4"/>
      <c r="AA56" s="4">
        <v>0.01</v>
      </c>
      <c r="AB56" s="6">
        <v>0.01</v>
      </c>
      <c r="AC56" s="4"/>
      <c r="AD56" s="4">
        <v>0.01</v>
      </c>
      <c r="AE56" s="6">
        <v>0.01</v>
      </c>
      <c r="AF56" s="4"/>
      <c r="AG56" s="4">
        <v>0.01</v>
      </c>
      <c r="AH56" s="6">
        <v>0.01</v>
      </c>
      <c r="AI56" s="15">
        <v>0.03</v>
      </c>
      <c r="AJ56" s="4"/>
      <c r="AK56" s="4">
        <v>0.01</v>
      </c>
      <c r="AL56" s="6">
        <v>0.01</v>
      </c>
      <c r="AM56" s="4"/>
      <c r="AN56" s="4">
        <v>0.01</v>
      </c>
      <c r="AO56" s="6">
        <v>0.01</v>
      </c>
      <c r="AP56" s="4"/>
      <c r="AQ56" s="4">
        <v>0.01</v>
      </c>
      <c r="AR56" s="6">
        <v>0.01</v>
      </c>
      <c r="AS56" s="15">
        <v>0.03</v>
      </c>
    </row>
    <row r="57" spans="1:45" x14ac:dyDescent="0.3">
      <c r="F57" s="4"/>
      <c r="G57" s="4"/>
      <c r="H57" s="6"/>
      <c r="I57" s="4"/>
      <c r="J57" s="4"/>
      <c r="K57" s="6"/>
      <c r="L57" s="4"/>
      <c r="M57" s="4"/>
      <c r="N57" s="6"/>
      <c r="O57" s="15"/>
      <c r="P57" s="4"/>
      <c r="Q57" s="4"/>
      <c r="R57" s="6"/>
      <c r="S57" s="4"/>
      <c r="T57" s="4"/>
      <c r="U57" s="6"/>
      <c r="V57" s="4"/>
      <c r="W57" s="4"/>
      <c r="X57" s="6"/>
      <c r="Y57" s="15"/>
      <c r="Z57" s="4"/>
      <c r="AA57" s="4"/>
      <c r="AB57" s="6"/>
      <c r="AC57" s="4"/>
      <c r="AD57" s="4"/>
      <c r="AE57" s="6"/>
      <c r="AF57" s="4"/>
      <c r="AG57" s="4"/>
      <c r="AH57" s="6"/>
      <c r="AI57" s="15"/>
      <c r="AJ57" s="4"/>
      <c r="AK57" s="4"/>
      <c r="AL57" s="6"/>
      <c r="AM57" s="4"/>
      <c r="AN57" s="4"/>
      <c r="AO57" s="6"/>
      <c r="AP57" s="4"/>
      <c r="AQ57" s="4"/>
      <c r="AR57" s="6"/>
      <c r="AS57" s="15"/>
    </row>
    <row r="58" spans="1:45" x14ac:dyDescent="0.3">
      <c r="A58" t="s">
        <v>1</v>
      </c>
      <c r="F58" s="4">
        <v>36224.416666666664</v>
      </c>
      <c r="G58" s="4">
        <v>-51509.189999999995</v>
      </c>
      <c r="H58" s="6">
        <v>-15284.773333333333</v>
      </c>
      <c r="I58" s="4">
        <v>36224.416666666664</v>
      </c>
      <c r="J58" s="4">
        <v>-28478.390000000003</v>
      </c>
      <c r="K58" s="6">
        <v>7746.0266666666685</v>
      </c>
      <c r="L58" s="4">
        <v>32464.416666666668</v>
      </c>
      <c r="M58" s="4">
        <v>-7999.99</v>
      </c>
      <c r="N58" s="6">
        <v>24464.426666666666</v>
      </c>
      <c r="O58" s="15">
        <v>16925.68</v>
      </c>
      <c r="P58" s="4">
        <v>33964.416666666672</v>
      </c>
      <c r="Q58" s="4">
        <v>-7999.99</v>
      </c>
      <c r="R58" s="6">
        <v>25964.426666666666</v>
      </c>
      <c r="S58" s="4">
        <v>32464.416666666668</v>
      </c>
      <c r="T58" s="4">
        <v>-7999.99</v>
      </c>
      <c r="U58" s="6">
        <v>24464.426666666666</v>
      </c>
      <c r="V58" s="4">
        <v>32464.416666666668</v>
      </c>
      <c r="W58" s="4">
        <v>-7999.99</v>
      </c>
      <c r="X58" s="6">
        <v>24464.426666666666</v>
      </c>
      <c r="Y58" s="15">
        <v>74893.279999999999</v>
      </c>
      <c r="Z58" s="4">
        <v>32464.416666666668</v>
      </c>
      <c r="AA58" s="4">
        <v>-7999.99</v>
      </c>
      <c r="AB58" s="6">
        <v>24464.426666666666</v>
      </c>
      <c r="AC58" s="4">
        <v>32464.416666666668</v>
      </c>
      <c r="AD58" s="4">
        <v>-7999.99</v>
      </c>
      <c r="AE58" s="6">
        <v>24464.426666666666</v>
      </c>
      <c r="AF58" s="4">
        <v>32464.416666666668</v>
      </c>
      <c r="AG58" s="4">
        <v>-7999.99</v>
      </c>
      <c r="AH58" s="6">
        <v>24464.426666666666</v>
      </c>
      <c r="AI58" s="15">
        <v>73393.279999999999</v>
      </c>
      <c r="AJ58" s="4">
        <v>32464.416666666668</v>
      </c>
      <c r="AK58" s="4">
        <v>0.01</v>
      </c>
      <c r="AL58" s="6">
        <v>32464.426666666666</v>
      </c>
      <c r="AM58" s="4">
        <v>37964.416666666672</v>
      </c>
      <c r="AN58" s="4">
        <v>0.01</v>
      </c>
      <c r="AO58" s="6">
        <v>37964.426666666674</v>
      </c>
      <c r="AP58" s="4">
        <v>32764.416666666668</v>
      </c>
      <c r="AQ58" s="4">
        <v>0.01</v>
      </c>
      <c r="AR58" s="6">
        <v>32764.426666666666</v>
      </c>
      <c r="AS58" s="15">
        <v>103193.28</v>
      </c>
    </row>
  </sheetData>
  <mergeCells count="12">
    <mergeCell ref="AP2:AR2"/>
    <mergeCell ref="F2:H2"/>
    <mergeCell ref="I2:K2"/>
    <mergeCell ref="L2:N2"/>
    <mergeCell ref="P2:R2"/>
    <mergeCell ref="S2:U2"/>
    <mergeCell ref="V2:X2"/>
    <mergeCell ref="Z2:AB2"/>
    <mergeCell ref="AC2:AE2"/>
    <mergeCell ref="AF2:AH2"/>
    <mergeCell ref="AJ2:AL2"/>
    <mergeCell ref="AM2:AO2"/>
  </mergeCells>
  <printOptions horizontalCentered="1"/>
  <pageMargins left="0.19685039370078741" right="0.19685039370078741" top="0.39370078740157483" bottom="0.39370078740157483" header="0.19685039370078741" footer="0.19685039370078741"/>
  <pageSetup paperSize="9" scale="65" orientation="landscape" horizontalDpi="0" verticalDpi="0" r:id="rId2"/>
  <headerFooter>
    <oddFooter>&amp;R&amp;P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Resumo</vt:lpstr>
      <vt:lpstr>Relacionamento</vt:lpstr>
      <vt:lpstr>Relacionamento!Titulos_de_impressao</vt:lpstr>
      <vt:lpstr>Resumo!Titulos_de_impressao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Urbam</dc:creator>
  <cp:lastModifiedBy>Antonio Bernardo</cp:lastModifiedBy>
  <cp:lastPrinted>2024-05-15T12:30:20Z</cp:lastPrinted>
  <dcterms:created xsi:type="dcterms:W3CDTF">2024-03-18T18:04:42Z</dcterms:created>
  <dcterms:modified xsi:type="dcterms:W3CDTF">2025-02-14T16:48:49Z</dcterms:modified>
</cp:coreProperties>
</file>