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8973AF50-B018-4C27-BE7A-435B16D7A2FA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  <sheet name="DP" sheetId="5" r:id="rId2"/>
  </sheets>
  <definedNames>
    <definedName name="_xlnm.Print_Titles" localSheetId="1">DP!$A:$E,DP!$1:$3</definedName>
    <definedName name="_xlnm.Print_Titles" localSheetId="0">Resumo!$A:$C,Resumo!$1:$7</definedName>
  </definedNames>
  <calcPr calcId="191029"/>
  <pivotCaches>
    <pivotCache cacheId="4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6" l="1"/>
  <c r="E7" i="6"/>
  <c r="G7" i="6"/>
  <c r="H7" i="6"/>
  <c r="J7" i="6"/>
  <c r="K7" i="6"/>
  <c r="N7" i="6"/>
  <c r="O7" i="6"/>
  <c r="AO7" i="6"/>
  <c r="AN7" i="6"/>
  <c r="AL7" i="6"/>
  <c r="AK7" i="6"/>
  <c r="AI7" i="6"/>
  <c r="AH7" i="6"/>
  <c r="AE7" i="6"/>
  <c r="AD7" i="6"/>
  <c r="AB7" i="6"/>
  <c r="AA7" i="6"/>
  <c r="Y7" i="6"/>
  <c r="X7" i="6"/>
  <c r="U7" i="6"/>
  <c r="T7" i="6"/>
  <c r="R7" i="6"/>
  <c r="Q7" i="6"/>
  <c r="AN6" i="6"/>
  <c r="AK6" i="6"/>
  <c r="AH6" i="6"/>
  <c r="AD6" i="6"/>
  <c r="AA6" i="6"/>
  <c r="X6" i="6"/>
  <c r="T6" i="6"/>
  <c r="Q6" i="6"/>
  <c r="N6" i="6"/>
  <c r="J6" i="6"/>
  <c r="G6" i="6"/>
  <c r="D6" i="6"/>
  <c r="AQ3" i="5"/>
  <c r="AP3" i="5"/>
  <c r="AN3" i="5"/>
  <c r="AM3" i="5"/>
  <c r="AK3" i="5"/>
  <c r="AJ3" i="5"/>
  <c r="AG3" i="5"/>
  <c r="AF3" i="5"/>
  <c r="AD3" i="5"/>
  <c r="AC3" i="5"/>
  <c r="AA3" i="5"/>
  <c r="Z3" i="5"/>
  <c r="W3" i="5"/>
  <c r="V3" i="5"/>
  <c r="T3" i="5"/>
  <c r="S3" i="5"/>
  <c r="Q3" i="5"/>
  <c r="P3" i="5"/>
  <c r="M3" i="5"/>
  <c r="L3" i="5"/>
  <c r="J3" i="5"/>
  <c r="I3" i="5"/>
  <c r="G3" i="5"/>
  <c r="F3" i="5"/>
  <c r="AP2" i="5"/>
  <c r="AM2" i="5"/>
  <c r="AJ2" i="5"/>
  <c r="AF2" i="5"/>
  <c r="AC2" i="5"/>
  <c r="Z2" i="5"/>
  <c r="V2" i="5"/>
  <c r="S2" i="5"/>
  <c r="P2" i="5"/>
  <c r="L2" i="5"/>
  <c r="I2" i="5"/>
  <c r="F2" i="5"/>
  <c r="C2" i="5"/>
  <c r="D3" i="6"/>
  <c r="D4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Cristiniane`.Empresa, `Comparativo_A- Cristiniane`.`Nome Fornecedor`, `Comparativo_A- Cristiniane`.Competencia, `Comparativo_A- Cristiniane`.Emissao, `Comparativo_A- Cristiniane`.Vencimento, `Comparativo_A- Cristiniane`.Documento, `Comparativo_A- Cristiniane`.Parcela, `Comparativo_A- Cristiniane`.`Tipo doc`, `Comparativo_A- Cristiniane`.Status, `Comparativo_A- Cristiniane`.Valor, `Comparativo_A- Cristiniane`.`Cod Categoria`, `Comparativo_A- Cristiniane`.`Novo Categoria`, `Comparativo_A- Cristiniane`.Comentario, `Comparativo_A- Cristiniane`.Repsonsável, `Comparativo_A- Cristiniane`.Tipo, `Comparativo_A- Cristiniane`.`Código Grupo`, `Comparativo_A- Cristiniane`.Grupo, `Comparativo_A- Cristiniane`.Trimestre_x000d__x000a_FROM `Z:\B - Consultas\Query_Resultado.accdb`.`Comparativo_A- Cristiniane` `Comparativo_A- Cristiniane`"/>
  </connection>
</connections>
</file>

<file path=xl/sharedStrings.xml><?xml version="1.0" encoding="utf-8"?>
<sst xmlns="http://schemas.openxmlformats.org/spreadsheetml/2006/main" count="192" uniqueCount="69">
  <si>
    <t>Cod Categoria</t>
  </si>
  <si>
    <t>Total Geral</t>
  </si>
  <si>
    <t>Novo Categoria</t>
  </si>
  <si>
    <t>OUTRAS DESPESAS ADMINISTRATIVAS</t>
  </si>
  <si>
    <t>Tipo</t>
  </si>
  <si>
    <t>Orçado</t>
  </si>
  <si>
    <t>Realizado</t>
  </si>
  <si>
    <t>Soma de Valor</t>
  </si>
  <si>
    <t>Parcela</t>
  </si>
  <si>
    <t>1 | 1</t>
  </si>
  <si>
    <t>(vazio)</t>
  </si>
  <si>
    <t>Nome Fornecedor</t>
  </si>
  <si>
    <t>Documento</t>
  </si>
  <si>
    <t>Orçamento</t>
  </si>
  <si>
    <t>Competencia</t>
  </si>
  <si>
    <t>Comparativo Orçado x Realizado</t>
  </si>
  <si>
    <t>Saldo</t>
  </si>
  <si>
    <t>Ccusto</t>
  </si>
  <si>
    <t>Categoria</t>
  </si>
  <si>
    <t>Fornecedor</t>
  </si>
  <si>
    <t>Parc.</t>
  </si>
  <si>
    <t xml:space="preserve"> ORÇAMENTO</t>
  </si>
  <si>
    <t xml:space="preserve"> </t>
  </si>
  <si>
    <t>"-"</t>
  </si>
  <si>
    <t>2 Total</t>
  </si>
  <si>
    <t>3 Total</t>
  </si>
  <si>
    <t>4 Total</t>
  </si>
  <si>
    <t>2º Trimestre</t>
  </si>
  <si>
    <t>3º Trimestre</t>
  </si>
  <si>
    <t>4º Trimestre</t>
  </si>
  <si>
    <t>SALDO</t>
  </si>
  <si>
    <t>1 Total</t>
  </si>
  <si>
    <t>1º Trimestre</t>
  </si>
  <si>
    <t>Trimestre</t>
  </si>
  <si>
    <t>01/01/2025 Total</t>
  </si>
  <si>
    <t>01/02/2025 Total</t>
  </si>
  <si>
    <t>01/03/2025 Total</t>
  </si>
  <si>
    <t>01/04/2025 Total</t>
  </si>
  <si>
    <t>01/05/2025 Total</t>
  </si>
  <si>
    <t>01/06/2025 Total</t>
  </si>
  <si>
    <t>01/07/2025 Total</t>
  </si>
  <si>
    <t>01/08/2025 Total</t>
  </si>
  <si>
    <t>01/09/2025 Total</t>
  </si>
  <si>
    <t>01/10/2025 Total</t>
  </si>
  <si>
    <t>01/11/2025 Total</t>
  </si>
  <si>
    <t>01/12/2025 Total</t>
  </si>
  <si>
    <t>TOTAL 2025</t>
  </si>
  <si>
    <t>Departamento Pessoal</t>
  </si>
  <si>
    <t>FORMAÇÃO E TREINAMENTO</t>
  </si>
  <si>
    <t>CONSULTORIA CONTÁBIL E TRIBUTÁRIA</t>
  </si>
  <si>
    <t>SOFTWARE</t>
  </si>
  <si>
    <t>AUTOMATIZACOES SECULO XXI TRATAMENTO DE DADOS S.A.</t>
  </si>
  <si>
    <t>'118722</t>
  </si>
  <si>
    <t>(Tudo)</t>
  </si>
  <si>
    <t>Orçamento inicial para 2025</t>
  </si>
  <si>
    <t>(Informar as categorias e os meses para as reduções)</t>
  </si>
  <si>
    <t>Novo Orçamento para 2025</t>
  </si>
  <si>
    <t>'122526</t>
  </si>
  <si>
    <t>TOTVS S.A.</t>
  </si>
  <si>
    <t>1 | 2</t>
  </si>
  <si>
    <t>'1039439</t>
  </si>
  <si>
    <t>2 | 2</t>
  </si>
  <si>
    <t>Atual</t>
  </si>
  <si>
    <t>Redução</t>
  </si>
  <si>
    <t>REEMBOLSO - FUNCIONÁRIOS</t>
  </si>
  <si>
    <t>CMAC CONSULTORIA E SERVICOS LTDA</t>
  </si>
  <si>
    <t>'91</t>
  </si>
  <si>
    <t>EDESIO S R SANTOS SERVICOS DE TRANSPORTES E ESCRITORIO - EIRELI</t>
  </si>
  <si>
    <t>'1040200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</si>
</sst>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_ ;[Red]\-#,##0\ "/>
    <numFmt numFmtId="165" formatCode="mmmm/yy"/>
    <numFmt numFmtId="166" formatCode="_-* #,##0_-;\-* #,##0_-;_-* &quot;-&quot;??_-;_-@_-"/>
  </numFmts>
  <fonts count="8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rgb="FF00B05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pivotButton="1"/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0" fontId="3" fillId="0" borderId="0" xfId="0" applyFont="1"/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2" xfId="0" applyFont="1" applyFill="1" applyBorder="1"/>
    <xf numFmtId="0" fontId="4" fillId="5" borderId="5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0" fontId="0" fillId="6" borderId="0" xfId="0" applyFill="1"/>
    <xf numFmtId="164" fontId="0" fillId="6" borderId="0" xfId="0" applyNumberFormat="1" applyFill="1"/>
    <xf numFmtId="164" fontId="0" fillId="0" borderId="8" xfId="0" applyNumberForma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166" fontId="6" fillId="0" borderId="0" xfId="1" applyNumberFormat="1" applyFont="1"/>
    <xf numFmtId="164" fontId="6" fillId="8" borderId="0" xfId="0" applyNumberFormat="1" applyFont="1" applyFill="1"/>
    <xf numFmtId="0" fontId="2" fillId="7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5" fontId="2" fillId="4" borderId="2" xfId="0" applyNumberFormat="1" applyFont="1" applyFill="1" applyBorder="1" applyAlignment="1">
      <alignment horizontal="center"/>
    </xf>
    <xf numFmtId="165" fontId="2" fillId="4" borderId="6" xfId="0" applyNumberFormat="1" applyFont="1" applyFill="1" applyBorder="1" applyAlignment="1">
      <alignment horizontal="center"/>
    </xf>
    <xf numFmtId="165" fontId="2" fillId="4" borderId="3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0" fontId="0" fillId="0" borderId="0" xfId="0" applyFill="1"/>
  </cellXfs>
  <cellStyles count="2">
    <cellStyle name="Normal" xfId="0" builtinId="0"/>
    <cellStyle name="Vírgula" xfId="1" builtinId="3"/>
  </cellStyles>
  <dxfs count="33"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>
          <bgColor theme="2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701.69516747685" backgroundQuery="1" missingItemsLimit="0" createdVersion="8" refreshedVersion="8" minRefreshableVersion="3" recordCount="186" xr:uid="{D4983AA1-0565-4A33-9AAA-359611A90B40}">
  <cacheSource type="external" connectionId="1"/>
  <cacheFields count="18">
    <cacheField name="Empresa" numFmtId="0" sqlType="-9">
      <sharedItems count="5">
        <s v="CLEAN AMBIENTAL"/>
        <s v="EDÃ‰SIO"/>
        <s v="EKO TRANSPORTES E RECOLHIMENTO DE RESÃDUOS LTDA"/>
        <s v="EKO TRANSPORTES E RECOLHIMENTO DE RESÍDUOS LTDA"/>
        <s v="PADRAO AMBIENTAL"/>
      </sharedItems>
    </cacheField>
    <cacheField name="Nome Fornecedor" numFmtId="0" sqlType="-9">
      <sharedItems count="9">
        <s v="&quot;-&quot;"/>
        <s v="Reclassificação Tipo de Negócio"/>
        <s v="EDESIO S R SANTOS SERVICOS DE TRANSPORTES E ESCRITORIO - EIRELI"/>
        <s v="UBER DO BRASIL TECNOLOGIA LTDA."/>
        <s v="AUTOMATIZACOES SECULO XXI TRATAMENTO DE DADOS S.A."/>
        <s v="CMAC CONSULTORIA E SERVICOS LTDA"/>
        <s v="GENYO TECNOLOGIA DA INFORMACAO LTDA"/>
        <s v=" ORÇAMENTO"/>
        <s v="TOTVS S.A.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Emissao" numFmtId="0" sqlType="11">
      <sharedItems containsNonDate="0" containsDate="1" containsString="0" containsBlank="1" minDate="2024-01-01T00:00:00" maxDate="2025-12-02T00:00:00"/>
    </cacheField>
    <cacheField name="Vencimento" numFmtId="0" sqlType="11">
      <sharedItems containsNonDate="0" containsDate="1" containsString="0" containsBlank="1" minDate="2024-01-01T00:00:00" maxDate="2025-12-02T00:00:00"/>
    </cacheField>
    <cacheField name="Documento" numFmtId="0" sqlType="-9">
      <sharedItems containsBlank="1" count="45">
        <m/>
        <s v="'1030064"/>
        <s v="'1040200"/>
        <s v="'1031377"/>
        <s v="'1031378"/>
        <s v="'1035948"/>
        <s v="'1024929"/>
        <s v="'1024930"/>
        <s v="'93369"/>
        <s v="'95149"/>
        <s v="'99497"/>
        <s v="'101475"/>
        <s v="'104687"/>
        <s v="'108729"/>
        <s v="'111569"/>
        <s v="'115080"/>
        <s v="'118722"/>
        <s v="'122526"/>
        <s v="'75"/>
        <s v="'76"/>
        <s v="'78"/>
        <s v="'79"/>
        <s v="'80"/>
        <s v="'81"/>
        <s v="'82"/>
        <s v="'83"/>
        <s v="'84"/>
        <s v="'87"/>
        <s v="'88"/>
        <s v="'89"/>
        <s v="'90"/>
        <s v="'91"/>
        <s v="'1022154"/>
        <s v="'1022929"/>
        <s v="'1023988"/>
        <s v="'1025448"/>
        <s v="'1026539"/>
        <s v="'1751132"/>
        <s v="'8226"/>
        <s v="'9437"/>
        <s v="'1032841"/>
        <s v="'1034549"/>
        <s v="'1036304"/>
        <s v="Orçamento"/>
        <s v="'1039439"/>
      </sharedItems>
    </cacheField>
    <cacheField name="Parcela" numFmtId="0" sqlType="-9">
      <sharedItems containsBlank="1" count="4">
        <m/>
        <s v="1 | 1"/>
        <s v="1 | 2"/>
        <s v="2 | 2"/>
      </sharedItems>
    </cacheField>
    <cacheField name="Tipo doc" numFmtId="0" sqlType="-9">
      <sharedItems count="7">
        <s v="Manual"/>
        <s v="AP"/>
        <s v="REEMBOLSO"/>
        <s v="NFS"/>
        <s v="NFs (FORA)"/>
        <s v="ADIANTAMENTO"/>
        <s v="FATURA"/>
      </sharedItems>
    </cacheField>
    <cacheField name="Status" numFmtId="0" sqlType="-9">
      <sharedItems count="3">
        <s v="Conciliado"/>
        <s v="Baixado"/>
        <s v="Em aberto"/>
      </sharedItems>
    </cacheField>
    <cacheField name="Valor" numFmtId="0" sqlType="8">
      <sharedItems containsSemiMixedTypes="0" containsString="0" containsNumber="1" minValue="-16050" maxValue="17000"/>
    </cacheField>
    <cacheField name="Cod Categoria" numFmtId="0" sqlType="8">
      <sharedItems containsSemiMixedTypes="0" containsString="0" containsNumber="1" containsInteger="1" minValue="301306" maxValue="303416" count="5">
        <n v="303416"/>
        <n v="303303"/>
        <n v="303414"/>
        <n v="303406"/>
        <n v="301306"/>
      </sharedItems>
    </cacheField>
    <cacheField name="Novo Categoria" numFmtId="0" sqlType="-9">
      <sharedItems count="5">
        <s v="OUTRAS DESPESAS ADMINISTRATIVAS"/>
        <s v="CONSULTORIA CONTÁBIL E TRIBUTÁRIA"/>
        <s v="REEMBOLSO - FUNCIONÁRIOS"/>
        <s v="SOFTWARE"/>
        <s v="FORMAÇÃO E TREINAMENTO"/>
      </sharedItems>
    </cacheField>
    <cacheField name="Comentario" numFmtId="0" sqlType="-9">
      <sharedItems containsBlank="1"/>
    </cacheField>
    <cacheField name="Repsonsável" numFmtId="0" sqlType="-9">
      <sharedItems count="1">
        <s v="Cristiniane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3005" maxValue="3005" count="1">
        <n v="3005"/>
      </sharedItems>
    </cacheField>
    <cacheField name="Grupo" numFmtId="0" sqlType="-9">
      <sharedItems count="1">
        <s v="Departamento Pessoal"/>
      </sharedItems>
    </cacheField>
    <cacheField name="Trimestre" numFmtId="0" sqlType="8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x v="0"/>
    <x v="0"/>
    <x v="0"/>
    <m/>
    <m/>
    <x v="0"/>
    <x v="0"/>
    <x v="0"/>
    <x v="0"/>
    <n v="0.01"/>
    <x v="0"/>
    <x v="0"/>
    <m/>
    <x v="0"/>
    <x v="0"/>
    <x v="0"/>
    <x v="0"/>
    <x v="0"/>
  </r>
  <r>
    <x v="0"/>
    <x v="0"/>
    <x v="1"/>
    <m/>
    <m/>
    <x v="0"/>
    <x v="0"/>
    <x v="0"/>
    <x v="0"/>
    <n v="0.01"/>
    <x v="0"/>
    <x v="0"/>
    <m/>
    <x v="0"/>
    <x v="0"/>
    <x v="0"/>
    <x v="0"/>
    <x v="0"/>
  </r>
  <r>
    <x v="0"/>
    <x v="0"/>
    <x v="2"/>
    <m/>
    <m/>
    <x v="0"/>
    <x v="0"/>
    <x v="0"/>
    <x v="0"/>
    <n v="0.01"/>
    <x v="0"/>
    <x v="0"/>
    <m/>
    <x v="0"/>
    <x v="0"/>
    <x v="0"/>
    <x v="0"/>
    <x v="0"/>
  </r>
  <r>
    <x v="0"/>
    <x v="0"/>
    <x v="3"/>
    <m/>
    <m/>
    <x v="0"/>
    <x v="0"/>
    <x v="0"/>
    <x v="0"/>
    <n v="0.01"/>
    <x v="0"/>
    <x v="0"/>
    <m/>
    <x v="0"/>
    <x v="0"/>
    <x v="0"/>
    <x v="0"/>
    <x v="1"/>
  </r>
  <r>
    <x v="0"/>
    <x v="0"/>
    <x v="4"/>
    <m/>
    <m/>
    <x v="0"/>
    <x v="0"/>
    <x v="0"/>
    <x v="0"/>
    <n v="0.01"/>
    <x v="0"/>
    <x v="0"/>
    <m/>
    <x v="0"/>
    <x v="0"/>
    <x v="0"/>
    <x v="0"/>
    <x v="1"/>
  </r>
  <r>
    <x v="0"/>
    <x v="0"/>
    <x v="5"/>
    <m/>
    <m/>
    <x v="0"/>
    <x v="0"/>
    <x v="0"/>
    <x v="0"/>
    <n v="0.01"/>
    <x v="0"/>
    <x v="0"/>
    <m/>
    <x v="0"/>
    <x v="0"/>
    <x v="0"/>
    <x v="0"/>
    <x v="1"/>
  </r>
  <r>
    <x v="0"/>
    <x v="0"/>
    <x v="6"/>
    <m/>
    <m/>
    <x v="0"/>
    <x v="0"/>
    <x v="0"/>
    <x v="0"/>
    <n v="0.01"/>
    <x v="0"/>
    <x v="0"/>
    <m/>
    <x v="0"/>
    <x v="0"/>
    <x v="0"/>
    <x v="0"/>
    <x v="2"/>
  </r>
  <r>
    <x v="0"/>
    <x v="0"/>
    <x v="7"/>
    <m/>
    <m/>
    <x v="0"/>
    <x v="0"/>
    <x v="0"/>
    <x v="0"/>
    <n v="0.01"/>
    <x v="0"/>
    <x v="0"/>
    <m/>
    <x v="0"/>
    <x v="0"/>
    <x v="0"/>
    <x v="0"/>
    <x v="2"/>
  </r>
  <r>
    <x v="0"/>
    <x v="0"/>
    <x v="8"/>
    <m/>
    <m/>
    <x v="0"/>
    <x v="0"/>
    <x v="0"/>
    <x v="0"/>
    <n v="0.01"/>
    <x v="0"/>
    <x v="0"/>
    <m/>
    <x v="0"/>
    <x v="0"/>
    <x v="0"/>
    <x v="0"/>
    <x v="2"/>
  </r>
  <r>
    <x v="0"/>
    <x v="0"/>
    <x v="9"/>
    <m/>
    <m/>
    <x v="0"/>
    <x v="0"/>
    <x v="0"/>
    <x v="0"/>
    <n v="0.01"/>
    <x v="0"/>
    <x v="0"/>
    <m/>
    <x v="0"/>
    <x v="0"/>
    <x v="0"/>
    <x v="0"/>
    <x v="3"/>
  </r>
  <r>
    <x v="0"/>
    <x v="0"/>
    <x v="10"/>
    <m/>
    <m/>
    <x v="0"/>
    <x v="0"/>
    <x v="0"/>
    <x v="0"/>
    <n v="0.01"/>
    <x v="0"/>
    <x v="0"/>
    <m/>
    <x v="0"/>
    <x v="0"/>
    <x v="0"/>
    <x v="0"/>
    <x v="3"/>
  </r>
  <r>
    <x v="0"/>
    <x v="0"/>
    <x v="11"/>
    <m/>
    <m/>
    <x v="0"/>
    <x v="0"/>
    <x v="0"/>
    <x v="0"/>
    <n v="0.01"/>
    <x v="0"/>
    <x v="0"/>
    <m/>
    <x v="0"/>
    <x v="0"/>
    <x v="0"/>
    <x v="0"/>
    <x v="3"/>
  </r>
  <r>
    <x v="0"/>
    <x v="0"/>
    <x v="12"/>
    <m/>
    <m/>
    <x v="0"/>
    <x v="0"/>
    <x v="0"/>
    <x v="0"/>
    <n v="0.01"/>
    <x v="0"/>
    <x v="0"/>
    <m/>
    <x v="0"/>
    <x v="0"/>
    <x v="0"/>
    <x v="0"/>
    <x v="0"/>
  </r>
  <r>
    <x v="0"/>
    <x v="0"/>
    <x v="13"/>
    <m/>
    <m/>
    <x v="0"/>
    <x v="0"/>
    <x v="0"/>
    <x v="0"/>
    <n v="0.01"/>
    <x v="0"/>
    <x v="0"/>
    <m/>
    <x v="0"/>
    <x v="0"/>
    <x v="0"/>
    <x v="0"/>
    <x v="0"/>
  </r>
  <r>
    <x v="0"/>
    <x v="0"/>
    <x v="14"/>
    <m/>
    <m/>
    <x v="0"/>
    <x v="0"/>
    <x v="0"/>
    <x v="0"/>
    <n v="0.01"/>
    <x v="0"/>
    <x v="0"/>
    <m/>
    <x v="0"/>
    <x v="0"/>
    <x v="0"/>
    <x v="0"/>
    <x v="0"/>
  </r>
  <r>
    <x v="0"/>
    <x v="0"/>
    <x v="15"/>
    <m/>
    <m/>
    <x v="0"/>
    <x v="0"/>
    <x v="0"/>
    <x v="0"/>
    <n v="0.01"/>
    <x v="0"/>
    <x v="0"/>
    <m/>
    <x v="0"/>
    <x v="0"/>
    <x v="0"/>
    <x v="0"/>
    <x v="1"/>
  </r>
  <r>
    <x v="0"/>
    <x v="0"/>
    <x v="16"/>
    <m/>
    <m/>
    <x v="0"/>
    <x v="0"/>
    <x v="0"/>
    <x v="0"/>
    <n v="0.01"/>
    <x v="0"/>
    <x v="0"/>
    <m/>
    <x v="0"/>
    <x v="0"/>
    <x v="0"/>
    <x v="0"/>
    <x v="1"/>
  </r>
  <r>
    <x v="0"/>
    <x v="0"/>
    <x v="17"/>
    <m/>
    <m/>
    <x v="0"/>
    <x v="0"/>
    <x v="0"/>
    <x v="0"/>
    <n v="0.01"/>
    <x v="0"/>
    <x v="0"/>
    <m/>
    <x v="0"/>
    <x v="0"/>
    <x v="0"/>
    <x v="0"/>
    <x v="1"/>
  </r>
  <r>
    <x v="0"/>
    <x v="0"/>
    <x v="18"/>
    <m/>
    <m/>
    <x v="0"/>
    <x v="0"/>
    <x v="0"/>
    <x v="0"/>
    <n v="0.01"/>
    <x v="0"/>
    <x v="0"/>
    <m/>
    <x v="0"/>
    <x v="0"/>
    <x v="0"/>
    <x v="0"/>
    <x v="2"/>
  </r>
  <r>
    <x v="0"/>
    <x v="0"/>
    <x v="19"/>
    <m/>
    <m/>
    <x v="0"/>
    <x v="0"/>
    <x v="0"/>
    <x v="0"/>
    <n v="0.01"/>
    <x v="0"/>
    <x v="0"/>
    <m/>
    <x v="0"/>
    <x v="0"/>
    <x v="0"/>
    <x v="0"/>
    <x v="2"/>
  </r>
  <r>
    <x v="0"/>
    <x v="0"/>
    <x v="20"/>
    <m/>
    <m/>
    <x v="0"/>
    <x v="0"/>
    <x v="0"/>
    <x v="0"/>
    <n v="0.01"/>
    <x v="0"/>
    <x v="0"/>
    <m/>
    <x v="0"/>
    <x v="0"/>
    <x v="0"/>
    <x v="0"/>
    <x v="2"/>
  </r>
  <r>
    <x v="0"/>
    <x v="0"/>
    <x v="21"/>
    <m/>
    <m/>
    <x v="0"/>
    <x v="0"/>
    <x v="0"/>
    <x v="0"/>
    <n v="0.01"/>
    <x v="0"/>
    <x v="0"/>
    <m/>
    <x v="0"/>
    <x v="0"/>
    <x v="0"/>
    <x v="0"/>
    <x v="3"/>
  </r>
  <r>
    <x v="0"/>
    <x v="0"/>
    <x v="22"/>
    <m/>
    <m/>
    <x v="0"/>
    <x v="0"/>
    <x v="0"/>
    <x v="0"/>
    <n v="0.01"/>
    <x v="0"/>
    <x v="0"/>
    <m/>
    <x v="0"/>
    <x v="0"/>
    <x v="0"/>
    <x v="0"/>
    <x v="3"/>
  </r>
  <r>
    <x v="0"/>
    <x v="0"/>
    <x v="23"/>
    <m/>
    <m/>
    <x v="0"/>
    <x v="0"/>
    <x v="0"/>
    <x v="0"/>
    <n v="0.01"/>
    <x v="0"/>
    <x v="0"/>
    <m/>
    <x v="0"/>
    <x v="0"/>
    <x v="0"/>
    <x v="0"/>
    <x v="3"/>
  </r>
  <r>
    <x v="0"/>
    <x v="1"/>
    <x v="0"/>
    <m/>
    <m/>
    <x v="0"/>
    <x v="0"/>
    <x v="0"/>
    <x v="0"/>
    <n v="-16050"/>
    <x v="1"/>
    <x v="1"/>
    <s v="Reclassificação Custo x Despesa (Ajuste classificação tipo de negócio) 152"/>
    <x v="0"/>
    <x v="0"/>
    <x v="0"/>
    <x v="0"/>
    <x v="0"/>
  </r>
  <r>
    <x v="0"/>
    <x v="1"/>
    <x v="0"/>
    <m/>
    <m/>
    <x v="0"/>
    <x v="0"/>
    <x v="0"/>
    <x v="0"/>
    <n v="16050"/>
    <x v="1"/>
    <x v="1"/>
    <s v="Reclassificação Custo x Despesa (Ajuste classificação tipo de negócio) 145"/>
    <x v="0"/>
    <x v="0"/>
    <x v="0"/>
    <x v="0"/>
    <x v="0"/>
  </r>
  <r>
    <x v="0"/>
    <x v="1"/>
    <x v="1"/>
    <m/>
    <m/>
    <x v="0"/>
    <x v="0"/>
    <x v="0"/>
    <x v="0"/>
    <n v="-16050"/>
    <x v="1"/>
    <x v="1"/>
    <s v="Reclassificação Custo x Despesa (Ajuste classificação tipo de negócio) 153"/>
    <x v="0"/>
    <x v="0"/>
    <x v="0"/>
    <x v="0"/>
    <x v="0"/>
  </r>
  <r>
    <x v="0"/>
    <x v="1"/>
    <x v="1"/>
    <m/>
    <m/>
    <x v="0"/>
    <x v="0"/>
    <x v="0"/>
    <x v="0"/>
    <n v="16050"/>
    <x v="1"/>
    <x v="1"/>
    <s v="Reclassificação Custo x Despesa (Ajuste classificação tipo de negócio) 146"/>
    <x v="0"/>
    <x v="0"/>
    <x v="0"/>
    <x v="0"/>
    <x v="0"/>
  </r>
  <r>
    <x v="0"/>
    <x v="1"/>
    <x v="2"/>
    <m/>
    <m/>
    <x v="0"/>
    <x v="0"/>
    <x v="0"/>
    <x v="0"/>
    <n v="-16050"/>
    <x v="1"/>
    <x v="1"/>
    <s v="Reclassificação Custo x Despesa (Ajuste classificação tipo de negócio) 154"/>
    <x v="0"/>
    <x v="0"/>
    <x v="0"/>
    <x v="0"/>
    <x v="0"/>
  </r>
  <r>
    <x v="0"/>
    <x v="1"/>
    <x v="2"/>
    <m/>
    <m/>
    <x v="0"/>
    <x v="0"/>
    <x v="0"/>
    <x v="0"/>
    <n v="16050"/>
    <x v="1"/>
    <x v="1"/>
    <s v="Reclassificação Custo x Despesa (Ajuste classificação tipo de negócio) 147"/>
    <x v="0"/>
    <x v="0"/>
    <x v="0"/>
    <x v="0"/>
    <x v="0"/>
  </r>
  <r>
    <x v="0"/>
    <x v="1"/>
    <x v="3"/>
    <m/>
    <m/>
    <x v="0"/>
    <x v="0"/>
    <x v="0"/>
    <x v="0"/>
    <n v="-16050"/>
    <x v="1"/>
    <x v="1"/>
    <s v="Reclassificação Custo x Despesa (Ajuste classificação tipo de negócio) 155"/>
    <x v="0"/>
    <x v="0"/>
    <x v="0"/>
    <x v="0"/>
    <x v="1"/>
  </r>
  <r>
    <x v="0"/>
    <x v="1"/>
    <x v="3"/>
    <m/>
    <m/>
    <x v="0"/>
    <x v="0"/>
    <x v="0"/>
    <x v="0"/>
    <n v="16050"/>
    <x v="1"/>
    <x v="1"/>
    <s v="Reclassificação Custo x Despesa (Ajuste classificação tipo de negócio) 148"/>
    <x v="0"/>
    <x v="0"/>
    <x v="0"/>
    <x v="0"/>
    <x v="1"/>
  </r>
  <r>
    <x v="0"/>
    <x v="1"/>
    <x v="4"/>
    <m/>
    <m/>
    <x v="0"/>
    <x v="0"/>
    <x v="0"/>
    <x v="0"/>
    <n v="-16050"/>
    <x v="1"/>
    <x v="1"/>
    <s v="Reclassificação Custo x Despesa (Ajuste classificação tipo de negócio) 156"/>
    <x v="0"/>
    <x v="0"/>
    <x v="0"/>
    <x v="0"/>
    <x v="1"/>
  </r>
  <r>
    <x v="0"/>
    <x v="1"/>
    <x v="4"/>
    <m/>
    <m/>
    <x v="0"/>
    <x v="0"/>
    <x v="0"/>
    <x v="0"/>
    <n v="16050"/>
    <x v="1"/>
    <x v="1"/>
    <s v="Reclassificação Custo x Despesa (Ajuste classificação tipo de negócio) 149"/>
    <x v="0"/>
    <x v="0"/>
    <x v="0"/>
    <x v="0"/>
    <x v="1"/>
  </r>
  <r>
    <x v="0"/>
    <x v="1"/>
    <x v="5"/>
    <m/>
    <m/>
    <x v="0"/>
    <x v="0"/>
    <x v="0"/>
    <x v="0"/>
    <n v="-16050"/>
    <x v="1"/>
    <x v="1"/>
    <s v="Reclassificação Custo x Despesa (Ajuste classificação tipo de negócio) 157"/>
    <x v="0"/>
    <x v="0"/>
    <x v="0"/>
    <x v="0"/>
    <x v="1"/>
  </r>
  <r>
    <x v="0"/>
    <x v="1"/>
    <x v="5"/>
    <m/>
    <m/>
    <x v="0"/>
    <x v="0"/>
    <x v="0"/>
    <x v="0"/>
    <n v="16050"/>
    <x v="1"/>
    <x v="1"/>
    <s v="Reclassificação Custo x Despesa (Ajuste classificação tipo de negócio) 150"/>
    <x v="0"/>
    <x v="0"/>
    <x v="0"/>
    <x v="0"/>
    <x v="1"/>
  </r>
  <r>
    <x v="0"/>
    <x v="1"/>
    <x v="6"/>
    <m/>
    <m/>
    <x v="0"/>
    <x v="0"/>
    <x v="0"/>
    <x v="0"/>
    <n v="-16050"/>
    <x v="1"/>
    <x v="1"/>
    <s v="Reclassificação Custo x Despesa (Ajuste classificação tipo de negócio) 158"/>
    <x v="0"/>
    <x v="0"/>
    <x v="0"/>
    <x v="0"/>
    <x v="2"/>
  </r>
  <r>
    <x v="0"/>
    <x v="1"/>
    <x v="6"/>
    <m/>
    <m/>
    <x v="0"/>
    <x v="0"/>
    <x v="0"/>
    <x v="0"/>
    <n v="16050"/>
    <x v="1"/>
    <x v="1"/>
    <s v="Reclassificação Custo x Despesa (Ajuste classificação tipo de negócio) 151"/>
    <x v="0"/>
    <x v="0"/>
    <x v="0"/>
    <x v="0"/>
    <x v="2"/>
  </r>
  <r>
    <x v="1"/>
    <x v="2"/>
    <x v="6"/>
    <d v="2024-07-29T00:00:00"/>
    <d v="2024-07-29T00:00:00"/>
    <x v="1"/>
    <x v="1"/>
    <x v="1"/>
    <x v="0"/>
    <n v="-34.619999999999997"/>
    <x v="0"/>
    <x v="0"/>
    <s v="REF. CUSTOS COM OPERACIONAL, GERENCIA TÃ‰CNICA E PATRIMONIO"/>
    <x v="0"/>
    <x v="0"/>
    <x v="0"/>
    <x v="0"/>
    <x v="2"/>
  </r>
  <r>
    <x v="1"/>
    <x v="2"/>
    <x v="13"/>
    <d v="2025-02-03T00:00:00"/>
    <d v="2025-02-03T00:00:00"/>
    <x v="2"/>
    <x v="1"/>
    <x v="2"/>
    <x v="1"/>
    <n v="-127.22"/>
    <x v="2"/>
    <x v="2"/>
    <s v="RES: Reembolso UBER -  CRIS DP-  pago em dinheiro"/>
    <x v="0"/>
    <x v="0"/>
    <x v="0"/>
    <x v="0"/>
    <x v="0"/>
  </r>
  <r>
    <x v="1"/>
    <x v="3"/>
    <x v="7"/>
    <d v="2024-08-21T00:00:00"/>
    <d v="2024-08-21T00:00:00"/>
    <x v="3"/>
    <x v="1"/>
    <x v="2"/>
    <x v="0"/>
    <n v="-58.42"/>
    <x v="2"/>
    <x v="2"/>
    <s v="REF .UBER  DP "/>
    <x v="0"/>
    <x v="0"/>
    <x v="0"/>
    <x v="0"/>
    <x v="2"/>
  </r>
  <r>
    <x v="1"/>
    <x v="3"/>
    <x v="7"/>
    <d v="2024-08-21T00:00:00"/>
    <d v="2024-08-21T00:00:00"/>
    <x v="4"/>
    <x v="1"/>
    <x v="2"/>
    <x v="0"/>
    <n v="-57.95"/>
    <x v="2"/>
    <x v="2"/>
    <s v="REF .UBER  DP "/>
    <x v="0"/>
    <x v="0"/>
    <x v="0"/>
    <x v="0"/>
    <x v="2"/>
  </r>
  <r>
    <x v="1"/>
    <x v="3"/>
    <x v="10"/>
    <d v="2024-11-11T00:00:00"/>
    <d v="2024-11-11T00:00:00"/>
    <x v="5"/>
    <x v="1"/>
    <x v="1"/>
    <x v="0"/>
    <n v="-72.3"/>
    <x v="0"/>
    <x v="0"/>
    <s v="REF .UBER MARKETING CRIS DP "/>
    <x v="0"/>
    <x v="0"/>
    <x v="0"/>
    <x v="0"/>
    <x v="3"/>
  </r>
  <r>
    <x v="2"/>
    <x v="4"/>
    <x v="3"/>
    <d v="2024-04-11T00:00:00"/>
    <d v="2024-04-12T00:00:00"/>
    <x v="6"/>
    <x v="1"/>
    <x v="3"/>
    <x v="0"/>
    <n v="-1783.15"/>
    <x v="3"/>
    <x v="3"/>
    <s v="REF: PontoTel - Faturamento IMPLANTAÃ‡ÃƒO - EKO"/>
    <x v="0"/>
    <x v="0"/>
    <x v="0"/>
    <x v="0"/>
    <x v="1"/>
  </r>
  <r>
    <x v="2"/>
    <x v="4"/>
    <x v="3"/>
    <d v="2024-04-11T00:00:00"/>
    <d v="2024-04-12T00:00:00"/>
    <x v="7"/>
    <x v="1"/>
    <x v="3"/>
    <x v="0"/>
    <n v="-2196.09"/>
    <x v="3"/>
    <x v="3"/>
    <s v="REF: PontoTel - Faturamento PARAMETIZAÃ‡ÃƒO- EKO"/>
    <x v="0"/>
    <x v="0"/>
    <x v="0"/>
    <x v="0"/>
    <x v="1"/>
  </r>
  <r>
    <x v="2"/>
    <x v="4"/>
    <x v="4"/>
    <d v="2024-05-02T00:00:00"/>
    <d v="2024-05-10T00:00:00"/>
    <x v="8"/>
    <x v="1"/>
    <x v="3"/>
    <x v="0"/>
    <n v="-2610"/>
    <x v="3"/>
    <x v="3"/>
    <s v="REF: PontoTel - Faturamento PARAMETIZAÃ‡ÃƒO- EKO"/>
    <x v="0"/>
    <x v="0"/>
    <x v="0"/>
    <x v="0"/>
    <x v="1"/>
  </r>
  <r>
    <x v="2"/>
    <x v="4"/>
    <x v="5"/>
    <d v="2024-06-01T00:00:00"/>
    <d v="2024-06-10T00:00:00"/>
    <x v="9"/>
    <x v="1"/>
    <x v="3"/>
    <x v="0"/>
    <n v="-2610"/>
    <x v="3"/>
    <x v="3"/>
    <s v="REF: PontoTel - Faturamento PARAMETIZAÃ‡ÃƒO- EKO"/>
    <x v="0"/>
    <x v="0"/>
    <x v="0"/>
    <x v="0"/>
    <x v="1"/>
  </r>
  <r>
    <x v="2"/>
    <x v="4"/>
    <x v="6"/>
    <d v="2024-07-01T00:00:00"/>
    <d v="2024-07-10T00:00:00"/>
    <x v="10"/>
    <x v="1"/>
    <x v="3"/>
    <x v="0"/>
    <n v="-2992.8"/>
    <x v="3"/>
    <x v="3"/>
    <s v="REF: PontoTel - Faturamento PARAMETIZAÃ‡ÃƒO- EKO"/>
    <x v="0"/>
    <x v="0"/>
    <x v="0"/>
    <x v="0"/>
    <x v="2"/>
  </r>
  <r>
    <x v="2"/>
    <x v="4"/>
    <x v="7"/>
    <d v="2024-08-02T00:00:00"/>
    <d v="2024-08-12T00:00:00"/>
    <x v="11"/>
    <x v="1"/>
    <x v="4"/>
    <x v="0"/>
    <n v="-3010.2"/>
    <x v="3"/>
    <x v="3"/>
    <s v="REF: PontoTel - Faturamento PARAMETIZAÃ‡ÃƒO- EKO"/>
    <x v="0"/>
    <x v="0"/>
    <x v="0"/>
    <x v="0"/>
    <x v="2"/>
  </r>
  <r>
    <x v="2"/>
    <x v="4"/>
    <x v="8"/>
    <d v="2024-09-01T00:00:00"/>
    <d v="2024-09-10T00:00:00"/>
    <x v="12"/>
    <x v="1"/>
    <x v="4"/>
    <x v="0"/>
    <n v="-3027.6"/>
    <x v="3"/>
    <x v="3"/>
    <s v="REF: PontoTel - Faturamento PARAMETIZAÃ‡ÃƒO- EKO"/>
    <x v="0"/>
    <x v="0"/>
    <x v="0"/>
    <x v="0"/>
    <x v="2"/>
  </r>
  <r>
    <x v="2"/>
    <x v="4"/>
    <x v="9"/>
    <d v="2024-10-01T00:00:00"/>
    <d v="2024-10-10T00:00:00"/>
    <x v="13"/>
    <x v="1"/>
    <x v="4"/>
    <x v="0"/>
    <n v="-3242.2"/>
    <x v="3"/>
    <x v="3"/>
    <s v="REF: PontoTel - Faturamento PARAMETIZAÃ‡ÃƒO- EKO"/>
    <x v="0"/>
    <x v="0"/>
    <x v="0"/>
    <x v="0"/>
    <x v="3"/>
  </r>
  <r>
    <x v="2"/>
    <x v="4"/>
    <x v="10"/>
    <d v="2024-11-01T00:00:00"/>
    <d v="2024-11-11T00:00:00"/>
    <x v="14"/>
    <x v="1"/>
    <x v="4"/>
    <x v="0"/>
    <n v="-3364"/>
    <x v="3"/>
    <x v="3"/>
    <s v="PontoTel Faturamento GRUPO URBAM - MENSALIDADE"/>
    <x v="0"/>
    <x v="0"/>
    <x v="0"/>
    <x v="0"/>
    <x v="3"/>
  </r>
  <r>
    <x v="2"/>
    <x v="4"/>
    <x v="11"/>
    <d v="2024-12-01T00:00:00"/>
    <d v="2024-12-10T00:00:00"/>
    <x v="15"/>
    <x v="1"/>
    <x v="4"/>
    <x v="0"/>
    <n v="-3375.6"/>
    <x v="3"/>
    <x v="3"/>
    <s v="PontoTel Faturamento GRUPO URBAM - MENSALIDADE"/>
    <x v="0"/>
    <x v="0"/>
    <x v="0"/>
    <x v="0"/>
    <x v="3"/>
  </r>
  <r>
    <x v="2"/>
    <x v="4"/>
    <x v="12"/>
    <d v="2025-01-01T00:00:00"/>
    <d v="2025-01-10T00:00:00"/>
    <x v="16"/>
    <x v="1"/>
    <x v="4"/>
    <x v="0"/>
    <n v="-3294.4"/>
    <x v="3"/>
    <x v="3"/>
    <s v="PontoTel Faturamento GRUPO URBAM - MENSALIDADE"/>
    <x v="0"/>
    <x v="0"/>
    <x v="0"/>
    <x v="0"/>
    <x v="0"/>
  </r>
  <r>
    <x v="2"/>
    <x v="4"/>
    <x v="13"/>
    <d v="2025-02-01T00:00:00"/>
    <d v="2025-02-10T00:00:00"/>
    <x v="17"/>
    <x v="1"/>
    <x v="4"/>
    <x v="0"/>
    <n v="-3230.6"/>
    <x v="3"/>
    <x v="3"/>
    <s v="PontoTel Faturamento GRUPO URBAM - MENSALIDADE"/>
    <x v="0"/>
    <x v="0"/>
    <x v="0"/>
    <x v="0"/>
    <x v="0"/>
  </r>
  <r>
    <x v="2"/>
    <x v="5"/>
    <x v="0"/>
    <d v="2024-02-07T00:00:00"/>
    <d v="2024-02-22T00:00:00"/>
    <x v="18"/>
    <x v="1"/>
    <x v="3"/>
    <x v="0"/>
    <n v="-16050"/>
    <x v="1"/>
    <x v="1"/>
    <s v="REF. SERVIÃ‡O DP"/>
    <x v="0"/>
    <x v="0"/>
    <x v="0"/>
    <x v="0"/>
    <x v="0"/>
  </r>
  <r>
    <x v="2"/>
    <x v="5"/>
    <x v="1"/>
    <d v="2024-03-12T00:00:00"/>
    <d v="2024-03-12T00:00:00"/>
    <x v="19"/>
    <x v="1"/>
    <x v="3"/>
    <x v="0"/>
    <n v="-16050"/>
    <x v="1"/>
    <x v="1"/>
    <s v="REF. SERVIÃ‡O DP"/>
    <x v="0"/>
    <x v="0"/>
    <x v="0"/>
    <x v="0"/>
    <x v="0"/>
  </r>
  <r>
    <x v="2"/>
    <x v="5"/>
    <x v="3"/>
    <d v="2024-05-06T00:00:00"/>
    <d v="2024-05-22T00:00:00"/>
    <x v="20"/>
    <x v="1"/>
    <x v="4"/>
    <x v="0"/>
    <n v="-16050"/>
    <x v="1"/>
    <x v="1"/>
    <s v="REF. SERVIÃ‡O DP"/>
    <x v="0"/>
    <x v="0"/>
    <x v="0"/>
    <x v="0"/>
    <x v="1"/>
  </r>
  <r>
    <x v="2"/>
    <x v="5"/>
    <x v="4"/>
    <d v="2024-06-03T00:00:00"/>
    <d v="2024-06-22T00:00:00"/>
    <x v="21"/>
    <x v="1"/>
    <x v="4"/>
    <x v="0"/>
    <n v="-16050"/>
    <x v="1"/>
    <x v="1"/>
    <s v="REF. SERVIÃ‡O DP"/>
    <x v="0"/>
    <x v="0"/>
    <x v="0"/>
    <x v="0"/>
    <x v="1"/>
  </r>
  <r>
    <x v="2"/>
    <x v="5"/>
    <x v="5"/>
    <d v="2024-07-01T00:00:00"/>
    <d v="2024-07-22T00:00:00"/>
    <x v="22"/>
    <x v="1"/>
    <x v="4"/>
    <x v="0"/>
    <n v="-16050"/>
    <x v="1"/>
    <x v="1"/>
    <s v="REF. SERVIÃ‡O DP"/>
    <x v="0"/>
    <x v="0"/>
    <x v="0"/>
    <x v="0"/>
    <x v="1"/>
  </r>
  <r>
    <x v="2"/>
    <x v="5"/>
    <x v="6"/>
    <d v="2024-08-01T00:00:00"/>
    <d v="2024-08-22T00:00:00"/>
    <x v="23"/>
    <x v="1"/>
    <x v="4"/>
    <x v="0"/>
    <n v="-16050"/>
    <x v="1"/>
    <x v="1"/>
    <s v="REF. SERVIÃ‡O DP"/>
    <x v="0"/>
    <x v="0"/>
    <x v="0"/>
    <x v="0"/>
    <x v="2"/>
  </r>
  <r>
    <x v="2"/>
    <x v="5"/>
    <x v="7"/>
    <d v="2024-09-02T00:00:00"/>
    <d v="2024-09-22T00:00:00"/>
    <x v="24"/>
    <x v="1"/>
    <x v="4"/>
    <x v="0"/>
    <n v="-16050"/>
    <x v="1"/>
    <x v="1"/>
    <s v="REF. SERVIÃ‡O DP"/>
    <x v="0"/>
    <x v="0"/>
    <x v="0"/>
    <x v="0"/>
    <x v="2"/>
  </r>
  <r>
    <x v="2"/>
    <x v="5"/>
    <x v="8"/>
    <d v="2024-10-01T00:00:00"/>
    <d v="2024-10-23T00:00:00"/>
    <x v="25"/>
    <x v="1"/>
    <x v="4"/>
    <x v="0"/>
    <n v="-16050"/>
    <x v="1"/>
    <x v="1"/>
    <s v="REF. SERVIÃ‡O DP"/>
    <x v="0"/>
    <x v="0"/>
    <x v="0"/>
    <x v="0"/>
    <x v="2"/>
  </r>
  <r>
    <x v="2"/>
    <x v="5"/>
    <x v="9"/>
    <d v="2024-11-04T00:00:00"/>
    <d v="2024-11-22T00:00:00"/>
    <x v="26"/>
    <x v="1"/>
    <x v="4"/>
    <x v="0"/>
    <n v="-16050"/>
    <x v="1"/>
    <x v="1"/>
    <s v="REF. SERVIÃ‡O DP"/>
    <x v="0"/>
    <x v="0"/>
    <x v="0"/>
    <x v="0"/>
    <x v="3"/>
  </r>
  <r>
    <x v="2"/>
    <x v="5"/>
    <x v="10"/>
    <d v="2024-11-19T00:00:00"/>
    <d v="2024-11-30T00:00:00"/>
    <x v="27"/>
    <x v="1"/>
    <x v="4"/>
    <x v="0"/>
    <n v="-8025"/>
    <x v="1"/>
    <x v="1"/>
    <s v="ENC: COBRANÃ‡A 13Â° HONORÃRIO"/>
    <x v="0"/>
    <x v="0"/>
    <x v="0"/>
    <x v="0"/>
    <x v="3"/>
  </r>
  <r>
    <x v="2"/>
    <x v="5"/>
    <x v="10"/>
    <d v="2024-12-03T00:00:00"/>
    <d v="2024-12-22T00:00:00"/>
    <x v="28"/>
    <x v="1"/>
    <x v="4"/>
    <x v="0"/>
    <n v="-16050"/>
    <x v="1"/>
    <x v="1"/>
    <s v="REF. SERVIÃ‡O DP"/>
    <x v="0"/>
    <x v="0"/>
    <x v="0"/>
    <x v="0"/>
    <x v="3"/>
  </r>
  <r>
    <x v="2"/>
    <x v="5"/>
    <x v="11"/>
    <d v="2024-12-03T00:00:00"/>
    <d v="2024-12-20T00:00:00"/>
    <x v="29"/>
    <x v="1"/>
    <x v="4"/>
    <x v="0"/>
    <n v="-8025"/>
    <x v="1"/>
    <x v="1"/>
    <s v="ENC: COBRANÃ‡A  2Â° PARCELA 13Â° HONORÃRIO"/>
    <x v="0"/>
    <x v="0"/>
    <x v="0"/>
    <x v="0"/>
    <x v="3"/>
  </r>
  <r>
    <x v="2"/>
    <x v="5"/>
    <x v="11"/>
    <d v="2025-01-06T00:00:00"/>
    <d v="2025-01-22T00:00:00"/>
    <x v="30"/>
    <x v="1"/>
    <x v="4"/>
    <x v="0"/>
    <n v="-16050"/>
    <x v="1"/>
    <x v="1"/>
    <s v="REF. SERVIÃ‡O DP"/>
    <x v="0"/>
    <x v="0"/>
    <x v="0"/>
    <x v="0"/>
    <x v="3"/>
  </r>
  <r>
    <x v="2"/>
    <x v="5"/>
    <x v="12"/>
    <d v="2025-02-03T00:00:00"/>
    <d v="2025-02-22T00:00:00"/>
    <x v="31"/>
    <x v="1"/>
    <x v="4"/>
    <x v="2"/>
    <n v="-16050"/>
    <x v="1"/>
    <x v="1"/>
    <s v="REF. SERVIÃ‡O DP"/>
    <x v="0"/>
    <x v="0"/>
    <x v="0"/>
    <x v="0"/>
    <x v="0"/>
  </r>
  <r>
    <x v="2"/>
    <x v="6"/>
    <x v="0"/>
    <d v="2024-01-22T00:00:00"/>
    <d v="2024-01-27T00:00:00"/>
    <x v="32"/>
    <x v="1"/>
    <x v="5"/>
    <x v="0"/>
    <n v="-1242.8699999999999"/>
    <x v="3"/>
    <x v="3"/>
    <s v="REF. MENSALIDADE DO SISTEMA DE PONTO GENYO (Numero doc 152648319)"/>
    <x v="0"/>
    <x v="0"/>
    <x v="0"/>
    <x v="0"/>
    <x v="0"/>
  </r>
  <r>
    <x v="2"/>
    <x v="6"/>
    <x v="1"/>
    <d v="2024-02-22T00:00:00"/>
    <d v="2024-02-27T00:00:00"/>
    <x v="33"/>
    <x v="1"/>
    <x v="5"/>
    <x v="0"/>
    <n v="-1242.8699999999999"/>
    <x v="3"/>
    <x v="3"/>
    <s v="REF. MENSALIDADE DO SISTEMA DE PONTO GENYO (Numero doc 153495308)"/>
    <x v="0"/>
    <x v="0"/>
    <x v="0"/>
    <x v="0"/>
    <x v="0"/>
  </r>
  <r>
    <x v="2"/>
    <x v="6"/>
    <x v="2"/>
    <d v="2024-03-27T00:00:00"/>
    <d v="2024-03-27T00:00:00"/>
    <x v="34"/>
    <x v="1"/>
    <x v="6"/>
    <x v="0"/>
    <n v="-1495"/>
    <x v="3"/>
    <x v="3"/>
    <s v="REF. MENSALIDADE DO SISTEMA DE PONTO GENYO (Numero doc 154266947)"/>
    <x v="0"/>
    <x v="0"/>
    <x v="0"/>
    <x v="0"/>
    <x v="0"/>
  </r>
  <r>
    <x v="2"/>
    <x v="6"/>
    <x v="3"/>
    <d v="2024-04-24T00:00:00"/>
    <d v="2024-04-25T00:00:00"/>
    <x v="35"/>
    <x v="1"/>
    <x v="6"/>
    <x v="0"/>
    <n v="-1705"/>
    <x v="3"/>
    <x v="3"/>
    <s v="REF. MENSALIDADE DO SISTEMA DE PONTO GENYO (Numero doc 154266947)"/>
    <x v="0"/>
    <x v="0"/>
    <x v="0"/>
    <x v="0"/>
    <x v="1"/>
  </r>
  <r>
    <x v="2"/>
    <x v="6"/>
    <x v="4"/>
    <d v="2024-05-17T00:00:00"/>
    <d v="2024-05-22T00:00:00"/>
    <x v="36"/>
    <x v="1"/>
    <x v="6"/>
    <x v="0"/>
    <n v="-1705"/>
    <x v="3"/>
    <x v="3"/>
    <s v="REF. MENSALIDADE DO SISTEMA DE PONTO GENYO (Numero doc 154266947)"/>
    <x v="0"/>
    <x v="0"/>
    <x v="0"/>
    <x v="0"/>
    <x v="1"/>
  </r>
  <r>
    <x v="2"/>
    <x v="6"/>
    <x v="5"/>
    <d v="2024-06-17T00:00:00"/>
    <d v="2024-06-22T00:00:00"/>
    <x v="37"/>
    <x v="1"/>
    <x v="6"/>
    <x v="0"/>
    <n v="-1767.92"/>
    <x v="3"/>
    <x v="3"/>
    <s v="REF. MENSALIDADE DO SISTEMA DE PONTO GENYO (Numero doc 1751132)"/>
    <x v="0"/>
    <x v="0"/>
    <x v="0"/>
    <x v="0"/>
    <x v="1"/>
  </r>
  <r>
    <x v="2"/>
    <x v="6"/>
    <x v="6"/>
    <d v="2024-07-17T00:00:00"/>
    <d v="2024-07-22T00:00:00"/>
    <x v="38"/>
    <x v="1"/>
    <x v="4"/>
    <x v="0"/>
    <n v="-1767.92"/>
    <x v="3"/>
    <x v="3"/>
    <s v="REF. MENSALIDADE DO SISTEMA DE PONTO GENYO (Numero doc 1751132)"/>
    <x v="0"/>
    <x v="0"/>
    <x v="0"/>
    <x v="0"/>
    <x v="2"/>
  </r>
  <r>
    <x v="2"/>
    <x v="6"/>
    <x v="7"/>
    <d v="2024-07-23T00:00:00"/>
    <d v="2024-08-22T00:00:00"/>
    <x v="39"/>
    <x v="1"/>
    <x v="4"/>
    <x v="0"/>
    <n v="-1767.92"/>
    <x v="3"/>
    <x v="3"/>
    <s v="REF. MENSALIDADE DO SISTEMA DE PONTO GENYO"/>
    <x v="0"/>
    <x v="0"/>
    <x v="0"/>
    <x v="0"/>
    <x v="2"/>
  </r>
  <r>
    <x v="2"/>
    <x v="6"/>
    <x v="8"/>
    <d v="2024-09-17T00:00:00"/>
    <d v="2024-09-22T00:00:00"/>
    <x v="40"/>
    <x v="1"/>
    <x v="6"/>
    <x v="0"/>
    <n v="-1767.92"/>
    <x v="3"/>
    <x v="3"/>
    <s v="REF. MENSALIDADE DO SISTEMA DE PONTO GENYO"/>
    <x v="0"/>
    <x v="0"/>
    <x v="0"/>
    <x v="0"/>
    <x v="2"/>
  </r>
  <r>
    <x v="2"/>
    <x v="6"/>
    <x v="9"/>
    <d v="2024-10-18T00:00:00"/>
    <d v="2024-10-22T00:00:00"/>
    <x v="41"/>
    <x v="1"/>
    <x v="6"/>
    <x v="0"/>
    <n v="-1767.92"/>
    <x v="3"/>
    <x v="3"/>
    <s v="REF. MENSALIDADE DO SISTEMA DE PONTO GENYO"/>
    <x v="0"/>
    <x v="0"/>
    <x v="0"/>
    <x v="0"/>
    <x v="3"/>
  </r>
  <r>
    <x v="2"/>
    <x v="6"/>
    <x v="10"/>
    <d v="2024-11-18T00:00:00"/>
    <d v="2024-11-22T00:00:00"/>
    <x v="42"/>
    <x v="1"/>
    <x v="6"/>
    <x v="0"/>
    <n v="-1767.92"/>
    <x v="3"/>
    <x v="3"/>
    <s v="REF. MENSALIDADE DO SISTEMA DE PONTO GENYO"/>
    <x v="0"/>
    <x v="0"/>
    <x v="0"/>
    <x v="0"/>
    <x v="3"/>
  </r>
  <r>
    <x v="3"/>
    <x v="7"/>
    <x v="0"/>
    <d v="2024-01-01T00:00:00"/>
    <d v="2024-01-01T00:00:00"/>
    <x v="43"/>
    <x v="1"/>
    <x v="1"/>
    <x v="0"/>
    <n v="1243"/>
    <x v="3"/>
    <x v="3"/>
    <s v="3975"/>
    <x v="0"/>
    <x v="1"/>
    <x v="0"/>
    <x v="0"/>
    <x v="0"/>
  </r>
  <r>
    <x v="3"/>
    <x v="7"/>
    <x v="0"/>
    <d v="2024-01-01T00:00:00"/>
    <d v="2024-01-01T00:00:00"/>
    <x v="43"/>
    <x v="1"/>
    <x v="1"/>
    <x v="0"/>
    <n v="1500"/>
    <x v="4"/>
    <x v="4"/>
    <s v="3876"/>
    <x v="0"/>
    <x v="1"/>
    <x v="0"/>
    <x v="0"/>
    <x v="0"/>
  </r>
  <r>
    <x v="3"/>
    <x v="7"/>
    <x v="0"/>
    <d v="2024-01-01T00:00:00"/>
    <d v="2024-01-01T00:00:00"/>
    <x v="43"/>
    <x v="1"/>
    <x v="1"/>
    <x v="0"/>
    <n v="15000"/>
    <x v="1"/>
    <x v="1"/>
    <s v="3948"/>
    <x v="0"/>
    <x v="1"/>
    <x v="0"/>
    <x v="0"/>
    <x v="0"/>
  </r>
  <r>
    <x v="3"/>
    <x v="7"/>
    <x v="1"/>
    <d v="2024-02-01T00:00:00"/>
    <d v="2024-02-01T00:00:00"/>
    <x v="43"/>
    <x v="1"/>
    <x v="1"/>
    <x v="0"/>
    <n v="1243"/>
    <x v="3"/>
    <x v="3"/>
    <s v="3976"/>
    <x v="0"/>
    <x v="1"/>
    <x v="0"/>
    <x v="0"/>
    <x v="0"/>
  </r>
  <r>
    <x v="3"/>
    <x v="7"/>
    <x v="1"/>
    <d v="2024-02-01T00:00:00"/>
    <d v="2024-02-01T00:00:00"/>
    <x v="43"/>
    <x v="1"/>
    <x v="1"/>
    <x v="0"/>
    <n v="1500"/>
    <x v="4"/>
    <x v="4"/>
    <s v="3877"/>
    <x v="0"/>
    <x v="1"/>
    <x v="0"/>
    <x v="0"/>
    <x v="0"/>
  </r>
  <r>
    <x v="3"/>
    <x v="7"/>
    <x v="1"/>
    <d v="2024-02-01T00:00:00"/>
    <d v="2024-02-01T00:00:00"/>
    <x v="43"/>
    <x v="1"/>
    <x v="1"/>
    <x v="0"/>
    <n v="15000"/>
    <x v="1"/>
    <x v="1"/>
    <s v="3949"/>
    <x v="0"/>
    <x v="1"/>
    <x v="0"/>
    <x v="0"/>
    <x v="0"/>
  </r>
  <r>
    <x v="3"/>
    <x v="7"/>
    <x v="2"/>
    <d v="2024-03-01T00:00:00"/>
    <d v="2024-03-01T00:00:00"/>
    <x v="43"/>
    <x v="1"/>
    <x v="1"/>
    <x v="0"/>
    <n v="1243"/>
    <x v="3"/>
    <x v="3"/>
    <s v="3977"/>
    <x v="0"/>
    <x v="1"/>
    <x v="0"/>
    <x v="0"/>
    <x v="0"/>
  </r>
  <r>
    <x v="3"/>
    <x v="7"/>
    <x v="2"/>
    <d v="2024-03-01T00:00:00"/>
    <d v="2024-03-01T00:00:00"/>
    <x v="43"/>
    <x v="1"/>
    <x v="1"/>
    <x v="0"/>
    <n v="1500"/>
    <x v="4"/>
    <x v="4"/>
    <s v="3878"/>
    <x v="0"/>
    <x v="1"/>
    <x v="0"/>
    <x v="0"/>
    <x v="0"/>
  </r>
  <r>
    <x v="3"/>
    <x v="7"/>
    <x v="2"/>
    <d v="2024-03-01T00:00:00"/>
    <d v="2024-03-01T00:00:00"/>
    <x v="43"/>
    <x v="1"/>
    <x v="1"/>
    <x v="0"/>
    <n v="15000"/>
    <x v="1"/>
    <x v="1"/>
    <s v="3950"/>
    <x v="0"/>
    <x v="1"/>
    <x v="0"/>
    <x v="0"/>
    <x v="0"/>
  </r>
  <r>
    <x v="3"/>
    <x v="7"/>
    <x v="3"/>
    <d v="2024-04-01T00:00:00"/>
    <d v="2024-04-01T00:00:00"/>
    <x v="43"/>
    <x v="1"/>
    <x v="1"/>
    <x v="0"/>
    <n v="1243"/>
    <x v="3"/>
    <x v="3"/>
    <s v="3978"/>
    <x v="0"/>
    <x v="1"/>
    <x v="0"/>
    <x v="0"/>
    <x v="1"/>
  </r>
  <r>
    <x v="3"/>
    <x v="7"/>
    <x v="3"/>
    <d v="2024-04-01T00:00:00"/>
    <d v="2024-04-01T00:00:00"/>
    <x v="43"/>
    <x v="1"/>
    <x v="1"/>
    <x v="0"/>
    <n v="1500"/>
    <x v="4"/>
    <x v="4"/>
    <s v="3879"/>
    <x v="0"/>
    <x v="1"/>
    <x v="0"/>
    <x v="0"/>
    <x v="1"/>
  </r>
  <r>
    <x v="3"/>
    <x v="7"/>
    <x v="3"/>
    <d v="2024-04-01T00:00:00"/>
    <d v="2024-04-01T00:00:00"/>
    <x v="43"/>
    <x v="1"/>
    <x v="1"/>
    <x v="0"/>
    <n v="15000"/>
    <x v="1"/>
    <x v="1"/>
    <s v="3951"/>
    <x v="0"/>
    <x v="1"/>
    <x v="0"/>
    <x v="0"/>
    <x v="1"/>
  </r>
  <r>
    <x v="3"/>
    <x v="7"/>
    <x v="4"/>
    <d v="2024-05-01T00:00:00"/>
    <d v="2024-05-01T00:00:00"/>
    <x v="43"/>
    <x v="1"/>
    <x v="1"/>
    <x v="0"/>
    <n v="1310"/>
    <x v="3"/>
    <x v="3"/>
    <s v="3979"/>
    <x v="0"/>
    <x v="1"/>
    <x v="0"/>
    <x v="0"/>
    <x v="1"/>
  </r>
  <r>
    <x v="3"/>
    <x v="7"/>
    <x v="4"/>
    <d v="2024-05-01T00:00:00"/>
    <d v="2024-05-01T00:00:00"/>
    <x v="43"/>
    <x v="1"/>
    <x v="1"/>
    <x v="0"/>
    <n v="1500"/>
    <x v="4"/>
    <x v="4"/>
    <s v="3880"/>
    <x v="0"/>
    <x v="1"/>
    <x v="0"/>
    <x v="0"/>
    <x v="1"/>
  </r>
  <r>
    <x v="3"/>
    <x v="7"/>
    <x v="4"/>
    <d v="2024-05-01T00:00:00"/>
    <d v="2024-05-01T00:00:00"/>
    <x v="43"/>
    <x v="1"/>
    <x v="1"/>
    <x v="0"/>
    <n v="15000"/>
    <x v="1"/>
    <x v="1"/>
    <s v="3952"/>
    <x v="0"/>
    <x v="1"/>
    <x v="0"/>
    <x v="0"/>
    <x v="1"/>
  </r>
  <r>
    <x v="3"/>
    <x v="7"/>
    <x v="5"/>
    <d v="2024-06-01T00:00:00"/>
    <d v="2024-06-01T00:00:00"/>
    <x v="43"/>
    <x v="1"/>
    <x v="1"/>
    <x v="0"/>
    <n v="1310"/>
    <x v="3"/>
    <x v="3"/>
    <s v="3980"/>
    <x v="0"/>
    <x v="1"/>
    <x v="0"/>
    <x v="0"/>
    <x v="1"/>
  </r>
  <r>
    <x v="3"/>
    <x v="7"/>
    <x v="5"/>
    <d v="2024-06-01T00:00:00"/>
    <d v="2024-06-01T00:00:00"/>
    <x v="43"/>
    <x v="1"/>
    <x v="1"/>
    <x v="0"/>
    <n v="1500"/>
    <x v="4"/>
    <x v="4"/>
    <s v="3881"/>
    <x v="0"/>
    <x v="1"/>
    <x v="0"/>
    <x v="0"/>
    <x v="1"/>
  </r>
  <r>
    <x v="3"/>
    <x v="7"/>
    <x v="5"/>
    <d v="2024-06-01T00:00:00"/>
    <d v="2024-06-01T00:00:00"/>
    <x v="43"/>
    <x v="1"/>
    <x v="1"/>
    <x v="0"/>
    <n v="15750"/>
    <x v="1"/>
    <x v="1"/>
    <s v="3953"/>
    <x v="0"/>
    <x v="1"/>
    <x v="0"/>
    <x v="0"/>
    <x v="1"/>
  </r>
  <r>
    <x v="3"/>
    <x v="7"/>
    <x v="6"/>
    <d v="2024-07-01T00:00:00"/>
    <d v="2024-07-01T00:00:00"/>
    <x v="43"/>
    <x v="1"/>
    <x v="1"/>
    <x v="0"/>
    <n v="1310"/>
    <x v="3"/>
    <x v="3"/>
    <s v="3981"/>
    <x v="0"/>
    <x v="1"/>
    <x v="0"/>
    <x v="0"/>
    <x v="2"/>
  </r>
  <r>
    <x v="3"/>
    <x v="7"/>
    <x v="6"/>
    <d v="2024-07-01T00:00:00"/>
    <d v="2024-07-01T00:00:00"/>
    <x v="43"/>
    <x v="1"/>
    <x v="1"/>
    <x v="0"/>
    <n v="1500"/>
    <x v="4"/>
    <x v="4"/>
    <s v="3882"/>
    <x v="0"/>
    <x v="1"/>
    <x v="0"/>
    <x v="0"/>
    <x v="2"/>
  </r>
  <r>
    <x v="3"/>
    <x v="7"/>
    <x v="6"/>
    <d v="2024-07-01T00:00:00"/>
    <d v="2024-07-01T00:00:00"/>
    <x v="43"/>
    <x v="1"/>
    <x v="1"/>
    <x v="0"/>
    <n v="15750"/>
    <x v="1"/>
    <x v="1"/>
    <s v="3954"/>
    <x v="0"/>
    <x v="1"/>
    <x v="0"/>
    <x v="0"/>
    <x v="2"/>
  </r>
  <r>
    <x v="3"/>
    <x v="7"/>
    <x v="7"/>
    <d v="2024-08-01T00:00:00"/>
    <d v="2024-08-01T00:00:00"/>
    <x v="43"/>
    <x v="1"/>
    <x v="1"/>
    <x v="0"/>
    <n v="1310"/>
    <x v="3"/>
    <x v="3"/>
    <s v="3982"/>
    <x v="0"/>
    <x v="1"/>
    <x v="0"/>
    <x v="0"/>
    <x v="2"/>
  </r>
  <r>
    <x v="3"/>
    <x v="7"/>
    <x v="7"/>
    <d v="2024-08-01T00:00:00"/>
    <d v="2024-08-01T00:00:00"/>
    <x v="43"/>
    <x v="1"/>
    <x v="1"/>
    <x v="0"/>
    <n v="1500"/>
    <x v="4"/>
    <x v="4"/>
    <s v="3883"/>
    <x v="0"/>
    <x v="1"/>
    <x v="0"/>
    <x v="0"/>
    <x v="2"/>
  </r>
  <r>
    <x v="3"/>
    <x v="7"/>
    <x v="7"/>
    <d v="2024-08-01T00:00:00"/>
    <d v="2024-08-01T00:00:00"/>
    <x v="43"/>
    <x v="1"/>
    <x v="1"/>
    <x v="0"/>
    <n v="15750"/>
    <x v="1"/>
    <x v="1"/>
    <s v="3955"/>
    <x v="0"/>
    <x v="1"/>
    <x v="0"/>
    <x v="0"/>
    <x v="2"/>
  </r>
  <r>
    <x v="3"/>
    <x v="7"/>
    <x v="8"/>
    <d v="2024-09-01T00:00:00"/>
    <d v="2024-09-01T00:00:00"/>
    <x v="43"/>
    <x v="1"/>
    <x v="1"/>
    <x v="0"/>
    <n v="1310"/>
    <x v="3"/>
    <x v="3"/>
    <s v="3983"/>
    <x v="0"/>
    <x v="1"/>
    <x v="0"/>
    <x v="0"/>
    <x v="2"/>
  </r>
  <r>
    <x v="3"/>
    <x v="7"/>
    <x v="8"/>
    <d v="2024-09-01T00:00:00"/>
    <d v="2024-09-01T00:00:00"/>
    <x v="43"/>
    <x v="1"/>
    <x v="1"/>
    <x v="0"/>
    <n v="1500"/>
    <x v="4"/>
    <x v="4"/>
    <s v="3884"/>
    <x v="0"/>
    <x v="1"/>
    <x v="0"/>
    <x v="0"/>
    <x v="2"/>
  </r>
  <r>
    <x v="3"/>
    <x v="7"/>
    <x v="8"/>
    <d v="2024-09-01T00:00:00"/>
    <d v="2024-09-01T00:00:00"/>
    <x v="43"/>
    <x v="1"/>
    <x v="1"/>
    <x v="0"/>
    <n v="15750"/>
    <x v="1"/>
    <x v="1"/>
    <s v="3956"/>
    <x v="0"/>
    <x v="1"/>
    <x v="0"/>
    <x v="0"/>
    <x v="2"/>
  </r>
  <r>
    <x v="3"/>
    <x v="7"/>
    <x v="9"/>
    <d v="2024-10-01T00:00:00"/>
    <d v="2024-10-01T00:00:00"/>
    <x v="43"/>
    <x v="1"/>
    <x v="1"/>
    <x v="0"/>
    <n v="1310"/>
    <x v="3"/>
    <x v="3"/>
    <s v="3984"/>
    <x v="0"/>
    <x v="1"/>
    <x v="0"/>
    <x v="0"/>
    <x v="3"/>
  </r>
  <r>
    <x v="3"/>
    <x v="7"/>
    <x v="9"/>
    <d v="2024-10-01T00:00:00"/>
    <d v="2024-10-01T00:00:00"/>
    <x v="43"/>
    <x v="1"/>
    <x v="1"/>
    <x v="0"/>
    <n v="1500"/>
    <x v="4"/>
    <x v="4"/>
    <s v="3885"/>
    <x v="0"/>
    <x v="1"/>
    <x v="0"/>
    <x v="0"/>
    <x v="3"/>
  </r>
  <r>
    <x v="3"/>
    <x v="7"/>
    <x v="9"/>
    <d v="2024-10-01T00:00:00"/>
    <d v="2024-10-01T00:00:00"/>
    <x v="43"/>
    <x v="1"/>
    <x v="1"/>
    <x v="0"/>
    <n v="15750"/>
    <x v="1"/>
    <x v="1"/>
    <s v="3957"/>
    <x v="0"/>
    <x v="1"/>
    <x v="0"/>
    <x v="0"/>
    <x v="3"/>
  </r>
  <r>
    <x v="3"/>
    <x v="7"/>
    <x v="10"/>
    <d v="2024-11-01T00:00:00"/>
    <d v="2024-11-01T00:00:00"/>
    <x v="43"/>
    <x v="1"/>
    <x v="1"/>
    <x v="0"/>
    <n v="1310"/>
    <x v="3"/>
    <x v="3"/>
    <s v="3985"/>
    <x v="0"/>
    <x v="1"/>
    <x v="0"/>
    <x v="0"/>
    <x v="3"/>
  </r>
  <r>
    <x v="3"/>
    <x v="7"/>
    <x v="10"/>
    <d v="2024-11-01T00:00:00"/>
    <d v="2024-11-01T00:00:00"/>
    <x v="43"/>
    <x v="1"/>
    <x v="1"/>
    <x v="0"/>
    <n v="1500"/>
    <x v="4"/>
    <x v="4"/>
    <s v="3886"/>
    <x v="0"/>
    <x v="1"/>
    <x v="0"/>
    <x v="0"/>
    <x v="3"/>
  </r>
  <r>
    <x v="3"/>
    <x v="7"/>
    <x v="10"/>
    <d v="2024-11-01T00:00:00"/>
    <d v="2024-11-01T00:00:00"/>
    <x v="43"/>
    <x v="1"/>
    <x v="1"/>
    <x v="0"/>
    <n v="15750"/>
    <x v="1"/>
    <x v="1"/>
    <s v="3958"/>
    <x v="0"/>
    <x v="1"/>
    <x v="0"/>
    <x v="0"/>
    <x v="3"/>
  </r>
  <r>
    <x v="3"/>
    <x v="7"/>
    <x v="11"/>
    <d v="2024-12-01T00:00:00"/>
    <d v="2024-12-01T00:00:00"/>
    <x v="43"/>
    <x v="1"/>
    <x v="1"/>
    <x v="0"/>
    <n v="0"/>
    <x v="4"/>
    <x v="4"/>
    <s v="3887"/>
    <x v="0"/>
    <x v="1"/>
    <x v="0"/>
    <x v="0"/>
    <x v="3"/>
  </r>
  <r>
    <x v="3"/>
    <x v="7"/>
    <x v="11"/>
    <d v="2024-12-01T00:00:00"/>
    <d v="2024-12-01T00:00:00"/>
    <x v="43"/>
    <x v="1"/>
    <x v="1"/>
    <x v="0"/>
    <n v="1310"/>
    <x v="3"/>
    <x v="3"/>
    <s v="3986"/>
    <x v="0"/>
    <x v="1"/>
    <x v="0"/>
    <x v="0"/>
    <x v="3"/>
  </r>
  <r>
    <x v="3"/>
    <x v="7"/>
    <x v="11"/>
    <d v="2024-12-01T00:00:00"/>
    <d v="2024-12-01T00:00:00"/>
    <x v="43"/>
    <x v="1"/>
    <x v="1"/>
    <x v="0"/>
    <n v="15750"/>
    <x v="1"/>
    <x v="1"/>
    <s v="3959"/>
    <x v="0"/>
    <x v="1"/>
    <x v="0"/>
    <x v="0"/>
    <x v="3"/>
  </r>
  <r>
    <x v="3"/>
    <x v="7"/>
    <x v="11"/>
    <d v="2024-12-01T00:00:00"/>
    <d v="2024-12-01T00:00:00"/>
    <x v="43"/>
    <x v="1"/>
    <x v="1"/>
    <x v="0"/>
    <n v="15750"/>
    <x v="1"/>
    <x v="1"/>
    <s v="3960"/>
    <x v="0"/>
    <x v="1"/>
    <x v="0"/>
    <x v="0"/>
    <x v="3"/>
  </r>
  <r>
    <x v="3"/>
    <x v="7"/>
    <x v="12"/>
    <d v="2025-01-01T00:00:00"/>
    <d v="2025-01-01T00:00:00"/>
    <x v="43"/>
    <x v="1"/>
    <x v="1"/>
    <x v="0"/>
    <n v="-2000"/>
    <x v="4"/>
    <x v="4"/>
    <s v="13980"/>
    <x v="0"/>
    <x v="1"/>
    <x v="0"/>
    <x v="0"/>
    <x v="0"/>
  </r>
  <r>
    <x v="3"/>
    <x v="7"/>
    <x v="12"/>
    <d v="2025-01-01T00:00:00"/>
    <d v="2025-01-01T00:00:00"/>
    <x v="43"/>
    <x v="1"/>
    <x v="1"/>
    <x v="0"/>
    <n v="500"/>
    <x v="4"/>
    <x v="4"/>
    <s v="3889"/>
    <x v="0"/>
    <x v="1"/>
    <x v="0"/>
    <x v="0"/>
    <x v="0"/>
  </r>
  <r>
    <x v="3"/>
    <x v="7"/>
    <x v="12"/>
    <d v="2025-01-01T00:00:00"/>
    <d v="2025-01-01T00:00:00"/>
    <x v="43"/>
    <x v="1"/>
    <x v="1"/>
    <x v="0"/>
    <n v="500"/>
    <x v="4"/>
    <x v="4"/>
    <s v="3890"/>
    <x v="0"/>
    <x v="1"/>
    <x v="0"/>
    <x v="0"/>
    <x v="0"/>
  </r>
  <r>
    <x v="3"/>
    <x v="7"/>
    <x v="12"/>
    <d v="2025-01-01T00:00:00"/>
    <d v="2025-01-01T00:00:00"/>
    <x v="43"/>
    <x v="1"/>
    <x v="1"/>
    <x v="0"/>
    <n v="1000"/>
    <x v="4"/>
    <x v="4"/>
    <s v="3888"/>
    <x v="0"/>
    <x v="1"/>
    <x v="0"/>
    <x v="0"/>
    <x v="0"/>
  </r>
  <r>
    <x v="3"/>
    <x v="7"/>
    <x v="12"/>
    <d v="2025-01-01T00:00:00"/>
    <d v="2025-01-01T00:00:00"/>
    <x v="43"/>
    <x v="1"/>
    <x v="1"/>
    <x v="0"/>
    <n v="3500"/>
    <x v="3"/>
    <x v="3"/>
    <s v="3987"/>
    <x v="0"/>
    <x v="1"/>
    <x v="0"/>
    <x v="0"/>
    <x v="0"/>
  </r>
  <r>
    <x v="3"/>
    <x v="7"/>
    <x v="12"/>
    <d v="2025-01-01T00:00:00"/>
    <d v="2025-01-01T00:00:00"/>
    <x v="43"/>
    <x v="1"/>
    <x v="1"/>
    <x v="0"/>
    <n v="17000"/>
    <x v="1"/>
    <x v="1"/>
    <s v="3961"/>
    <x v="0"/>
    <x v="1"/>
    <x v="0"/>
    <x v="0"/>
    <x v="0"/>
  </r>
  <r>
    <x v="3"/>
    <x v="7"/>
    <x v="13"/>
    <d v="2025-02-01T00:00:00"/>
    <d v="2025-02-01T00:00:00"/>
    <x v="43"/>
    <x v="1"/>
    <x v="1"/>
    <x v="0"/>
    <n v="-2000"/>
    <x v="4"/>
    <x v="4"/>
    <s v="13980"/>
    <x v="0"/>
    <x v="1"/>
    <x v="0"/>
    <x v="0"/>
    <x v="0"/>
  </r>
  <r>
    <x v="3"/>
    <x v="7"/>
    <x v="13"/>
    <d v="2025-02-01T00:00:00"/>
    <d v="2025-02-01T00:00:00"/>
    <x v="43"/>
    <x v="1"/>
    <x v="1"/>
    <x v="0"/>
    <n v="500"/>
    <x v="4"/>
    <x v="4"/>
    <s v="3892"/>
    <x v="0"/>
    <x v="1"/>
    <x v="0"/>
    <x v="0"/>
    <x v="0"/>
  </r>
  <r>
    <x v="3"/>
    <x v="7"/>
    <x v="13"/>
    <d v="2025-02-01T00:00:00"/>
    <d v="2025-02-01T00:00:00"/>
    <x v="43"/>
    <x v="1"/>
    <x v="1"/>
    <x v="0"/>
    <n v="500"/>
    <x v="4"/>
    <x v="4"/>
    <s v="3893"/>
    <x v="0"/>
    <x v="1"/>
    <x v="0"/>
    <x v="0"/>
    <x v="0"/>
  </r>
  <r>
    <x v="3"/>
    <x v="7"/>
    <x v="13"/>
    <d v="2025-02-01T00:00:00"/>
    <d v="2025-02-01T00:00:00"/>
    <x v="43"/>
    <x v="1"/>
    <x v="1"/>
    <x v="0"/>
    <n v="1000"/>
    <x v="4"/>
    <x v="4"/>
    <s v="3891"/>
    <x v="0"/>
    <x v="1"/>
    <x v="0"/>
    <x v="0"/>
    <x v="0"/>
  </r>
  <r>
    <x v="3"/>
    <x v="7"/>
    <x v="13"/>
    <d v="2025-02-01T00:00:00"/>
    <d v="2025-02-01T00:00:00"/>
    <x v="43"/>
    <x v="1"/>
    <x v="1"/>
    <x v="0"/>
    <n v="3650"/>
    <x v="3"/>
    <x v="3"/>
    <s v="3988"/>
    <x v="0"/>
    <x v="1"/>
    <x v="0"/>
    <x v="0"/>
    <x v="0"/>
  </r>
  <r>
    <x v="3"/>
    <x v="7"/>
    <x v="13"/>
    <d v="2025-02-01T00:00:00"/>
    <d v="2025-02-01T00:00:00"/>
    <x v="43"/>
    <x v="1"/>
    <x v="1"/>
    <x v="0"/>
    <n v="17000"/>
    <x v="1"/>
    <x v="1"/>
    <s v="3962"/>
    <x v="0"/>
    <x v="1"/>
    <x v="0"/>
    <x v="0"/>
    <x v="0"/>
  </r>
  <r>
    <x v="3"/>
    <x v="7"/>
    <x v="14"/>
    <d v="2025-03-01T00:00:00"/>
    <d v="2025-03-01T00:00:00"/>
    <x v="43"/>
    <x v="1"/>
    <x v="1"/>
    <x v="0"/>
    <n v="-2000"/>
    <x v="4"/>
    <x v="4"/>
    <s v="13980"/>
    <x v="0"/>
    <x v="1"/>
    <x v="0"/>
    <x v="0"/>
    <x v="0"/>
  </r>
  <r>
    <x v="3"/>
    <x v="7"/>
    <x v="14"/>
    <d v="2025-03-01T00:00:00"/>
    <d v="2025-03-01T00:00:00"/>
    <x v="43"/>
    <x v="1"/>
    <x v="1"/>
    <x v="0"/>
    <n v="500"/>
    <x v="4"/>
    <x v="4"/>
    <s v="3895"/>
    <x v="0"/>
    <x v="1"/>
    <x v="0"/>
    <x v="0"/>
    <x v="0"/>
  </r>
  <r>
    <x v="3"/>
    <x v="7"/>
    <x v="14"/>
    <d v="2025-03-01T00:00:00"/>
    <d v="2025-03-01T00:00:00"/>
    <x v="43"/>
    <x v="1"/>
    <x v="1"/>
    <x v="0"/>
    <n v="500"/>
    <x v="4"/>
    <x v="4"/>
    <s v="3896"/>
    <x v="0"/>
    <x v="1"/>
    <x v="0"/>
    <x v="0"/>
    <x v="0"/>
  </r>
  <r>
    <x v="3"/>
    <x v="7"/>
    <x v="14"/>
    <d v="2025-03-01T00:00:00"/>
    <d v="2025-03-01T00:00:00"/>
    <x v="43"/>
    <x v="1"/>
    <x v="1"/>
    <x v="0"/>
    <n v="1000"/>
    <x v="4"/>
    <x v="4"/>
    <s v="3894"/>
    <x v="0"/>
    <x v="1"/>
    <x v="0"/>
    <x v="0"/>
    <x v="0"/>
  </r>
  <r>
    <x v="3"/>
    <x v="7"/>
    <x v="14"/>
    <d v="2025-03-01T00:00:00"/>
    <d v="2025-03-01T00:00:00"/>
    <x v="43"/>
    <x v="1"/>
    <x v="1"/>
    <x v="0"/>
    <n v="3800"/>
    <x v="3"/>
    <x v="3"/>
    <s v="3989"/>
    <x v="0"/>
    <x v="1"/>
    <x v="0"/>
    <x v="0"/>
    <x v="0"/>
  </r>
  <r>
    <x v="3"/>
    <x v="7"/>
    <x v="14"/>
    <d v="2025-03-01T00:00:00"/>
    <d v="2025-03-01T00:00:00"/>
    <x v="43"/>
    <x v="1"/>
    <x v="1"/>
    <x v="0"/>
    <n v="17000"/>
    <x v="1"/>
    <x v="1"/>
    <s v="3963"/>
    <x v="0"/>
    <x v="1"/>
    <x v="0"/>
    <x v="0"/>
    <x v="0"/>
  </r>
  <r>
    <x v="3"/>
    <x v="7"/>
    <x v="15"/>
    <d v="2025-04-01T00:00:00"/>
    <d v="2025-04-01T00:00:00"/>
    <x v="43"/>
    <x v="1"/>
    <x v="1"/>
    <x v="0"/>
    <n v="-2000"/>
    <x v="4"/>
    <x v="4"/>
    <s v="13980"/>
    <x v="0"/>
    <x v="1"/>
    <x v="0"/>
    <x v="0"/>
    <x v="1"/>
  </r>
  <r>
    <x v="3"/>
    <x v="7"/>
    <x v="15"/>
    <d v="2025-04-01T00:00:00"/>
    <d v="2025-04-01T00:00:00"/>
    <x v="43"/>
    <x v="1"/>
    <x v="1"/>
    <x v="0"/>
    <n v="500"/>
    <x v="4"/>
    <x v="4"/>
    <s v="3898"/>
    <x v="0"/>
    <x v="1"/>
    <x v="0"/>
    <x v="0"/>
    <x v="1"/>
  </r>
  <r>
    <x v="3"/>
    <x v="7"/>
    <x v="15"/>
    <d v="2025-04-01T00:00:00"/>
    <d v="2025-04-01T00:00:00"/>
    <x v="43"/>
    <x v="1"/>
    <x v="1"/>
    <x v="0"/>
    <n v="500"/>
    <x v="4"/>
    <x v="4"/>
    <s v="3899"/>
    <x v="0"/>
    <x v="1"/>
    <x v="0"/>
    <x v="0"/>
    <x v="1"/>
  </r>
  <r>
    <x v="3"/>
    <x v="7"/>
    <x v="15"/>
    <d v="2025-04-01T00:00:00"/>
    <d v="2025-04-01T00:00:00"/>
    <x v="43"/>
    <x v="1"/>
    <x v="1"/>
    <x v="0"/>
    <n v="1000"/>
    <x v="4"/>
    <x v="4"/>
    <s v="3897"/>
    <x v="0"/>
    <x v="1"/>
    <x v="0"/>
    <x v="0"/>
    <x v="1"/>
  </r>
  <r>
    <x v="3"/>
    <x v="7"/>
    <x v="15"/>
    <d v="2025-04-01T00:00:00"/>
    <d v="2025-04-01T00:00:00"/>
    <x v="43"/>
    <x v="1"/>
    <x v="1"/>
    <x v="0"/>
    <n v="3950"/>
    <x v="3"/>
    <x v="3"/>
    <s v="3990"/>
    <x v="0"/>
    <x v="1"/>
    <x v="0"/>
    <x v="0"/>
    <x v="1"/>
  </r>
  <r>
    <x v="3"/>
    <x v="7"/>
    <x v="15"/>
    <d v="2025-04-01T00:00:00"/>
    <d v="2025-04-01T00:00:00"/>
    <x v="43"/>
    <x v="1"/>
    <x v="1"/>
    <x v="0"/>
    <n v="17000"/>
    <x v="1"/>
    <x v="1"/>
    <s v="3964"/>
    <x v="0"/>
    <x v="1"/>
    <x v="0"/>
    <x v="0"/>
    <x v="1"/>
  </r>
  <r>
    <x v="3"/>
    <x v="7"/>
    <x v="16"/>
    <d v="2025-05-01T00:00:00"/>
    <d v="2025-05-01T00:00:00"/>
    <x v="43"/>
    <x v="1"/>
    <x v="1"/>
    <x v="0"/>
    <n v="-907"/>
    <x v="4"/>
    <x v="4"/>
    <s v="13980"/>
    <x v="0"/>
    <x v="1"/>
    <x v="0"/>
    <x v="0"/>
    <x v="1"/>
  </r>
  <r>
    <x v="3"/>
    <x v="7"/>
    <x v="16"/>
    <d v="2025-05-01T00:00:00"/>
    <d v="2025-05-01T00:00:00"/>
    <x v="43"/>
    <x v="1"/>
    <x v="1"/>
    <x v="0"/>
    <n v="500"/>
    <x v="4"/>
    <x v="4"/>
    <s v="3901"/>
    <x v="0"/>
    <x v="1"/>
    <x v="0"/>
    <x v="0"/>
    <x v="1"/>
  </r>
  <r>
    <x v="3"/>
    <x v="7"/>
    <x v="16"/>
    <d v="2025-05-01T00:00:00"/>
    <d v="2025-05-01T00:00:00"/>
    <x v="43"/>
    <x v="1"/>
    <x v="1"/>
    <x v="0"/>
    <n v="500"/>
    <x v="4"/>
    <x v="4"/>
    <s v="3902"/>
    <x v="0"/>
    <x v="1"/>
    <x v="0"/>
    <x v="0"/>
    <x v="1"/>
  </r>
  <r>
    <x v="3"/>
    <x v="7"/>
    <x v="16"/>
    <d v="2025-05-01T00:00:00"/>
    <d v="2025-05-01T00:00:00"/>
    <x v="43"/>
    <x v="1"/>
    <x v="1"/>
    <x v="0"/>
    <n v="1000"/>
    <x v="4"/>
    <x v="4"/>
    <s v="3900"/>
    <x v="0"/>
    <x v="1"/>
    <x v="0"/>
    <x v="0"/>
    <x v="1"/>
  </r>
  <r>
    <x v="3"/>
    <x v="7"/>
    <x v="16"/>
    <d v="2025-05-01T00:00:00"/>
    <d v="2025-05-01T00:00:00"/>
    <x v="43"/>
    <x v="1"/>
    <x v="1"/>
    <x v="0"/>
    <n v="4100"/>
    <x v="3"/>
    <x v="3"/>
    <s v="3991"/>
    <x v="0"/>
    <x v="1"/>
    <x v="0"/>
    <x v="0"/>
    <x v="1"/>
  </r>
  <r>
    <x v="3"/>
    <x v="7"/>
    <x v="16"/>
    <d v="2025-05-01T00:00:00"/>
    <d v="2025-05-01T00:00:00"/>
    <x v="43"/>
    <x v="1"/>
    <x v="1"/>
    <x v="0"/>
    <n v="17000"/>
    <x v="1"/>
    <x v="1"/>
    <s v="3965"/>
    <x v="0"/>
    <x v="1"/>
    <x v="0"/>
    <x v="0"/>
    <x v="1"/>
  </r>
  <r>
    <x v="3"/>
    <x v="7"/>
    <x v="17"/>
    <d v="2025-06-01T00:00:00"/>
    <d v="2025-06-01T00:00:00"/>
    <x v="43"/>
    <x v="1"/>
    <x v="1"/>
    <x v="0"/>
    <n v="500"/>
    <x v="4"/>
    <x v="4"/>
    <s v="3904"/>
    <x v="0"/>
    <x v="1"/>
    <x v="0"/>
    <x v="0"/>
    <x v="1"/>
  </r>
  <r>
    <x v="3"/>
    <x v="7"/>
    <x v="17"/>
    <d v="2025-06-01T00:00:00"/>
    <d v="2025-06-01T00:00:00"/>
    <x v="43"/>
    <x v="1"/>
    <x v="1"/>
    <x v="0"/>
    <n v="500"/>
    <x v="4"/>
    <x v="4"/>
    <s v="3905"/>
    <x v="0"/>
    <x v="1"/>
    <x v="0"/>
    <x v="0"/>
    <x v="1"/>
  </r>
  <r>
    <x v="3"/>
    <x v="7"/>
    <x v="17"/>
    <d v="2025-06-01T00:00:00"/>
    <d v="2025-06-01T00:00:00"/>
    <x v="43"/>
    <x v="1"/>
    <x v="1"/>
    <x v="0"/>
    <n v="1000"/>
    <x v="4"/>
    <x v="4"/>
    <s v="3903"/>
    <x v="0"/>
    <x v="1"/>
    <x v="0"/>
    <x v="0"/>
    <x v="1"/>
  </r>
  <r>
    <x v="3"/>
    <x v="7"/>
    <x v="17"/>
    <d v="2025-06-01T00:00:00"/>
    <d v="2025-06-01T00:00:00"/>
    <x v="43"/>
    <x v="1"/>
    <x v="1"/>
    <x v="0"/>
    <n v="4250"/>
    <x v="3"/>
    <x v="3"/>
    <s v="3992"/>
    <x v="0"/>
    <x v="1"/>
    <x v="0"/>
    <x v="0"/>
    <x v="1"/>
  </r>
  <r>
    <x v="3"/>
    <x v="7"/>
    <x v="17"/>
    <d v="2025-06-01T00:00:00"/>
    <d v="2025-06-01T00:00:00"/>
    <x v="43"/>
    <x v="1"/>
    <x v="1"/>
    <x v="0"/>
    <n v="17000"/>
    <x v="1"/>
    <x v="1"/>
    <s v="3966"/>
    <x v="0"/>
    <x v="1"/>
    <x v="0"/>
    <x v="0"/>
    <x v="1"/>
  </r>
  <r>
    <x v="3"/>
    <x v="7"/>
    <x v="18"/>
    <d v="2025-07-01T00:00:00"/>
    <d v="2025-07-01T00:00:00"/>
    <x v="43"/>
    <x v="1"/>
    <x v="1"/>
    <x v="0"/>
    <n v="500"/>
    <x v="4"/>
    <x v="4"/>
    <s v="3907"/>
    <x v="0"/>
    <x v="1"/>
    <x v="0"/>
    <x v="0"/>
    <x v="2"/>
  </r>
  <r>
    <x v="3"/>
    <x v="7"/>
    <x v="18"/>
    <d v="2025-07-01T00:00:00"/>
    <d v="2025-07-01T00:00:00"/>
    <x v="43"/>
    <x v="1"/>
    <x v="1"/>
    <x v="0"/>
    <n v="500"/>
    <x v="4"/>
    <x v="4"/>
    <s v="3908"/>
    <x v="0"/>
    <x v="1"/>
    <x v="0"/>
    <x v="0"/>
    <x v="2"/>
  </r>
  <r>
    <x v="3"/>
    <x v="7"/>
    <x v="18"/>
    <d v="2025-07-01T00:00:00"/>
    <d v="2025-07-01T00:00:00"/>
    <x v="43"/>
    <x v="1"/>
    <x v="1"/>
    <x v="0"/>
    <n v="1000"/>
    <x v="4"/>
    <x v="4"/>
    <s v="3906"/>
    <x v="0"/>
    <x v="1"/>
    <x v="0"/>
    <x v="0"/>
    <x v="2"/>
  </r>
  <r>
    <x v="3"/>
    <x v="7"/>
    <x v="18"/>
    <d v="2025-07-01T00:00:00"/>
    <d v="2025-07-01T00:00:00"/>
    <x v="43"/>
    <x v="1"/>
    <x v="1"/>
    <x v="0"/>
    <n v="4400"/>
    <x v="3"/>
    <x v="3"/>
    <s v="3993"/>
    <x v="0"/>
    <x v="1"/>
    <x v="0"/>
    <x v="0"/>
    <x v="2"/>
  </r>
  <r>
    <x v="3"/>
    <x v="7"/>
    <x v="18"/>
    <d v="2025-07-01T00:00:00"/>
    <d v="2025-07-01T00:00:00"/>
    <x v="43"/>
    <x v="1"/>
    <x v="1"/>
    <x v="0"/>
    <n v="17000"/>
    <x v="1"/>
    <x v="1"/>
    <s v="3967"/>
    <x v="0"/>
    <x v="1"/>
    <x v="0"/>
    <x v="0"/>
    <x v="2"/>
  </r>
  <r>
    <x v="3"/>
    <x v="7"/>
    <x v="19"/>
    <d v="2025-08-01T00:00:00"/>
    <d v="2025-08-01T00:00:00"/>
    <x v="43"/>
    <x v="1"/>
    <x v="1"/>
    <x v="0"/>
    <n v="500"/>
    <x v="4"/>
    <x v="4"/>
    <s v="3910"/>
    <x v="0"/>
    <x v="1"/>
    <x v="0"/>
    <x v="0"/>
    <x v="2"/>
  </r>
  <r>
    <x v="3"/>
    <x v="7"/>
    <x v="19"/>
    <d v="2025-08-01T00:00:00"/>
    <d v="2025-08-01T00:00:00"/>
    <x v="43"/>
    <x v="1"/>
    <x v="1"/>
    <x v="0"/>
    <n v="500"/>
    <x v="4"/>
    <x v="4"/>
    <s v="3911"/>
    <x v="0"/>
    <x v="1"/>
    <x v="0"/>
    <x v="0"/>
    <x v="2"/>
  </r>
  <r>
    <x v="3"/>
    <x v="7"/>
    <x v="19"/>
    <d v="2025-08-01T00:00:00"/>
    <d v="2025-08-01T00:00:00"/>
    <x v="43"/>
    <x v="1"/>
    <x v="1"/>
    <x v="0"/>
    <n v="1000"/>
    <x v="4"/>
    <x v="4"/>
    <s v="3909"/>
    <x v="0"/>
    <x v="1"/>
    <x v="0"/>
    <x v="0"/>
    <x v="2"/>
  </r>
  <r>
    <x v="3"/>
    <x v="7"/>
    <x v="19"/>
    <d v="2025-08-01T00:00:00"/>
    <d v="2025-08-01T00:00:00"/>
    <x v="43"/>
    <x v="1"/>
    <x v="1"/>
    <x v="0"/>
    <n v="4550"/>
    <x v="3"/>
    <x v="3"/>
    <s v="3994"/>
    <x v="0"/>
    <x v="1"/>
    <x v="0"/>
    <x v="0"/>
    <x v="2"/>
  </r>
  <r>
    <x v="3"/>
    <x v="7"/>
    <x v="19"/>
    <d v="2025-08-01T00:00:00"/>
    <d v="2025-08-01T00:00:00"/>
    <x v="43"/>
    <x v="1"/>
    <x v="1"/>
    <x v="0"/>
    <n v="17000"/>
    <x v="1"/>
    <x v="1"/>
    <s v="3968"/>
    <x v="0"/>
    <x v="1"/>
    <x v="0"/>
    <x v="0"/>
    <x v="2"/>
  </r>
  <r>
    <x v="3"/>
    <x v="7"/>
    <x v="20"/>
    <d v="2025-09-01T00:00:00"/>
    <d v="2025-09-01T00:00:00"/>
    <x v="43"/>
    <x v="1"/>
    <x v="1"/>
    <x v="0"/>
    <n v="500"/>
    <x v="4"/>
    <x v="4"/>
    <s v="3913"/>
    <x v="0"/>
    <x v="1"/>
    <x v="0"/>
    <x v="0"/>
    <x v="2"/>
  </r>
  <r>
    <x v="3"/>
    <x v="7"/>
    <x v="20"/>
    <d v="2025-09-01T00:00:00"/>
    <d v="2025-09-01T00:00:00"/>
    <x v="43"/>
    <x v="1"/>
    <x v="1"/>
    <x v="0"/>
    <n v="500"/>
    <x v="4"/>
    <x v="4"/>
    <s v="3914"/>
    <x v="0"/>
    <x v="1"/>
    <x v="0"/>
    <x v="0"/>
    <x v="2"/>
  </r>
  <r>
    <x v="3"/>
    <x v="7"/>
    <x v="20"/>
    <d v="2025-09-01T00:00:00"/>
    <d v="2025-09-01T00:00:00"/>
    <x v="43"/>
    <x v="1"/>
    <x v="1"/>
    <x v="0"/>
    <n v="1000"/>
    <x v="4"/>
    <x v="4"/>
    <s v="3912"/>
    <x v="0"/>
    <x v="1"/>
    <x v="0"/>
    <x v="0"/>
    <x v="2"/>
  </r>
  <r>
    <x v="3"/>
    <x v="7"/>
    <x v="20"/>
    <d v="2025-09-01T00:00:00"/>
    <d v="2025-09-01T00:00:00"/>
    <x v="43"/>
    <x v="1"/>
    <x v="1"/>
    <x v="0"/>
    <n v="4700"/>
    <x v="3"/>
    <x v="3"/>
    <s v="3995"/>
    <x v="0"/>
    <x v="1"/>
    <x v="0"/>
    <x v="0"/>
    <x v="2"/>
  </r>
  <r>
    <x v="3"/>
    <x v="7"/>
    <x v="20"/>
    <d v="2025-09-01T00:00:00"/>
    <d v="2025-09-01T00:00:00"/>
    <x v="43"/>
    <x v="1"/>
    <x v="1"/>
    <x v="0"/>
    <n v="17000"/>
    <x v="1"/>
    <x v="1"/>
    <s v="3969"/>
    <x v="0"/>
    <x v="1"/>
    <x v="0"/>
    <x v="0"/>
    <x v="2"/>
  </r>
  <r>
    <x v="3"/>
    <x v="7"/>
    <x v="21"/>
    <d v="2025-10-01T00:00:00"/>
    <d v="2025-10-01T00:00:00"/>
    <x v="43"/>
    <x v="1"/>
    <x v="1"/>
    <x v="0"/>
    <n v="500"/>
    <x v="4"/>
    <x v="4"/>
    <s v="3916"/>
    <x v="0"/>
    <x v="1"/>
    <x v="0"/>
    <x v="0"/>
    <x v="3"/>
  </r>
  <r>
    <x v="3"/>
    <x v="7"/>
    <x v="21"/>
    <d v="2025-10-01T00:00:00"/>
    <d v="2025-10-01T00:00:00"/>
    <x v="43"/>
    <x v="1"/>
    <x v="1"/>
    <x v="0"/>
    <n v="500"/>
    <x v="4"/>
    <x v="4"/>
    <s v="3917"/>
    <x v="0"/>
    <x v="1"/>
    <x v="0"/>
    <x v="0"/>
    <x v="3"/>
  </r>
  <r>
    <x v="3"/>
    <x v="7"/>
    <x v="21"/>
    <d v="2025-10-01T00:00:00"/>
    <d v="2025-10-01T00:00:00"/>
    <x v="43"/>
    <x v="1"/>
    <x v="1"/>
    <x v="0"/>
    <n v="1000"/>
    <x v="4"/>
    <x v="4"/>
    <s v="3915"/>
    <x v="0"/>
    <x v="1"/>
    <x v="0"/>
    <x v="0"/>
    <x v="3"/>
  </r>
  <r>
    <x v="3"/>
    <x v="7"/>
    <x v="21"/>
    <d v="2025-10-01T00:00:00"/>
    <d v="2025-10-01T00:00:00"/>
    <x v="43"/>
    <x v="1"/>
    <x v="1"/>
    <x v="0"/>
    <n v="4850"/>
    <x v="3"/>
    <x v="3"/>
    <s v="3996"/>
    <x v="0"/>
    <x v="1"/>
    <x v="0"/>
    <x v="0"/>
    <x v="3"/>
  </r>
  <r>
    <x v="3"/>
    <x v="7"/>
    <x v="21"/>
    <d v="2025-10-01T00:00:00"/>
    <d v="2025-10-01T00:00:00"/>
    <x v="43"/>
    <x v="1"/>
    <x v="1"/>
    <x v="0"/>
    <n v="17000"/>
    <x v="1"/>
    <x v="1"/>
    <s v="3970"/>
    <x v="0"/>
    <x v="1"/>
    <x v="0"/>
    <x v="0"/>
    <x v="3"/>
  </r>
  <r>
    <x v="3"/>
    <x v="7"/>
    <x v="22"/>
    <d v="2025-11-01T00:00:00"/>
    <d v="2025-11-01T00:00:00"/>
    <x v="43"/>
    <x v="1"/>
    <x v="1"/>
    <x v="0"/>
    <n v="500"/>
    <x v="4"/>
    <x v="4"/>
    <s v="3919"/>
    <x v="0"/>
    <x v="1"/>
    <x v="0"/>
    <x v="0"/>
    <x v="3"/>
  </r>
  <r>
    <x v="3"/>
    <x v="7"/>
    <x v="22"/>
    <d v="2025-11-01T00:00:00"/>
    <d v="2025-11-01T00:00:00"/>
    <x v="43"/>
    <x v="1"/>
    <x v="1"/>
    <x v="0"/>
    <n v="500"/>
    <x v="4"/>
    <x v="4"/>
    <s v="3920"/>
    <x v="0"/>
    <x v="1"/>
    <x v="0"/>
    <x v="0"/>
    <x v="3"/>
  </r>
  <r>
    <x v="3"/>
    <x v="7"/>
    <x v="22"/>
    <d v="2025-11-01T00:00:00"/>
    <d v="2025-11-01T00:00:00"/>
    <x v="43"/>
    <x v="1"/>
    <x v="1"/>
    <x v="0"/>
    <n v="1000"/>
    <x v="4"/>
    <x v="4"/>
    <s v="3918"/>
    <x v="0"/>
    <x v="1"/>
    <x v="0"/>
    <x v="0"/>
    <x v="3"/>
  </r>
  <r>
    <x v="3"/>
    <x v="7"/>
    <x v="22"/>
    <d v="2025-11-01T00:00:00"/>
    <d v="2025-11-01T00:00:00"/>
    <x v="43"/>
    <x v="1"/>
    <x v="1"/>
    <x v="0"/>
    <n v="5000"/>
    <x v="3"/>
    <x v="3"/>
    <s v="3997"/>
    <x v="0"/>
    <x v="1"/>
    <x v="0"/>
    <x v="0"/>
    <x v="3"/>
  </r>
  <r>
    <x v="3"/>
    <x v="7"/>
    <x v="22"/>
    <d v="2025-11-01T00:00:00"/>
    <d v="2025-11-01T00:00:00"/>
    <x v="43"/>
    <x v="1"/>
    <x v="1"/>
    <x v="0"/>
    <n v="8500"/>
    <x v="1"/>
    <x v="1"/>
    <s v="3972"/>
    <x v="0"/>
    <x v="1"/>
    <x v="0"/>
    <x v="0"/>
    <x v="3"/>
  </r>
  <r>
    <x v="3"/>
    <x v="7"/>
    <x v="22"/>
    <d v="2025-11-01T00:00:00"/>
    <d v="2025-11-01T00:00:00"/>
    <x v="43"/>
    <x v="1"/>
    <x v="1"/>
    <x v="0"/>
    <n v="17000"/>
    <x v="1"/>
    <x v="1"/>
    <s v="3971"/>
    <x v="0"/>
    <x v="1"/>
    <x v="0"/>
    <x v="0"/>
    <x v="3"/>
  </r>
  <r>
    <x v="3"/>
    <x v="7"/>
    <x v="23"/>
    <d v="2025-12-01T00:00:00"/>
    <d v="2025-12-01T00:00:00"/>
    <x v="43"/>
    <x v="1"/>
    <x v="1"/>
    <x v="0"/>
    <n v="500"/>
    <x v="4"/>
    <x v="4"/>
    <s v="3922"/>
    <x v="0"/>
    <x v="1"/>
    <x v="0"/>
    <x v="0"/>
    <x v="3"/>
  </r>
  <r>
    <x v="3"/>
    <x v="7"/>
    <x v="23"/>
    <d v="2025-12-01T00:00:00"/>
    <d v="2025-12-01T00:00:00"/>
    <x v="43"/>
    <x v="1"/>
    <x v="1"/>
    <x v="0"/>
    <n v="500"/>
    <x v="4"/>
    <x v="4"/>
    <s v="3923"/>
    <x v="0"/>
    <x v="1"/>
    <x v="0"/>
    <x v="0"/>
    <x v="3"/>
  </r>
  <r>
    <x v="3"/>
    <x v="7"/>
    <x v="23"/>
    <d v="2025-12-01T00:00:00"/>
    <d v="2025-12-01T00:00:00"/>
    <x v="43"/>
    <x v="1"/>
    <x v="1"/>
    <x v="0"/>
    <n v="1000"/>
    <x v="4"/>
    <x v="4"/>
    <s v="3921"/>
    <x v="0"/>
    <x v="1"/>
    <x v="0"/>
    <x v="0"/>
    <x v="3"/>
  </r>
  <r>
    <x v="3"/>
    <x v="7"/>
    <x v="23"/>
    <d v="2025-12-01T00:00:00"/>
    <d v="2025-12-01T00:00:00"/>
    <x v="43"/>
    <x v="1"/>
    <x v="1"/>
    <x v="0"/>
    <n v="5150"/>
    <x v="3"/>
    <x v="3"/>
    <s v="3998"/>
    <x v="0"/>
    <x v="1"/>
    <x v="0"/>
    <x v="0"/>
    <x v="3"/>
  </r>
  <r>
    <x v="3"/>
    <x v="7"/>
    <x v="23"/>
    <d v="2025-12-01T00:00:00"/>
    <d v="2025-12-01T00:00:00"/>
    <x v="43"/>
    <x v="1"/>
    <x v="1"/>
    <x v="0"/>
    <n v="8500"/>
    <x v="1"/>
    <x v="1"/>
    <s v="3974"/>
    <x v="0"/>
    <x v="1"/>
    <x v="0"/>
    <x v="0"/>
    <x v="3"/>
  </r>
  <r>
    <x v="3"/>
    <x v="7"/>
    <x v="23"/>
    <d v="2025-12-01T00:00:00"/>
    <d v="2025-12-01T00:00:00"/>
    <x v="43"/>
    <x v="1"/>
    <x v="1"/>
    <x v="0"/>
    <n v="17000"/>
    <x v="1"/>
    <x v="1"/>
    <s v="3973"/>
    <x v="0"/>
    <x v="1"/>
    <x v="0"/>
    <x v="0"/>
    <x v="3"/>
  </r>
  <r>
    <x v="4"/>
    <x v="8"/>
    <x v="12"/>
    <d v="2025-01-21T00:00:00"/>
    <d v="2025-01-27T00:00:00"/>
    <x v="44"/>
    <x v="2"/>
    <x v="3"/>
    <x v="0"/>
    <n v="-4948.09"/>
    <x v="3"/>
    <x v="3"/>
    <s v="REF. SISTEMA TOTVS   CANCELAMENTO "/>
    <x v="0"/>
    <x v="0"/>
    <x v="0"/>
    <x v="0"/>
    <x v="0"/>
  </r>
  <r>
    <x v="4"/>
    <x v="8"/>
    <x v="12"/>
    <d v="2025-01-21T00:00:00"/>
    <d v="2025-02-21T00:00:00"/>
    <x v="44"/>
    <x v="3"/>
    <x v="3"/>
    <x v="2"/>
    <n v="-4948.09"/>
    <x v="3"/>
    <x v="3"/>
    <s v="REF. SISTEMA TOTVS   CANCELAMENTO 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49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8:AR19" firstHeaderRow="1" firstDataRow="4" firstDataCol="3"/>
  <pivotFields count="18">
    <pivotField compact="0" outline="0" showAll="0"/>
    <pivotField compact="0" outline="0" showAll="0" sortType="ascending" defaultSubtotal="0"/>
    <pivotField axis="axisCol" compact="0" outline="0" showAl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5">
        <item x="4"/>
        <item x="1"/>
        <item x="3"/>
        <item x="2"/>
        <item x="0"/>
      </items>
    </pivotField>
    <pivotField axis="axisRow" compact="0" showAll="0" insertBlankRow="1">
      <items count="6">
        <item x="0"/>
        <item x="4"/>
        <item x="3"/>
        <item x="1"/>
        <item x="2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Row" compact="0" showAll="0" insertBlankRow="1">
      <items count="2">
        <item x="0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3">
    <field x="16"/>
    <field x="10"/>
    <field x="11"/>
  </rowFields>
  <rowItems count="8">
    <i>
      <x/>
    </i>
    <i r="1">
      <x/>
      <x v="1"/>
    </i>
    <i r="1">
      <x v="1"/>
      <x v="3"/>
    </i>
    <i r="1">
      <x v="2"/>
      <x v="2"/>
    </i>
    <i r="1">
      <x v="3"/>
      <x v="4"/>
    </i>
    <i r="1">
      <x v="4"/>
      <x/>
    </i>
    <i t="blank">
      <x/>
    </i>
    <i t="grand">
      <x/>
    </i>
  </rowItems>
  <colFields count="3">
    <field x="17"/>
    <field x="2"/>
    <field x="14"/>
  </colFields>
  <colItems count="41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  <i t="grand">
      <x/>
    </i>
  </colItems>
  <dataFields count="1">
    <dataField name="Soma de Valor" fld="9" baseField="11" baseItem="49" numFmtId="164"/>
  </dataFields>
  <formats count="5">
    <format dxfId="32">
      <pivotArea dataOnly="0" outline="0" fieldPosition="0">
        <references count="1">
          <reference field="2" count="0" defaultSubtotal="1"/>
        </references>
      </pivotArea>
    </format>
    <format dxfId="31">
      <pivotArea outline="0" fieldPosition="0">
        <references count="1">
          <reference field="4294967294" count="1">
            <x v="0"/>
          </reference>
        </references>
      </pivotArea>
    </format>
    <format dxfId="30">
      <pivotArea dataOnly="0" outline="0" fieldPosition="0">
        <references count="1">
          <reference field="2" count="0" defaultSubtotal="1"/>
        </references>
      </pivotArea>
    </format>
    <format dxfId="29">
      <pivotArea dataOnly="0" labelOnly="1" fieldPosition="0">
        <references count="1">
          <reference field="11" count="0"/>
        </references>
      </pivotArea>
    </format>
    <format dxfId="28">
      <pivotArea dataOnly="0" outline="0" fieldPosition="0">
        <references count="1"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28037-99CE-4200-A9BC-DB31A7876768}" name="Tabela dinâmica1" cacheId="49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compact="0" compactData="0" gridDropZones="1" multipleFieldFilters="0">
  <location ref="A4:AS28" firstHeaderRow="1" firstDataRow="4" firstDataCol="5" rowPageCount="1" colPageCount="1"/>
  <pivotFields count="18">
    <pivotField compact="0" outline="0" showAll="0"/>
    <pivotField axis="axisRow" compact="0" outline="0" showAll="0" sortType="ascending" defaultSubtotal="0">
      <items count="9">
        <item x="7"/>
        <item x="0"/>
        <item x="4"/>
        <item x="5"/>
        <item x="2"/>
        <item x="6"/>
        <item x="1"/>
        <item x="8"/>
        <item x="3"/>
      </items>
    </pivotField>
    <pivotField axis="axisCol" compact="0" outline="0" showAl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axis="axisRow" compact="0" outline="0" showAll="0">
      <items count="46">
        <item x="0"/>
        <item x="43"/>
        <item x="16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17"/>
        <item x="44"/>
        <item x="2"/>
        <item x="31"/>
        <item t="default"/>
      </items>
    </pivotField>
    <pivotField axis="axisRow" compact="0" outline="0" showAll="0" defaultSubtotal="0">
      <items count="4">
        <item x="1"/>
        <item n=" " x="0"/>
        <item x="2"/>
        <item x="3"/>
      </items>
    </pivotField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5">
        <item x="4"/>
        <item x="1"/>
        <item x="3"/>
        <item x="2"/>
        <item x="0"/>
      </items>
    </pivotField>
    <pivotField axis="axisRow" compact="0" showAll="0" insertBlankRow="1">
      <items count="6">
        <item x="0"/>
        <item x="4"/>
        <item x="3"/>
        <item x="1"/>
        <item x="2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Page" compact="0" outline="0" subtotalTop="0" showAll="0">
      <items count="2">
        <item x="0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5">
    <field x="10"/>
    <field x="11"/>
    <field x="1"/>
    <field x="6"/>
    <field x="5"/>
  </rowFields>
  <rowItems count="21">
    <i>
      <x/>
      <x v="1"/>
    </i>
    <i r="2">
      <x/>
      <x/>
      <x v="1"/>
    </i>
    <i t="blank" r="1">
      <x v="1"/>
    </i>
    <i>
      <x v="1"/>
      <x v="3"/>
    </i>
    <i r="2">
      <x/>
      <x/>
      <x v="1"/>
    </i>
    <i r="2">
      <x v="3"/>
      <x/>
      <x v="44"/>
    </i>
    <i t="blank" r="1">
      <x v="3"/>
    </i>
    <i>
      <x v="2"/>
      <x v="2"/>
    </i>
    <i r="2">
      <x/>
      <x/>
      <x v="1"/>
    </i>
    <i r="2">
      <x v="2"/>
      <x/>
      <x v="2"/>
    </i>
    <i r="4">
      <x v="41"/>
    </i>
    <i r="2">
      <x v="7"/>
      <x v="2"/>
      <x v="42"/>
    </i>
    <i r="3">
      <x v="3"/>
      <x v="42"/>
    </i>
    <i t="blank" r="1">
      <x v="2"/>
    </i>
    <i>
      <x v="3"/>
      <x v="4"/>
    </i>
    <i r="2">
      <x v="4"/>
      <x/>
      <x v="43"/>
    </i>
    <i t="blank" r="1">
      <x v="4"/>
    </i>
    <i>
      <x v="4"/>
      <x/>
    </i>
    <i r="2">
      <x v="1"/>
      <x v="1"/>
      <x/>
    </i>
    <i t="blank" r="1">
      <x/>
    </i>
    <i t="grand">
      <x/>
    </i>
  </rowItems>
  <colFields count="3">
    <field x="17"/>
    <field x="2"/>
    <field x="14"/>
  </colFields>
  <colItems count="40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</colItems>
  <pageFields count="1">
    <pageField fld="16" hier="-1"/>
  </pageFields>
  <dataFields count="1">
    <dataField name="Soma de Valor" fld="9" baseField="11" baseItem="49" numFmtId="164"/>
  </dataFields>
  <formats count="6">
    <format dxfId="27">
      <pivotArea dataOnly="0" labelOnly="1" fieldPosition="0">
        <references count="1">
          <reference field="11" count="0"/>
        </references>
      </pivotArea>
    </format>
    <format dxfId="26">
      <pivotArea dataOnly="0" outline="0" fieldPosition="0">
        <references count="1">
          <reference field="2" count="0" defaultSubtotal="1"/>
        </references>
      </pivotArea>
    </format>
    <format dxfId="25">
      <pivotArea dataOnly="0" labelOnly="1" fieldPosition="0">
        <references count="1">
          <reference field="11" count="0"/>
        </references>
      </pivotArea>
    </format>
    <format dxfId="24">
      <pivotArea outline="0" fieldPosition="0">
        <references count="1">
          <reference field="4294967294" count="1">
            <x v="0"/>
          </reference>
        </references>
      </pivotArea>
    </format>
    <format dxfId="23">
      <pivotArea dataOnly="0" outline="0" fieldPosition="0">
        <references count="1">
          <reference field="2" count="0" defaultSubtotal="1"/>
        </references>
      </pivotArea>
    </format>
    <format dxfId="22">
      <pivotArea dataOnly="0" outline="0" fieldPosition="0">
        <references count="2">
          <reference field="16" count="0" selected="0"/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AR19"/>
  <sheetViews>
    <sheetView showGridLines="0" tabSelected="1" zoomScale="70" zoomScaleNormal="70" workbookViewId="0">
      <pane xSplit="3" ySplit="11" topLeftCell="D12" activePane="bottomRight" state="frozen"/>
      <selection pane="topRight" activeCell="D1" sqref="D1"/>
      <selection pane="bottomLeft" activeCell="A8" sqref="A8"/>
      <selection pane="bottomRight" activeCell="D13" sqref="D13"/>
    </sheetView>
  </sheetViews>
  <sheetFormatPr defaultRowHeight="14.4" x14ac:dyDescent="0.3"/>
  <cols>
    <col min="1" max="1" width="1.33203125" customWidth="1"/>
    <col min="2" max="2" width="9.33203125" customWidth="1"/>
    <col min="3" max="3" width="35" customWidth="1"/>
    <col min="4" max="43" width="12.5546875" customWidth="1"/>
    <col min="44" max="45" width="13.5546875" customWidth="1"/>
  </cols>
  <sheetData>
    <row r="1" spans="1:44" ht="21" x14ac:dyDescent="0.4">
      <c r="A1" s="7" t="s">
        <v>15</v>
      </c>
    </row>
    <row r="2" spans="1:44" ht="16.8" customHeight="1" x14ac:dyDescent="0.4">
      <c r="A2" s="7"/>
      <c r="B2" t="s">
        <v>56</v>
      </c>
      <c r="D2" s="20">
        <v>287993</v>
      </c>
      <c r="L2" s="19" t="s">
        <v>54</v>
      </c>
      <c r="M2" s="20">
        <v>296900</v>
      </c>
    </row>
    <row r="3" spans="1:44" ht="16.8" customHeight="1" x14ac:dyDescent="0.4">
      <c r="A3" s="7"/>
      <c r="B3" t="s">
        <v>62</v>
      </c>
      <c r="D3" s="16">
        <f>GETPIVOTDATA("Valor",$A$8,"Competencia",DATE(2025,1,1),"Tipo","Orçado","Trimestre",1)+GETPIVOTDATA("Valor",$A$8,"Competencia",DATE(2025,2,1),"Tipo","Orçado","Trimestre",1)+GETPIVOTDATA("Valor",$A$8,"Competencia",DATE(2025,3,1),"Tipo","Orçado","Trimestre",1)+GETPIVOTDATA("Valor",$A$8,"Competencia",DATE(2025,4,1),"Tipo","Orçado","Trimestre",2)+GETPIVOTDATA("Valor",$A$8,"Competencia",DATE(2025,5,1),"Tipo","Orçado","Trimestre",2)+GETPIVOTDATA("Valor",$A$8,"Competencia",DATE(2025,6,1),"Tipo","Orçado","Trimestre",2)+GETPIVOTDATA("Valor",$A$8,"Competencia",DATE(2025,7,1),"Tipo","Orçado","Trimestre",3)+GETPIVOTDATA("Valor",$A$8,"Competencia",DATE(2025,8,1),"Tipo","Orçado","Trimestre",3)+GETPIVOTDATA("Valor",$A$8,"Competencia",DATE(2025,9,1),"Tipo","Orçado","Trimestre",3)+GETPIVOTDATA("Valor",$A$8,"Competencia",DATE(2025,10,1),"Tipo","Orçado","Trimestre",4)+GETPIVOTDATA("Valor",$A$8,"Competencia",DATE(2025,11,1),"Tipo","Orçado","Trimestre",4)+GETPIVOTDATA("Valor",$A$8,"Competencia",DATE(2025,12,1),"Tipo","Orçado","Trimestre",4)</f>
        <v>287993</v>
      </c>
      <c r="E3" s="17"/>
    </row>
    <row r="4" spans="1:44" ht="16.8" customHeight="1" x14ac:dyDescent="0.4">
      <c r="A4" s="7"/>
      <c r="B4" s="18" t="s">
        <v>63</v>
      </c>
      <c r="D4" s="21">
        <f>D2-D3</f>
        <v>0</v>
      </c>
      <c r="E4" s="17" t="s">
        <v>55</v>
      </c>
    </row>
    <row r="5" spans="1:44" ht="21" x14ac:dyDescent="0.4">
      <c r="A5" s="7"/>
    </row>
    <row r="6" spans="1:44" ht="21" x14ac:dyDescent="0.4">
      <c r="C6" s="8"/>
      <c r="D6" s="26">
        <f>D10</f>
        <v>45658</v>
      </c>
      <c r="E6" s="27"/>
      <c r="F6" s="28"/>
      <c r="G6" s="26">
        <f>G10</f>
        <v>45689</v>
      </c>
      <c r="H6" s="27"/>
      <c r="I6" s="28"/>
      <c r="J6" s="26">
        <f>J10</f>
        <v>45717</v>
      </c>
      <c r="K6" s="27"/>
      <c r="L6" s="28"/>
      <c r="M6" s="13" t="s">
        <v>30</v>
      </c>
      <c r="N6" s="26">
        <f>N10</f>
        <v>45748</v>
      </c>
      <c r="O6" s="27"/>
      <c r="P6" s="28"/>
      <c r="Q6" s="26">
        <f>Q10</f>
        <v>45778</v>
      </c>
      <c r="R6" s="27"/>
      <c r="S6" s="28"/>
      <c r="T6" s="26">
        <f>T10</f>
        <v>45809</v>
      </c>
      <c r="U6" s="27"/>
      <c r="V6" s="28"/>
      <c r="W6" s="13" t="s">
        <v>30</v>
      </c>
      <c r="X6" s="26">
        <f>X10</f>
        <v>45839</v>
      </c>
      <c r="Y6" s="27"/>
      <c r="Z6" s="28"/>
      <c r="AA6" s="26">
        <f>AA10</f>
        <v>45870</v>
      </c>
      <c r="AB6" s="27"/>
      <c r="AC6" s="28"/>
      <c r="AD6" s="26">
        <f>AD10</f>
        <v>45901</v>
      </c>
      <c r="AE6" s="27"/>
      <c r="AF6" s="28"/>
      <c r="AG6" s="13" t="s">
        <v>30</v>
      </c>
      <c r="AH6" s="26">
        <f>AH10</f>
        <v>45931</v>
      </c>
      <c r="AI6" s="27"/>
      <c r="AJ6" s="28"/>
      <c r="AK6" s="26">
        <f>AK10</f>
        <v>45962</v>
      </c>
      <c r="AL6" s="27"/>
      <c r="AM6" s="28"/>
      <c r="AN6" s="26">
        <f>AN10</f>
        <v>45992</v>
      </c>
      <c r="AO6" s="27"/>
      <c r="AP6" s="28"/>
      <c r="AQ6" s="13" t="s">
        <v>30</v>
      </c>
      <c r="AR6" s="22" t="s">
        <v>46</v>
      </c>
    </row>
    <row r="7" spans="1:44" ht="19.95" customHeight="1" x14ac:dyDescent="0.3">
      <c r="A7" s="23" t="s">
        <v>18</v>
      </c>
      <c r="B7" s="24"/>
      <c r="C7" s="25"/>
      <c r="D7" s="9" t="str">
        <f>D11</f>
        <v>Orçado</v>
      </c>
      <c r="E7" s="9" t="str">
        <f>E11</f>
        <v>Realizado</v>
      </c>
      <c r="F7" s="9" t="s">
        <v>16</v>
      </c>
      <c r="G7" s="9" t="str">
        <f>G11</f>
        <v>Orçado</v>
      </c>
      <c r="H7" s="9" t="str">
        <f>H11</f>
        <v>Realizado</v>
      </c>
      <c r="I7" s="9" t="s">
        <v>16</v>
      </c>
      <c r="J7" s="9" t="str">
        <f>J11</f>
        <v>Orçado</v>
      </c>
      <c r="K7" s="9" t="str">
        <f>K11</f>
        <v>Realizado</v>
      </c>
      <c r="L7" s="9" t="s">
        <v>16</v>
      </c>
      <c r="M7" s="12" t="s">
        <v>32</v>
      </c>
      <c r="N7" s="9" t="str">
        <f>N11</f>
        <v>Orçado</v>
      </c>
      <c r="O7" s="9" t="str">
        <f>O11</f>
        <v>Realizado</v>
      </c>
      <c r="P7" s="9" t="s">
        <v>16</v>
      </c>
      <c r="Q7" s="9" t="str">
        <f>Q11</f>
        <v>Orçado</v>
      </c>
      <c r="R7" s="9" t="str">
        <f>R11</f>
        <v>Realizado</v>
      </c>
      <c r="S7" s="9" t="s">
        <v>16</v>
      </c>
      <c r="T7" s="9" t="str">
        <f>T11</f>
        <v>Orçado</v>
      </c>
      <c r="U7" s="9" t="str">
        <f>U11</f>
        <v>Realizado</v>
      </c>
      <c r="V7" s="9" t="s">
        <v>16</v>
      </c>
      <c r="W7" s="12" t="s">
        <v>27</v>
      </c>
      <c r="X7" s="9" t="str">
        <f>X11</f>
        <v>Orçado</v>
      </c>
      <c r="Y7" s="9" t="str">
        <f>Y11</f>
        <v>Realizado</v>
      </c>
      <c r="Z7" s="9" t="s">
        <v>16</v>
      </c>
      <c r="AA7" s="9" t="str">
        <f>AA11</f>
        <v>Orçado</v>
      </c>
      <c r="AB7" s="9" t="str">
        <f>AB11</f>
        <v>Realizado</v>
      </c>
      <c r="AC7" s="9" t="s">
        <v>16</v>
      </c>
      <c r="AD7" s="9" t="str">
        <f>AD11</f>
        <v>Orçado</v>
      </c>
      <c r="AE7" s="9" t="str">
        <f>AE11</f>
        <v>Realizado</v>
      </c>
      <c r="AF7" s="9" t="s">
        <v>16</v>
      </c>
      <c r="AG7" s="12" t="s">
        <v>28</v>
      </c>
      <c r="AH7" s="9" t="str">
        <f>AH11</f>
        <v>Orçado</v>
      </c>
      <c r="AI7" s="9" t="str">
        <f>AI11</f>
        <v>Realizado</v>
      </c>
      <c r="AJ7" s="9" t="s">
        <v>16</v>
      </c>
      <c r="AK7" s="9" t="str">
        <f>AK11</f>
        <v>Orçado</v>
      </c>
      <c r="AL7" s="9" t="str">
        <f>AL11</f>
        <v>Realizado</v>
      </c>
      <c r="AM7" s="9" t="s">
        <v>16</v>
      </c>
      <c r="AN7" s="9" t="str">
        <f>AN11</f>
        <v>Orçado</v>
      </c>
      <c r="AO7" s="9" t="str">
        <f>AO11</f>
        <v>Realizado</v>
      </c>
      <c r="AP7" s="9" t="s">
        <v>16</v>
      </c>
      <c r="AQ7" s="12" t="s">
        <v>29</v>
      </c>
      <c r="AR7" s="22"/>
    </row>
    <row r="8" spans="1:44" hidden="1" x14ac:dyDescent="0.3">
      <c r="A8" s="1" t="s">
        <v>7</v>
      </c>
      <c r="D8" s="1" t="s">
        <v>33</v>
      </c>
      <c r="E8" s="1" t="s">
        <v>14</v>
      </c>
      <c r="F8" s="1" t="s">
        <v>4</v>
      </c>
    </row>
    <row r="9" spans="1:44" hidden="1" x14ac:dyDescent="0.3">
      <c r="D9">
        <v>1</v>
      </c>
      <c r="M9" s="14" t="s">
        <v>31</v>
      </c>
      <c r="N9">
        <v>2</v>
      </c>
      <c r="W9" s="14" t="s">
        <v>24</v>
      </c>
      <c r="X9">
        <v>3</v>
      </c>
      <c r="AG9" s="14" t="s">
        <v>25</v>
      </c>
      <c r="AH9">
        <v>4</v>
      </c>
      <c r="AQ9" s="14" t="s">
        <v>26</v>
      </c>
      <c r="AR9" t="s">
        <v>1</v>
      </c>
    </row>
    <row r="10" spans="1:44" hidden="1" x14ac:dyDescent="0.3">
      <c r="D10" s="2">
        <v>45658</v>
      </c>
      <c r="F10" s="5" t="s">
        <v>34</v>
      </c>
      <c r="G10" s="2">
        <v>45689</v>
      </c>
      <c r="I10" s="5" t="s">
        <v>35</v>
      </c>
      <c r="J10" s="2">
        <v>45717</v>
      </c>
      <c r="L10" s="5" t="s">
        <v>36</v>
      </c>
      <c r="M10" s="14"/>
      <c r="N10" s="2">
        <v>45748</v>
      </c>
      <c r="P10" s="5" t="s">
        <v>37</v>
      </c>
      <c r="Q10" s="2">
        <v>45778</v>
      </c>
      <c r="S10" s="5" t="s">
        <v>38</v>
      </c>
      <c r="T10" s="2">
        <v>45809</v>
      </c>
      <c r="V10" s="5" t="s">
        <v>39</v>
      </c>
      <c r="W10" s="14"/>
      <c r="X10" s="2">
        <v>45839</v>
      </c>
      <c r="Z10" s="5" t="s">
        <v>40</v>
      </c>
      <c r="AA10" s="2">
        <v>45870</v>
      </c>
      <c r="AC10" s="5" t="s">
        <v>41</v>
      </c>
      <c r="AD10" s="2">
        <v>45901</v>
      </c>
      <c r="AF10" s="5" t="s">
        <v>42</v>
      </c>
      <c r="AG10" s="14"/>
      <c r="AH10" s="2">
        <v>45931</v>
      </c>
      <c r="AJ10" s="5" t="s">
        <v>43</v>
      </c>
      <c r="AK10" s="2">
        <v>45962</v>
      </c>
      <c r="AM10" s="5" t="s">
        <v>44</v>
      </c>
      <c r="AN10" s="2">
        <v>45992</v>
      </c>
      <c r="AP10" s="5" t="s">
        <v>45</v>
      </c>
      <c r="AQ10" s="14"/>
    </row>
    <row r="11" spans="1:44" hidden="1" x14ac:dyDescent="0.3">
      <c r="A11" s="1" t="s">
        <v>17</v>
      </c>
      <c r="B11" s="1" t="s">
        <v>0</v>
      </c>
      <c r="C11" s="1" t="s">
        <v>2</v>
      </c>
      <c r="D11" t="s">
        <v>5</v>
      </c>
      <c r="E11" t="s">
        <v>6</v>
      </c>
      <c r="F11" s="5"/>
      <c r="G11" t="s">
        <v>5</v>
      </c>
      <c r="H11" t="s">
        <v>6</v>
      </c>
      <c r="I11" s="5"/>
      <c r="J11" t="s">
        <v>5</v>
      </c>
      <c r="K11" t="s">
        <v>6</v>
      </c>
      <c r="L11" s="5"/>
      <c r="M11" s="14"/>
      <c r="N11" t="s">
        <v>5</v>
      </c>
      <c r="O11" t="s">
        <v>6</v>
      </c>
      <c r="P11" s="5"/>
      <c r="Q11" t="s">
        <v>5</v>
      </c>
      <c r="R11" t="s">
        <v>6</v>
      </c>
      <c r="S11" s="5"/>
      <c r="T11" t="s">
        <v>5</v>
      </c>
      <c r="U11" t="s">
        <v>6</v>
      </c>
      <c r="V11" s="5"/>
      <c r="W11" s="14"/>
      <c r="X11" t="s">
        <v>5</v>
      </c>
      <c r="Y11" t="s">
        <v>6</v>
      </c>
      <c r="Z11" s="5"/>
      <c r="AA11" t="s">
        <v>5</v>
      </c>
      <c r="AB11" t="s">
        <v>6</v>
      </c>
      <c r="AC11" s="5"/>
      <c r="AD11" t="s">
        <v>5</v>
      </c>
      <c r="AE11" t="s">
        <v>6</v>
      </c>
      <c r="AF11" s="5"/>
      <c r="AG11" s="14"/>
      <c r="AH11" t="s">
        <v>5</v>
      </c>
      <c r="AI11" t="s">
        <v>6</v>
      </c>
      <c r="AJ11" s="5"/>
      <c r="AK11" t="s">
        <v>5</v>
      </c>
      <c r="AL11" t="s">
        <v>6</v>
      </c>
      <c r="AM11" s="5"/>
      <c r="AN11" t="s">
        <v>5</v>
      </c>
      <c r="AO11" t="s">
        <v>6</v>
      </c>
      <c r="AP11" s="5"/>
      <c r="AQ11" s="14"/>
    </row>
    <row r="12" spans="1:44" x14ac:dyDescent="0.3">
      <c r="A12" t="s">
        <v>47</v>
      </c>
      <c r="D12" s="4">
        <v>20500</v>
      </c>
      <c r="E12" s="4">
        <v>-29240.570000000003</v>
      </c>
      <c r="F12" s="6">
        <v>-8740.57</v>
      </c>
      <c r="G12" s="4">
        <v>20650</v>
      </c>
      <c r="H12" s="4">
        <v>-3357.8099999999995</v>
      </c>
      <c r="I12" s="6">
        <v>17292.189999999999</v>
      </c>
      <c r="J12" s="4">
        <v>20800</v>
      </c>
      <c r="K12" s="4">
        <v>0.01</v>
      </c>
      <c r="L12" s="6">
        <v>20800.009999999998</v>
      </c>
      <c r="M12" s="15">
        <v>29351.629999999997</v>
      </c>
      <c r="N12" s="4">
        <v>20950</v>
      </c>
      <c r="O12" s="4">
        <v>0.01</v>
      </c>
      <c r="P12" s="6">
        <v>20950.009999999998</v>
      </c>
      <c r="Q12" s="4">
        <v>22193</v>
      </c>
      <c r="R12" s="4">
        <v>0.01</v>
      </c>
      <c r="S12" s="6">
        <v>22193.01</v>
      </c>
      <c r="T12" s="4">
        <v>23250</v>
      </c>
      <c r="U12" s="4">
        <v>0.01</v>
      </c>
      <c r="V12" s="6">
        <v>23250.01</v>
      </c>
      <c r="W12" s="15">
        <v>66393.03</v>
      </c>
      <c r="X12" s="4">
        <v>23400</v>
      </c>
      <c r="Y12" s="4">
        <v>0.01</v>
      </c>
      <c r="Z12" s="6">
        <v>23400.01</v>
      </c>
      <c r="AA12" s="4">
        <v>23550</v>
      </c>
      <c r="AB12" s="4">
        <v>0.01</v>
      </c>
      <c r="AC12" s="6">
        <v>23550.01</v>
      </c>
      <c r="AD12" s="4">
        <v>23700</v>
      </c>
      <c r="AE12" s="4">
        <v>0.01</v>
      </c>
      <c r="AF12" s="6">
        <v>23700.01</v>
      </c>
      <c r="AG12" s="15">
        <v>70650.03</v>
      </c>
      <c r="AH12" s="4">
        <v>23850</v>
      </c>
      <c r="AI12" s="4">
        <v>0.01</v>
      </c>
      <c r="AJ12" s="6">
        <v>23850.01</v>
      </c>
      <c r="AK12" s="4">
        <v>32500</v>
      </c>
      <c r="AL12" s="4">
        <v>0.01</v>
      </c>
      <c r="AM12" s="6">
        <v>32500.01</v>
      </c>
      <c r="AN12" s="4">
        <v>32650</v>
      </c>
      <c r="AO12" s="4">
        <v>0.01</v>
      </c>
      <c r="AP12" s="6">
        <v>32650.01</v>
      </c>
      <c r="AQ12" s="15">
        <v>89000.03</v>
      </c>
      <c r="AR12" s="4">
        <v>255394.72</v>
      </c>
    </row>
    <row r="13" spans="1:44" x14ac:dyDescent="0.3">
      <c r="B13">
        <v>301306</v>
      </c>
      <c r="C13" s="31" t="s">
        <v>48</v>
      </c>
      <c r="D13" s="4">
        <v>0</v>
      </c>
      <c r="E13" s="4"/>
      <c r="F13" s="6">
        <v>0</v>
      </c>
      <c r="G13" s="4">
        <v>0</v>
      </c>
      <c r="H13" s="4"/>
      <c r="I13" s="6">
        <v>0</v>
      </c>
      <c r="J13" s="4">
        <v>0</v>
      </c>
      <c r="K13" s="4"/>
      <c r="L13" s="6">
        <v>0</v>
      </c>
      <c r="M13" s="15">
        <v>0</v>
      </c>
      <c r="N13" s="4">
        <v>0</v>
      </c>
      <c r="O13" s="4"/>
      <c r="P13" s="6">
        <v>0</v>
      </c>
      <c r="Q13" s="4">
        <v>1093</v>
      </c>
      <c r="R13" s="4"/>
      <c r="S13" s="6">
        <v>1093</v>
      </c>
      <c r="T13" s="4">
        <v>2000</v>
      </c>
      <c r="U13" s="4"/>
      <c r="V13" s="6">
        <v>2000</v>
      </c>
      <c r="W13" s="15">
        <v>3093</v>
      </c>
      <c r="X13" s="4">
        <v>2000</v>
      </c>
      <c r="Y13" s="4"/>
      <c r="Z13" s="6">
        <v>2000</v>
      </c>
      <c r="AA13" s="4">
        <v>2000</v>
      </c>
      <c r="AB13" s="4"/>
      <c r="AC13" s="6">
        <v>2000</v>
      </c>
      <c r="AD13" s="4">
        <v>2000</v>
      </c>
      <c r="AE13" s="4"/>
      <c r="AF13" s="6">
        <v>2000</v>
      </c>
      <c r="AG13" s="15">
        <v>6000</v>
      </c>
      <c r="AH13" s="4">
        <v>2000</v>
      </c>
      <c r="AI13" s="4"/>
      <c r="AJ13" s="6">
        <v>2000</v>
      </c>
      <c r="AK13" s="4">
        <v>2000</v>
      </c>
      <c r="AL13" s="4"/>
      <c r="AM13" s="6">
        <v>2000</v>
      </c>
      <c r="AN13" s="4">
        <v>2000</v>
      </c>
      <c r="AO13" s="4"/>
      <c r="AP13" s="6">
        <v>2000</v>
      </c>
      <c r="AQ13" s="15">
        <v>6000</v>
      </c>
      <c r="AR13" s="4">
        <v>15093</v>
      </c>
    </row>
    <row r="14" spans="1:44" x14ac:dyDescent="0.3">
      <c r="B14">
        <v>303303</v>
      </c>
      <c r="C14" s="31" t="s">
        <v>49</v>
      </c>
      <c r="D14" s="4">
        <v>17000</v>
      </c>
      <c r="E14" s="4">
        <v>-16050</v>
      </c>
      <c r="F14" s="6">
        <v>950</v>
      </c>
      <c r="G14" s="4">
        <v>17000</v>
      </c>
      <c r="H14" s="4"/>
      <c r="I14" s="6">
        <v>17000</v>
      </c>
      <c r="J14" s="4">
        <v>17000</v>
      </c>
      <c r="K14" s="4"/>
      <c r="L14" s="6">
        <v>17000</v>
      </c>
      <c r="M14" s="15">
        <v>34950</v>
      </c>
      <c r="N14" s="4">
        <v>17000</v>
      </c>
      <c r="O14" s="4"/>
      <c r="P14" s="6">
        <v>17000</v>
      </c>
      <c r="Q14" s="4">
        <v>17000</v>
      </c>
      <c r="R14" s="4"/>
      <c r="S14" s="6">
        <v>17000</v>
      </c>
      <c r="T14" s="4">
        <v>17000</v>
      </c>
      <c r="U14" s="4"/>
      <c r="V14" s="6">
        <v>17000</v>
      </c>
      <c r="W14" s="15">
        <v>51000</v>
      </c>
      <c r="X14" s="4">
        <v>17000</v>
      </c>
      <c r="Y14" s="4"/>
      <c r="Z14" s="6">
        <v>17000</v>
      </c>
      <c r="AA14" s="4">
        <v>17000</v>
      </c>
      <c r="AB14" s="4"/>
      <c r="AC14" s="6">
        <v>17000</v>
      </c>
      <c r="AD14" s="4">
        <v>17000</v>
      </c>
      <c r="AE14" s="4"/>
      <c r="AF14" s="6">
        <v>17000</v>
      </c>
      <c r="AG14" s="15">
        <v>51000</v>
      </c>
      <c r="AH14" s="4">
        <v>17000</v>
      </c>
      <c r="AI14" s="4"/>
      <c r="AJ14" s="6">
        <v>17000</v>
      </c>
      <c r="AK14" s="4">
        <v>25500</v>
      </c>
      <c r="AL14" s="4"/>
      <c r="AM14" s="6">
        <v>25500</v>
      </c>
      <c r="AN14" s="4">
        <v>25500</v>
      </c>
      <c r="AO14" s="4"/>
      <c r="AP14" s="6">
        <v>25500</v>
      </c>
      <c r="AQ14" s="15">
        <v>68000</v>
      </c>
      <c r="AR14" s="4">
        <v>204950</v>
      </c>
    </row>
    <row r="15" spans="1:44" x14ac:dyDescent="0.3">
      <c r="B15">
        <v>303406</v>
      </c>
      <c r="C15" s="31" t="s">
        <v>50</v>
      </c>
      <c r="D15" s="4">
        <v>3500</v>
      </c>
      <c r="E15" s="4">
        <v>-13190.58</v>
      </c>
      <c r="F15" s="6">
        <v>-9690.58</v>
      </c>
      <c r="G15" s="4">
        <v>3650</v>
      </c>
      <c r="H15" s="4">
        <v>-3230.6</v>
      </c>
      <c r="I15" s="6">
        <v>419.40000000000009</v>
      </c>
      <c r="J15" s="4">
        <v>3800</v>
      </c>
      <c r="K15" s="4"/>
      <c r="L15" s="6">
        <v>3800</v>
      </c>
      <c r="M15" s="15">
        <v>-5471.18</v>
      </c>
      <c r="N15" s="4">
        <v>3950</v>
      </c>
      <c r="O15" s="4"/>
      <c r="P15" s="6">
        <v>3950</v>
      </c>
      <c r="Q15" s="4">
        <v>4100</v>
      </c>
      <c r="R15" s="4"/>
      <c r="S15" s="6">
        <v>4100</v>
      </c>
      <c r="T15" s="4">
        <v>4250</v>
      </c>
      <c r="U15" s="4"/>
      <c r="V15" s="6">
        <v>4250</v>
      </c>
      <c r="W15" s="15">
        <v>12300</v>
      </c>
      <c r="X15" s="4">
        <v>4400</v>
      </c>
      <c r="Y15" s="4"/>
      <c r="Z15" s="6">
        <v>4400</v>
      </c>
      <c r="AA15" s="4">
        <v>4550</v>
      </c>
      <c r="AB15" s="4"/>
      <c r="AC15" s="6">
        <v>4550</v>
      </c>
      <c r="AD15" s="4">
        <v>4700</v>
      </c>
      <c r="AE15" s="4"/>
      <c r="AF15" s="6">
        <v>4700</v>
      </c>
      <c r="AG15" s="15">
        <v>13650</v>
      </c>
      <c r="AH15" s="4">
        <v>4850</v>
      </c>
      <c r="AI15" s="4"/>
      <c r="AJ15" s="6">
        <v>4850</v>
      </c>
      <c r="AK15" s="4">
        <v>5000</v>
      </c>
      <c r="AL15" s="4"/>
      <c r="AM15" s="6">
        <v>5000</v>
      </c>
      <c r="AN15" s="4">
        <v>5150</v>
      </c>
      <c r="AO15" s="4"/>
      <c r="AP15" s="6">
        <v>5150</v>
      </c>
      <c r="AQ15" s="15">
        <v>15000</v>
      </c>
      <c r="AR15" s="4">
        <v>35478.82</v>
      </c>
    </row>
    <row r="16" spans="1:44" x14ac:dyDescent="0.3">
      <c r="B16">
        <v>303414</v>
      </c>
      <c r="C16" s="31" t="s">
        <v>64</v>
      </c>
      <c r="D16" s="4"/>
      <c r="E16" s="4"/>
      <c r="F16" s="6"/>
      <c r="G16" s="4"/>
      <c r="H16" s="4">
        <v>-127.22</v>
      </c>
      <c r="I16" s="6">
        <v>-127.22</v>
      </c>
      <c r="J16" s="4"/>
      <c r="K16" s="4"/>
      <c r="L16" s="6"/>
      <c r="M16" s="15">
        <v>-127.22</v>
      </c>
      <c r="N16" s="4"/>
      <c r="O16" s="4"/>
      <c r="P16" s="6"/>
      <c r="Q16" s="4"/>
      <c r="R16" s="4"/>
      <c r="S16" s="6"/>
      <c r="T16" s="4"/>
      <c r="U16" s="4"/>
      <c r="V16" s="6"/>
      <c r="W16" s="15"/>
      <c r="X16" s="4"/>
      <c r="Y16" s="4"/>
      <c r="Z16" s="6"/>
      <c r="AA16" s="4"/>
      <c r="AB16" s="4"/>
      <c r="AC16" s="6"/>
      <c r="AD16" s="4"/>
      <c r="AE16" s="4"/>
      <c r="AF16" s="6"/>
      <c r="AG16" s="15"/>
      <c r="AH16" s="4"/>
      <c r="AI16" s="4"/>
      <c r="AJ16" s="6"/>
      <c r="AK16" s="4"/>
      <c r="AL16" s="4"/>
      <c r="AM16" s="6"/>
      <c r="AN16" s="4"/>
      <c r="AO16" s="4"/>
      <c r="AP16" s="6"/>
      <c r="AQ16" s="15"/>
      <c r="AR16" s="4">
        <v>-127.22</v>
      </c>
    </row>
    <row r="17" spans="1:44" x14ac:dyDescent="0.3">
      <c r="B17">
        <v>303416</v>
      </c>
      <c r="C17" s="31" t="s">
        <v>3</v>
      </c>
      <c r="D17" s="4"/>
      <c r="E17" s="4">
        <v>0.01</v>
      </c>
      <c r="F17" s="6">
        <v>0.01</v>
      </c>
      <c r="G17" s="4"/>
      <c r="H17" s="4">
        <v>0.01</v>
      </c>
      <c r="I17" s="6">
        <v>0.01</v>
      </c>
      <c r="J17" s="4"/>
      <c r="K17" s="4">
        <v>0.01</v>
      </c>
      <c r="L17" s="6">
        <v>0.01</v>
      </c>
      <c r="M17" s="15">
        <v>0.03</v>
      </c>
      <c r="N17" s="4"/>
      <c r="O17" s="4">
        <v>0.01</v>
      </c>
      <c r="P17" s="6">
        <v>0.01</v>
      </c>
      <c r="Q17" s="4"/>
      <c r="R17" s="4">
        <v>0.01</v>
      </c>
      <c r="S17" s="6">
        <v>0.01</v>
      </c>
      <c r="T17" s="4"/>
      <c r="U17" s="4">
        <v>0.01</v>
      </c>
      <c r="V17" s="6">
        <v>0.01</v>
      </c>
      <c r="W17" s="15">
        <v>0.03</v>
      </c>
      <c r="X17" s="4"/>
      <c r="Y17" s="4">
        <v>0.01</v>
      </c>
      <c r="Z17" s="6">
        <v>0.01</v>
      </c>
      <c r="AA17" s="4"/>
      <c r="AB17" s="4">
        <v>0.01</v>
      </c>
      <c r="AC17" s="6">
        <v>0.01</v>
      </c>
      <c r="AD17" s="4"/>
      <c r="AE17" s="4">
        <v>0.01</v>
      </c>
      <c r="AF17" s="6">
        <v>0.01</v>
      </c>
      <c r="AG17" s="15">
        <v>0.03</v>
      </c>
      <c r="AH17" s="4"/>
      <c r="AI17" s="4">
        <v>0.01</v>
      </c>
      <c r="AJ17" s="6">
        <v>0.01</v>
      </c>
      <c r="AK17" s="4"/>
      <c r="AL17" s="4">
        <v>0.01</v>
      </c>
      <c r="AM17" s="6">
        <v>0.01</v>
      </c>
      <c r="AN17" s="4"/>
      <c r="AO17" s="4">
        <v>0.01</v>
      </c>
      <c r="AP17" s="6">
        <v>0.01</v>
      </c>
      <c r="AQ17" s="15">
        <v>0.03</v>
      </c>
      <c r="AR17" s="4">
        <v>0.11999999999999998</v>
      </c>
    </row>
    <row r="18" spans="1:44" x14ac:dyDescent="0.3">
      <c r="D18" s="4"/>
      <c r="E18" s="4"/>
      <c r="F18" s="6"/>
      <c r="G18" s="4"/>
      <c r="H18" s="4"/>
      <c r="I18" s="6"/>
      <c r="J18" s="4"/>
      <c r="K18" s="4"/>
      <c r="L18" s="6"/>
      <c r="M18" s="15"/>
      <c r="N18" s="4"/>
      <c r="O18" s="4"/>
      <c r="P18" s="6"/>
      <c r="Q18" s="4"/>
      <c r="R18" s="4"/>
      <c r="S18" s="6"/>
      <c r="T18" s="4"/>
      <c r="U18" s="4"/>
      <c r="V18" s="6"/>
      <c r="W18" s="15"/>
      <c r="X18" s="4"/>
      <c r="Y18" s="4"/>
      <c r="Z18" s="6"/>
      <c r="AA18" s="4"/>
      <c r="AB18" s="4"/>
      <c r="AC18" s="6"/>
      <c r="AD18" s="4"/>
      <c r="AE18" s="4"/>
      <c r="AF18" s="6"/>
      <c r="AG18" s="15"/>
      <c r="AH18" s="4"/>
      <c r="AI18" s="4"/>
      <c r="AJ18" s="6"/>
      <c r="AK18" s="4"/>
      <c r="AL18" s="4"/>
      <c r="AM18" s="6"/>
      <c r="AN18" s="4"/>
      <c r="AO18" s="4"/>
      <c r="AP18" s="6"/>
      <c r="AQ18" s="15"/>
      <c r="AR18" s="4"/>
    </row>
    <row r="19" spans="1:44" x14ac:dyDescent="0.3">
      <c r="A19" t="s">
        <v>1</v>
      </c>
      <c r="D19" s="4">
        <v>20500</v>
      </c>
      <c r="E19" s="4">
        <v>-29240.570000000003</v>
      </c>
      <c r="F19" s="6">
        <v>-8740.57</v>
      </c>
      <c r="G19" s="4">
        <v>20650</v>
      </c>
      <c r="H19" s="4">
        <v>-3357.8099999999995</v>
      </c>
      <c r="I19" s="6">
        <v>17292.189999999999</v>
      </c>
      <c r="J19" s="4">
        <v>20800</v>
      </c>
      <c r="K19" s="4">
        <v>0.01</v>
      </c>
      <c r="L19" s="6">
        <v>20800.009999999998</v>
      </c>
      <c r="M19" s="15">
        <v>29351.629999999997</v>
      </c>
      <c r="N19" s="4">
        <v>20950</v>
      </c>
      <c r="O19" s="4">
        <v>0.01</v>
      </c>
      <c r="P19" s="6">
        <v>20950.009999999998</v>
      </c>
      <c r="Q19" s="4">
        <v>22193</v>
      </c>
      <c r="R19" s="4">
        <v>0.01</v>
      </c>
      <c r="S19" s="6">
        <v>22193.01</v>
      </c>
      <c r="T19" s="4">
        <v>23250</v>
      </c>
      <c r="U19" s="4">
        <v>0.01</v>
      </c>
      <c r="V19" s="6">
        <v>23250.01</v>
      </c>
      <c r="W19" s="15">
        <v>66393.03</v>
      </c>
      <c r="X19" s="4">
        <v>23400</v>
      </c>
      <c r="Y19" s="4">
        <v>0.01</v>
      </c>
      <c r="Z19" s="6">
        <v>23400.01</v>
      </c>
      <c r="AA19" s="4">
        <v>23550</v>
      </c>
      <c r="AB19" s="4">
        <v>0.01</v>
      </c>
      <c r="AC19" s="6">
        <v>23550.01</v>
      </c>
      <c r="AD19" s="4">
        <v>23700</v>
      </c>
      <c r="AE19" s="4">
        <v>0.01</v>
      </c>
      <c r="AF19" s="6">
        <v>23700.01</v>
      </c>
      <c r="AG19" s="15">
        <v>70650.03</v>
      </c>
      <c r="AH19" s="4">
        <v>23850</v>
      </c>
      <c r="AI19" s="4">
        <v>0.01</v>
      </c>
      <c r="AJ19" s="6">
        <v>23850.01</v>
      </c>
      <c r="AK19" s="4">
        <v>32500</v>
      </c>
      <c r="AL19" s="4">
        <v>0.01</v>
      </c>
      <c r="AM19" s="6">
        <v>32500.01</v>
      </c>
      <c r="AN19" s="4">
        <v>32650</v>
      </c>
      <c r="AO19" s="4">
        <v>0.01</v>
      </c>
      <c r="AP19" s="6">
        <v>32650.01</v>
      </c>
      <c r="AQ19" s="15">
        <v>89000.03</v>
      </c>
      <c r="AR19" s="4">
        <v>255394.72</v>
      </c>
    </row>
  </sheetData>
  <mergeCells count="14">
    <mergeCell ref="AR6:AR7"/>
    <mergeCell ref="A7:C7"/>
    <mergeCell ref="AH6:AJ6"/>
    <mergeCell ref="AK6:AM6"/>
    <mergeCell ref="AN6:AP6"/>
    <mergeCell ref="D6:F6"/>
    <mergeCell ref="G6:I6"/>
    <mergeCell ref="J6:L6"/>
    <mergeCell ref="N6:P6"/>
    <mergeCell ref="Q6:S6"/>
    <mergeCell ref="T6:V6"/>
    <mergeCell ref="X6:Z6"/>
    <mergeCell ref="AA6:AC6"/>
    <mergeCell ref="AD6:AF6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974C-B61D-41A4-B1FF-390B6C9FCC50}">
  <sheetPr>
    <tabColor rgb="FF00B050"/>
  </sheetPr>
  <dimension ref="A1:AS28"/>
  <sheetViews>
    <sheetView showGridLines="0" zoomScale="70" zoomScaleNormal="70" workbookViewId="0">
      <pane xSplit="5" ySplit="7" topLeftCell="F8" activePane="bottomRight" state="frozen"/>
      <selection activeCell="P19" sqref="P19"/>
      <selection pane="topRight" activeCell="P19" sqref="P19"/>
      <selection pane="bottomLeft" activeCell="P19" sqref="P19"/>
      <selection pane="bottomRight" activeCell="C39" sqref="C39"/>
    </sheetView>
  </sheetViews>
  <sheetFormatPr defaultRowHeight="14.4" x14ac:dyDescent="0.3"/>
  <cols>
    <col min="1" max="1" width="9.109375" customWidth="1"/>
    <col min="2" max="2" width="3" customWidth="1"/>
    <col min="3" max="3" width="40.109375" customWidth="1"/>
    <col min="4" max="4" width="10.6640625" bestFit="1" customWidth="1"/>
    <col min="5" max="5" width="21.33203125" bestFit="1" customWidth="1"/>
    <col min="6" max="45" width="13.5546875" customWidth="1"/>
  </cols>
  <sheetData>
    <row r="1" spans="1:45" ht="21" x14ac:dyDescent="0.4">
      <c r="A1" s="7" t="s">
        <v>15</v>
      </c>
    </row>
    <row r="2" spans="1:45" ht="21" x14ac:dyDescent="0.4">
      <c r="A2" s="1" t="s">
        <v>17</v>
      </c>
      <c r="B2" t="s">
        <v>53</v>
      </c>
      <c r="C2" s="8" t="str">
        <f>B2</f>
        <v>(Tudo)</v>
      </c>
      <c r="F2" s="29">
        <f>F6</f>
        <v>45658</v>
      </c>
      <c r="G2" s="30"/>
      <c r="H2" s="30"/>
      <c r="I2" s="29">
        <f>I6</f>
        <v>45689</v>
      </c>
      <c r="J2" s="30"/>
      <c r="K2" s="30"/>
      <c r="L2" s="29">
        <f>L6</f>
        <v>45717</v>
      </c>
      <c r="M2" s="30"/>
      <c r="N2" s="30"/>
      <c r="O2" s="13" t="s">
        <v>30</v>
      </c>
      <c r="P2" s="29">
        <f>P6</f>
        <v>45748</v>
      </c>
      <c r="Q2" s="30"/>
      <c r="R2" s="30"/>
      <c r="S2" s="29">
        <f>S6</f>
        <v>45778</v>
      </c>
      <c r="T2" s="30"/>
      <c r="U2" s="30"/>
      <c r="V2" s="29">
        <f>V6</f>
        <v>45809</v>
      </c>
      <c r="W2" s="30"/>
      <c r="X2" s="30"/>
      <c r="Y2" s="13" t="s">
        <v>30</v>
      </c>
      <c r="Z2" s="29">
        <f>Z6</f>
        <v>45839</v>
      </c>
      <c r="AA2" s="30"/>
      <c r="AB2" s="30"/>
      <c r="AC2" s="29">
        <f>AC6</f>
        <v>45870</v>
      </c>
      <c r="AD2" s="30"/>
      <c r="AE2" s="30"/>
      <c r="AF2" s="29">
        <f>AF6</f>
        <v>45901</v>
      </c>
      <c r="AG2" s="30"/>
      <c r="AH2" s="30"/>
      <c r="AI2" s="13" t="s">
        <v>30</v>
      </c>
      <c r="AJ2" s="29">
        <f>AJ6</f>
        <v>45931</v>
      </c>
      <c r="AK2" s="30"/>
      <c r="AL2" s="30"/>
      <c r="AM2" s="29">
        <f>AM6</f>
        <v>45962</v>
      </c>
      <c r="AN2" s="30"/>
      <c r="AO2" s="30"/>
      <c r="AP2" s="29">
        <f>AP6</f>
        <v>45992</v>
      </c>
      <c r="AQ2" s="30"/>
      <c r="AR2" s="30"/>
      <c r="AS2" s="13" t="s">
        <v>30</v>
      </c>
    </row>
    <row r="3" spans="1:45" ht="19.95" customHeight="1" x14ac:dyDescent="0.3">
      <c r="A3" s="11" t="s">
        <v>18</v>
      </c>
      <c r="B3" s="10"/>
      <c r="C3" s="9" t="s">
        <v>19</v>
      </c>
      <c r="D3" s="9" t="s">
        <v>20</v>
      </c>
      <c r="E3" s="9" t="s">
        <v>12</v>
      </c>
      <c r="F3" s="9" t="str">
        <f>F7</f>
        <v>Orçado</v>
      </c>
      <c r="G3" s="9" t="str">
        <f>G7</f>
        <v>Realizado</v>
      </c>
      <c r="H3" s="9" t="s">
        <v>16</v>
      </c>
      <c r="I3" s="9" t="str">
        <f>I7</f>
        <v>Orçado</v>
      </c>
      <c r="J3" s="9" t="str">
        <f>J7</f>
        <v>Realizado</v>
      </c>
      <c r="K3" s="9" t="s">
        <v>16</v>
      </c>
      <c r="L3" s="9" t="str">
        <f>L7</f>
        <v>Orçado</v>
      </c>
      <c r="M3" s="9" t="str">
        <f>M7</f>
        <v>Realizado</v>
      </c>
      <c r="N3" s="9" t="s">
        <v>16</v>
      </c>
      <c r="O3" s="12" t="s">
        <v>32</v>
      </c>
      <c r="P3" s="9" t="str">
        <f>P7</f>
        <v>Orçado</v>
      </c>
      <c r="Q3" s="9" t="str">
        <f>Q7</f>
        <v>Realizado</v>
      </c>
      <c r="R3" s="9" t="s">
        <v>16</v>
      </c>
      <c r="S3" s="9" t="str">
        <f>S7</f>
        <v>Orçado</v>
      </c>
      <c r="T3" s="9" t="str">
        <f>T7</f>
        <v>Realizado</v>
      </c>
      <c r="U3" s="9" t="s">
        <v>16</v>
      </c>
      <c r="V3" s="9" t="str">
        <f>V7</f>
        <v>Orçado</v>
      </c>
      <c r="W3" s="9" t="str">
        <f>W7</f>
        <v>Realizado</v>
      </c>
      <c r="X3" s="9" t="s">
        <v>16</v>
      </c>
      <c r="Y3" s="12" t="s">
        <v>27</v>
      </c>
      <c r="Z3" s="9" t="str">
        <f>Z7</f>
        <v>Orçado</v>
      </c>
      <c r="AA3" s="9" t="str">
        <f>AA7</f>
        <v>Realizado</v>
      </c>
      <c r="AB3" s="9" t="s">
        <v>16</v>
      </c>
      <c r="AC3" s="9" t="str">
        <f>AC7</f>
        <v>Orçado</v>
      </c>
      <c r="AD3" s="9" t="str">
        <f>AD7</f>
        <v>Realizado</v>
      </c>
      <c r="AE3" s="9" t="s">
        <v>16</v>
      </c>
      <c r="AF3" s="9" t="str">
        <f>AF7</f>
        <v>Orçado</v>
      </c>
      <c r="AG3" s="9" t="str">
        <f>AG7</f>
        <v>Realizado</v>
      </c>
      <c r="AH3" s="9" t="s">
        <v>16</v>
      </c>
      <c r="AI3" s="12" t="s">
        <v>28</v>
      </c>
      <c r="AJ3" s="9" t="str">
        <f>AJ7</f>
        <v>Orçado</v>
      </c>
      <c r="AK3" s="9" t="str">
        <f>AK7</f>
        <v>Realizado</v>
      </c>
      <c r="AL3" s="9" t="s">
        <v>16</v>
      </c>
      <c r="AM3" s="9" t="str">
        <f>AM7</f>
        <v>Orçado</v>
      </c>
      <c r="AN3" s="9" t="str">
        <f>AN7</f>
        <v>Realizado</v>
      </c>
      <c r="AO3" s="9" t="s">
        <v>16</v>
      </c>
      <c r="AP3" s="9" t="str">
        <f>AP7</f>
        <v>Orçado</v>
      </c>
      <c r="AQ3" s="9" t="str">
        <f>AQ7</f>
        <v>Realizado</v>
      </c>
      <c r="AR3" s="9" t="s">
        <v>16</v>
      </c>
      <c r="AS3" s="12" t="s">
        <v>29</v>
      </c>
    </row>
    <row r="4" spans="1:45" hidden="1" x14ac:dyDescent="0.3">
      <c r="A4" s="1" t="s">
        <v>7</v>
      </c>
      <c r="F4" s="1" t="s">
        <v>33</v>
      </c>
      <c r="G4" s="1" t="s">
        <v>14</v>
      </c>
      <c r="H4" s="1" t="s">
        <v>4</v>
      </c>
    </row>
    <row r="5" spans="1:45" hidden="1" x14ac:dyDescent="0.3">
      <c r="F5">
        <v>1</v>
      </c>
      <c r="O5" s="14" t="s">
        <v>31</v>
      </c>
      <c r="P5">
        <v>2</v>
      </c>
      <c r="Y5" s="14" t="s">
        <v>24</v>
      </c>
      <c r="Z5">
        <v>3</v>
      </c>
      <c r="AI5" s="14" t="s">
        <v>25</v>
      </c>
      <c r="AJ5">
        <v>4</v>
      </c>
      <c r="AS5" s="14" t="s">
        <v>26</v>
      </c>
    </row>
    <row r="6" spans="1:45" hidden="1" x14ac:dyDescent="0.3">
      <c r="F6" s="2">
        <v>45658</v>
      </c>
      <c r="H6" s="5" t="s">
        <v>34</v>
      </c>
      <c r="I6" s="2">
        <v>45689</v>
      </c>
      <c r="K6" s="5" t="s">
        <v>35</v>
      </c>
      <c r="L6" s="2">
        <v>45717</v>
      </c>
      <c r="N6" s="5" t="s">
        <v>36</v>
      </c>
      <c r="O6" s="14"/>
      <c r="P6" s="2">
        <v>45748</v>
      </c>
      <c r="R6" s="5" t="s">
        <v>37</v>
      </c>
      <c r="S6" s="2">
        <v>45778</v>
      </c>
      <c r="U6" s="5" t="s">
        <v>38</v>
      </c>
      <c r="V6" s="2">
        <v>45809</v>
      </c>
      <c r="X6" s="5" t="s">
        <v>39</v>
      </c>
      <c r="Y6" s="14"/>
      <c r="Z6" s="2">
        <v>45839</v>
      </c>
      <c r="AB6" s="5" t="s">
        <v>40</v>
      </c>
      <c r="AC6" s="2">
        <v>45870</v>
      </c>
      <c r="AE6" s="5" t="s">
        <v>41</v>
      </c>
      <c r="AF6" s="2">
        <v>45901</v>
      </c>
      <c r="AH6" s="5" t="s">
        <v>42</v>
      </c>
      <c r="AI6" s="14"/>
      <c r="AJ6" s="2">
        <v>45931</v>
      </c>
      <c r="AL6" s="5" t="s">
        <v>43</v>
      </c>
      <c r="AM6" s="2">
        <v>45962</v>
      </c>
      <c r="AO6" s="5" t="s">
        <v>44</v>
      </c>
      <c r="AP6" s="2">
        <v>45992</v>
      </c>
      <c r="AR6" s="5" t="s">
        <v>45</v>
      </c>
      <c r="AS6" s="14"/>
    </row>
    <row r="7" spans="1:45" hidden="1" x14ac:dyDescent="0.3">
      <c r="A7" s="1" t="s">
        <v>0</v>
      </c>
      <c r="B7" s="1" t="s">
        <v>2</v>
      </c>
      <c r="C7" s="1" t="s">
        <v>11</v>
      </c>
      <c r="D7" s="1" t="s">
        <v>8</v>
      </c>
      <c r="E7" s="1" t="s">
        <v>12</v>
      </c>
      <c r="F7" t="s">
        <v>5</v>
      </c>
      <c r="G7" t="s">
        <v>6</v>
      </c>
      <c r="H7" s="5"/>
      <c r="I7" t="s">
        <v>5</v>
      </c>
      <c r="J7" t="s">
        <v>6</v>
      </c>
      <c r="K7" s="5"/>
      <c r="L7" t="s">
        <v>5</v>
      </c>
      <c r="M7" t="s">
        <v>6</v>
      </c>
      <c r="N7" s="5"/>
      <c r="O7" s="14"/>
      <c r="P7" t="s">
        <v>5</v>
      </c>
      <c r="Q7" t="s">
        <v>6</v>
      </c>
      <c r="R7" s="5"/>
      <c r="S7" t="s">
        <v>5</v>
      </c>
      <c r="T7" t="s">
        <v>6</v>
      </c>
      <c r="U7" s="5"/>
      <c r="V7" t="s">
        <v>5</v>
      </c>
      <c r="W7" t="s">
        <v>6</v>
      </c>
      <c r="X7" s="5"/>
      <c r="Y7" s="14"/>
      <c r="Z7" t="s">
        <v>5</v>
      </c>
      <c r="AA7" t="s">
        <v>6</v>
      </c>
      <c r="AB7" s="5"/>
      <c r="AC7" t="s">
        <v>5</v>
      </c>
      <c r="AD7" t="s">
        <v>6</v>
      </c>
      <c r="AE7" s="5"/>
      <c r="AF7" t="s">
        <v>5</v>
      </c>
      <c r="AG7" t="s">
        <v>6</v>
      </c>
      <c r="AH7" s="5"/>
      <c r="AI7" s="14"/>
      <c r="AJ7" t="s">
        <v>5</v>
      </c>
      <c r="AK7" t="s">
        <v>6</v>
      </c>
      <c r="AL7" s="5"/>
      <c r="AM7" t="s">
        <v>5</v>
      </c>
      <c r="AN7" t="s">
        <v>6</v>
      </c>
      <c r="AO7" s="5"/>
      <c r="AP7" t="s">
        <v>5</v>
      </c>
      <c r="AQ7" t="s">
        <v>6</v>
      </c>
      <c r="AR7" s="5"/>
      <c r="AS7" s="14"/>
    </row>
    <row r="8" spans="1:45" x14ac:dyDescent="0.3">
      <c r="A8">
        <v>301306</v>
      </c>
      <c r="B8" s="3" t="s">
        <v>48</v>
      </c>
      <c r="C8" s="3"/>
      <c r="D8" s="3"/>
      <c r="E8" s="3"/>
      <c r="F8" s="4">
        <v>0</v>
      </c>
      <c r="G8" s="4"/>
      <c r="H8" s="6">
        <v>0</v>
      </c>
      <c r="I8" s="4">
        <v>0</v>
      </c>
      <c r="J8" s="4"/>
      <c r="K8" s="6">
        <v>0</v>
      </c>
      <c r="L8" s="4">
        <v>0</v>
      </c>
      <c r="M8" s="4"/>
      <c r="N8" s="6">
        <v>0</v>
      </c>
      <c r="O8" s="15">
        <v>0</v>
      </c>
      <c r="P8" s="4">
        <v>0</v>
      </c>
      <c r="Q8" s="4"/>
      <c r="R8" s="6">
        <v>0</v>
      </c>
      <c r="S8" s="4">
        <v>1093</v>
      </c>
      <c r="T8" s="4"/>
      <c r="U8" s="6">
        <v>1093</v>
      </c>
      <c r="V8" s="4">
        <v>2000</v>
      </c>
      <c r="W8" s="4"/>
      <c r="X8" s="6">
        <v>2000</v>
      </c>
      <c r="Y8" s="15">
        <v>3093</v>
      </c>
      <c r="Z8" s="4">
        <v>2000</v>
      </c>
      <c r="AA8" s="4"/>
      <c r="AB8" s="6">
        <v>2000</v>
      </c>
      <c r="AC8" s="4">
        <v>2000</v>
      </c>
      <c r="AD8" s="4"/>
      <c r="AE8" s="6">
        <v>2000</v>
      </c>
      <c r="AF8" s="4">
        <v>2000</v>
      </c>
      <c r="AG8" s="4"/>
      <c r="AH8" s="6">
        <v>2000</v>
      </c>
      <c r="AI8" s="15">
        <v>6000</v>
      </c>
      <c r="AJ8" s="4">
        <v>2000</v>
      </c>
      <c r="AK8" s="4"/>
      <c r="AL8" s="6">
        <v>2000</v>
      </c>
      <c r="AM8" s="4">
        <v>2000</v>
      </c>
      <c r="AN8" s="4"/>
      <c r="AO8" s="6">
        <v>2000</v>
      </c>
      <c r="AP8" s="4">
        <v>2000</v>
      </c>
      <c r="AQ8" s="4"/>
      <c r="AR8" s="6">
        <v>2000</v>
      </c>
      <c r="AS8" s="15">
        <v>6000</v>
      </c>
    </row>
    <row r="9" spans="1:45" x14ac:dyDescent="0.3">
      <c r="C9" t="s">
        <v>21</v>
      </c>
      <c r="D9" t="s">
        <v>9</v>
      </c>
      <c r="E9" t="s">
        <v>13</v>
      </c>
      <c r="F9" s="4">
        <v>0</v>
      </c>
      <c r="G9" s="4"/>
      <c r="H9" s="6">
        <v>0</v>
      </c>
      <c r="I9" s="4">
        <v>0</v>
      </c>
      <c r="J9" s="4"/>
      <c r="K9" s="6">
        <v>0</v>
      </c>
      <c r="L9" s="4">
        <v>0</v>
      </c>
      <c r="M9" s="4"/>
      <c r="N9" s="6">
        <v>0</v>
      </c>
      <c r="O9" s="15">
        <v>0</v>
      </c>
      <c r="P9" s="4">
        <v>0</v>
      </c>
      <c r="Q9" s="4"/>
      <c r="R9" s="6">
        <v>0</v>
      </c>
      <c r="S9" s="4">
        <v>1093</v>
      </c>
      <c r="T9" s="4"/>
      <c r="U9" s="6">
        <v>1093</v>
      </c>
      <c r="V9" s="4">
        <v>2000</v>
      </c>
      <c r="W9" s="4"/>
      <c r="X9" s="6">
        <v>2000</v>
      </c>
      <c r="Y9" s="15">
        <v>3093</v>
      </c>
      <c r="Z9" s="4">
        <v>2000</v>
      </c>
      <c r="AA9" s="4"/>
      <c r="AB9" s="6">
        <v>2000</v>
      </c>
      <c r="AC9" s="4">
        <v>2000</v>
      </c>
      <c r="AD9" s="4"/>
      <c r="AE9" s="6">
        <v>2000</v>
      </c>
      <c r="AF9" s="4">
        <v>2000</v>
      </c>
      <c r="AG9" s="4"/>
      <c r="AH9" s="6">
        <v>2000</v>
      </c>
      <c r="AI9" s="15">
        <v>6000</v>
      </c>
      <c r="AJ9" s="4">
        <v>2000</v>
      </c>
      <c r="AK9" s="4"/>
      <c r="AL9" s="6">
        <v>2000</v>
      </c>
      <c r="AM9" s="4">
        <v>2000</v>
      </c>
      <c r="AN9" s="4"/>
      <c r="AO9" s="6">
        <v>2000</v>
      </c>
      <c r="AP9" s="4">
        <v>2000</v>
      </c>
      <c r="AQ9" s="4"/>
      <c r="AR9" s="6">
        <v>2000</v>
      </c>
      <c r="AS9" s="15">
        <v>6000</v>
      </c>
    </row>
    <row r="10" spans="1:45" x14ac:dyDescent="0.3">
      <c r="F10" s="4"/>
      <c r="G10" s="4"/>
      <c r="H10" s="6"/>
      <c r="I10" s="4"/>
      <c r="J10" s="4"/>
      <c r="K10" s="6"/>
      <c r="L10" s="4"/>
      <c r="M10" s="4"/>
      <c r="N10" s="6"/>
      <c r="O10" s="15"/>
      <c r="P10" s="4"/>
      <c r="Q10" s="4"/>
      <c r="R10" s="6"/>
      <c r="S10" s="4"/>
      <c r="T10" s="4"/>
      <c r="U10" s="6"/>
      <c r="V10" s="4"/>
      <c r="W10" s="4"/>
      <c r="X10" s="6"/>
      <c r="Y10" s="15"/>
      <c r="Z10" s="4"/>
      <c r="AA10" s="4"/>
      <c r="AB10" s="6"/>
      <c r="AC10" s="4"/>
      <c r="AD10" s="4"/>
      <c r="AE10" s="6"/>
      <c r="AF10" s="4"/>
      <c r="AG10" s="4"/>
      <c r="AH10" s="6"/>
      <c r="AI10" s="15"/>
      <c r="AJ10" s="4"/>
      <c r="AK10" s="4"/>
      <c r="AL10" s="6"/>
      <c r="AM10" s="4"/>
      <c r="AN10" s="4"/>
      <c r="AO10" s="6"/>
      <c r="AP10" s="4"/>
      <c r="AQ10" s="4"/>
      <c r="AR10" s="6"/>
      <c r="AS10" s="15"/>
    </row>
    <row r="11" spans="1:45" x14ac:dyDescent="0.3">
      <c r="A11">
        <v>303303</v>
      </c>
      <c r="B11" s="3" t="s">
        <v>49</v>
      </c>
      <c r="C11" s="3"/>
      <c r="D11" s="3"/>
      <c r="E11" s="3"/>
      <c r="F11" s="4">
        <v>17000</v>
      </c>
      <c r="G11" s="4">
        <v>-16050</v>
      </c>
      <c r="H11" s="6">
        <v>950</v>
      </c>
      <c r="I11" s="4">
        <v>17000</v>
      </c>
      <c r="J11" s="4"/>
      <c r="K11" s="6">
        <v>17000</v>
      </c>
      <c r="L11" s="4">
        <v>17000</v>
      </c>
      <c r="M11" s="4"/>
      <c r="N11" s="6">
        <v>17000</v>
      </c>
      <c r="O11" s="15">
        <v>34950</v>
      </c>
      <c r="P11" s="4">
        <v>17000</v>
      </c>
      <c r="Q11" s="4"/>
      <c r="R11" s="6">
        <v>17000</v>
      </c>
      <c r="S11" s="4">
        <v>17000</v>
      </c>
      <c r="T11" s="4"/>
      <c r="U11" s="6">
        <v>17000</v>
      </c>
      <c r="V11" s="4">
        <v>17000</v>
      </c>
      <c r="W11" s="4"/>
      <c r="X11" s="6">
        <v>17000</v>
      </c>
      <c r="Y11" s="15">
        <v>51000</v>
      </c>
      <c r="Z11" s="4">
        <v>17000</v>
      </c>
      <c r="AA11" s="4"/>
      <c r="AB11" s="6">
        <v>17000</v>
      </c>
      <c r="AC11" s="4">
        <v>17000</v>
      </c>
      <c r="AD11" s="4"/>
      <c r="AE11" s="6">
        <v>17000</v>
      </c>
      <c r="AF11" s="4">
        <v>17000</v>
      </c>
      <c r="AG11" s="4"/>
      <c r="AH11" s="6">
        <v>17000</v>
      </c>
      <c r="AI11" s="15">
        <v>51000</v>
      </c>
      <c r="AJ11" s="4">
        <v>17000</v>
      </c>
      <c r="AK11" s="4"/>
      <c r="AL11" s="6">
        <v>17000</v>
      </c>
      <c r="AM11" s="4">
        <v>25500</v>
      </c>
      <c r="AN11" s="4"/>
      <c r="AO11" s="6">
        <v>25500</v>
      </c>
      <c r="AP11" s="4">
        <v>25500</v>
      </c>
      <c r="AQ11" s="4"/>
      <c r="AR11" s="6">
        <v>25500</v>
      </c>
      <c r="AS11" s="15">
        <v>68000</v>
      </c>
    </row>
    <row r="12" spans="1:45" x14ac:dyDescent="0.3">
      <c r="C12" t="s">
        <v>21</v>
      </c>
      <c r="D12" t="s">
        <v>9</v>
      </c>
      <c r="E12" t="s">
        <v>13</v>
      </c>
      <c r="F12" s="4">
        <v>17000</v>
      </c>
      <c r="G12" s="4"/>
      <c r="H12" s="6">
        <v>17000</v>
      </c>
      <c r="I12" s="4">
        <v>17000</v>
      </c>
      <c r="J12" s="4"/>
      <c r="K12" s="6">
        <v>17000</v>
      </c>
      <c r="L12" s="4">
        <v>17000</v>
      </c>
      <c r="M12" s="4"/>
      <c r="N12" s="6">
        <v>17000</v>
      </c>
      <c r="O12" s="15">
        <v>51000</v>
      </c>
      <c r="P12" s="4">
        <v>17000</v>
      </c>
      <c r="Q12" s="4"/>
      <c r="R12" s="6">
        <v>17000</v>
      </c>
      <c r="S12" s="4">
        <v>17000</v>
      </c>
      <c r="T12" s="4"/>
      <c r="U12" s="6">
        <v>17000</v>
      </c>
      <c r="V12" s="4">
        <v>17000</v>
      </c>
      <c r="W12" s="4"/>
      <c r="X12" s="6">
        <v>17000</v>
      </c>
      <c r="Y12" s="15">
        <v>51000</v>
      </c>
      <c r="Z12" s="4">
        <v>17000</v>
      </c>
      <c r="AA12" s="4"/>
      <c r="AB12" s="6">
        <v>17000</v>
      </c>
      <c r="AC12" s="4">
        <v>17000</v>
      </c>
      <c r="AD12" s="4"/>
      <c r="AE12" s="6">
        <v>17000</v>
      </c>
      <c r="AF12" s="4">
        <v>17000</v>
      </c>
      <c r="AG12" s="4"/>
      <c r="AH12" s="6">
        <v>17000</v>
      </c>
      <c r="AI12" s="15">
        <v>51000</v>
      </c>
      <c r="AJ12" s="4">
        <v>17000</v>
      </c>
      <c r="AK12" s="4"/>
      <c r="AL12" s="6">
        <v>17000</v>
      </c>
      <c r="AM12" s="4">
        <v>25500</v>
      </c>
      <c r="AN12" s="4"/>
      <c r="AO12" s="6">
        <v>25500</v>
      </c>
      <c r="AP12" s="4">
        <v>25500</v>
      </c>
      <c r="AQ12" s="4"/>
      <c r="AR12" s="6">
        <v>25500</v>
      </c>
      <c r="AS12" s="15">
        <v>68000</v>
      </c>
    </row>
    <row r="13" spans="1:45" x14ac:dyDescent="0.3">
      <c r="C13" t="s">
        <v>65</v>
      </c>
      <c r="D13" t="s">
        <v>9</v>
      </c>
      <c r="E13" t="s">
        <v>66</v>
      </c>
      <c r="F13" s="4"/>
      <c r="G13" s="4">
        <v>-16050</v>
      </c>
      <c r="H13" s="6">
        <v>-16050</v>
      </c>
      <c r="I13" s="4"/>
      <c r="J13" s="4"/>
      <c r="K13" s="6"/>
      <c r="L13" s="4"/>
      <c r="M13" s="4"/>
      <c r="N13" s="6"/>
      <c r="O13" s="15">
        <v>-16050</v>
      </c>
      <c r="P13" s="4"/>
      <c r="Q13" s="4"/>
      <c r="R13" s="6"/>
      <c r="S13" s="4"/>
      <c r="T13" s="4"/>
      <c r="U13" s="6"/>
      <c r="V13" s="4"/>
      <c r="W13" s="4"/>
      <c r="X13" s="6"/>
      <c r="Y13" s="15"/>
      <c r="Z13" s="4"/>
      <c r="AA13" s="4"/>
      <c r="AB13" s="6"/>
      <c r="AC13" s="4"/>
      <c r="AD13" s="4"/>
      <c r="AE13" s="6"/>
      <c r="AF13" s="4"/>
      <c r="AG13" s="4"/>
      <c r="AH13" s="6"/>
      <c r="AI13" s="15"/>
      <c r="AJ13" s="4"/>
      <c r="AK13" s="4"/>
      <c r="AL13" s="6"/>
      <c r="AM13" s="4"/>
      <c r="AN13" s="4"/>
      <c r="AO13" s="6"/>
      <c r="AP13" s="4"/>
      <c r="AQ13" s="4"/>
      <c r="AR13" s="6"/>
      <c r="AS13" s="15"/>
    </row>
    <row r="14" spans="1:45" x14ac:dyDescent="0.3">
      <c r="F14" s="4"/>
      <c r="G14" s="4"/>
      <c r="H14" s="6"/>
      <c r="I14" s="4"/>
      <c r="J14" s="4"/>
      <c r="K14" s="6"/>
      <c r="L14" s="4"/>
      <c r="M14" s="4"/>
      <c r="N14" s="6"/>
      <c r="O14" s="15"/>
      <c r="P14" s="4"/>
      <c r="Q14" s="4"/>
      <c r="R14" s="6"/>
      <c r="S14" s="4"/>
      <c r="T14" s="4"/>
      <c r="U14" s="6"/>
      <c r="V14" s="4"/>
      <c r="W14" s="4"/>
      <c r="X14" s="6"/>
      <c r="Y14" s="15"/>
      <c r="Z14" s="4"/>
      <c r="AA14" s="4"/>
      <c r="AB14" s="6"/>
      <c r="AC14" s="4"/>
      <c r="AD14" s="4"/>
      <c r="AE14" s="6"/>
      <c r="AF14" s="4"/>
      <c r="AG14" s="4"/>
      <c r="AH14" s="6"/>
      <c r="AI14" s="15"/>
      <c r="AJ14" s="4"/>
      <c r="AK14" s="4"/>
      <c r="AL14" s="6"/>
      <c r="AM14" s="4"/>
      <c r="AN14" s="4"/>
      <c r="AO14" s="6"/>
      <c r="AP14" s="4"/>
      <c r="AQ14" s="4"/>
      <c r="AR14" s="6"/>
      <c r="AS14" s="15"/>
    </row>
    <row r="15" spans="1:45" x14ac:dyDescent="0.3">
      <c r="A15">
        <v>303406</v>
      </c>
      <c r="B15" s="3" t="s">
        <v>50</v>
      </c>
      <c r="C15" s="3"/>
      <c r="D15" s="3"/>
      <c r="E15" s="3"/>
      <c r="F15" s="4">
        <v>3500</v>
      </c>
      <c r="G15" s="4">
        <v>-13190.58</v>
      </c>
      <c r="H15" s="6">
        <v>-9690.58</v>
      </c>
      <c r="I15" s="4">
        <v>3650</v>
      </c>
      <c r="J15" s="4">
        <v>-3230.6</v>
      </c>
      <c r="K15" s="6">
        <v>419.40000000000009</v>
      </c>
      <c r="L15" s="4">
        <v>3800</v>
      </c>
      <c r="M15" s="4"/>
      <c r="N15" s="6">
        <v>3800</v>
      </c>
      <c r="O15" s="15">
        <v>-5471.18</v>
      </c>
      <c r="P15" s="4">
        <v>3950</v>
      </c>
      <c r="Q15" s="4"/>
      <c r="R15" s="6">
        <v>3950</v>
      </c>
      <c r="S15" s="4">
        <v>4100</v>
      </c>
      <c r="T15" s="4"/>
      <c r="U15" s="6">
        <v>4100</v>
      </c>
      <c r="V15" s="4">
        <v>4250</v>
      </c>
      <c r="W15" s="4"/>
      <c r="X15" s="6">
        <v>4250</v>
      </c>
      <c r="Y15" s="15">
        <v>12300</v>
      </c>
      <c r="Z15" s="4">
        <v>4400</v>
      </c>
      <c r="AA15" s="4"/>
      <c r="AB15" s="6">
        <v>4400</v>
      </c>
      <c r="AC15" s="4">
        <v>4550</v>
      </c>
      <c r="AD15" s="4"/>
      <c r="AE15" s="6">
        <v>4550</v>
      </c>
      <c r="AF15" s="4">
        <v>4700</v>
      </c>
      <c r="AG15" s="4"/>
      <c r="AH15" s="6">
        <v>4700</v>
      </c>
      <c r="AI15" s="15">
        <v>13650</v>
      </c>
      <c r="AJ15" s="4">
        <v>4850</v>
      </c>
      <c r="AK15" s="4"/>
      <c r="AL15" s="6">
        <v>4850</v>
      </c>
      <c r="AM15" s="4">
        <v>5000</v>
      </c>
      <c r="AN15" s="4"/>
      <c r="AO15" s="6">
        <v>5000</v>
      </c>
      <c r="AP15" s="4">
        <v>5150</v>
      </c>
      <c r="AQ15" s="4"/>
      <c r="AR15" s="6">
        <v>5150</v>
      </c>
      <c r="AS15" s="15">
        <v>15000</v>
      </c>
    </row>
    <row r="16" spans="1:45" x14ac:dyDescent="0.3">
      <c r="C16" t="s">
        <v>21</v>
      </c>
      <c r="D16" t="s">
        <v>9</v>
      </c>
      <c r="E16" t="s">
        <v>13</v>
      </c>
      <c r="F16" s="4">
        <v>3500</v>
      </c>
      <c r="G16" s="4"/>
      <c r="H16" s="6">
        <v>3500</v>
      </c>
      <c r="I16" s="4">
        <v>3650</v>
      </c>
      <c r="J16" s="4"/>
      <c r="K16" s="6">
        <v>3650</v>
      </c>
      <c r="L16" s="4">
        <v>3800</v>
      </c>
      <c r="M16" s="4"/>
      <c r="N16" s="6">
        <v>3800</v>
      </c>
      <c r="O16" s="15">
        <v>10950</v>
      </c>
      <c r="P16" s="4">
        <v>3950</v>
      </c>
      <c r="Q16" s="4"/>
      <c r="R16" s="6">
        <v>3950</v>
      </c>
      <c r="S16" s="4">
        <v>4100</v>
      </c>
      <c r="T16" s="4"/>
      <c r="U16" s="6">
        <v>4100</v>
      </c>
      <c r="V16" s="4">
        <v>4250</v>
      </c>
      <c r="W16" s="4"/>
      <c r="X16" s="6">
        <v>4250</v>
      </c>
      <c r="Y16" s="15">
        <v>12300</v>
      </c>
      <c r="Z16" s="4">
        <v>4400</v>
      </c>
      <c r="AA16" s="4"/>
      <c r="AB16" s="6">
        <v>4400</v>
      </c>
      <c r="AC16" s="4">
        <v>4550</v>
      </c>
      <c r="AD16" s="4"/>
      <c r="AE16" s="6">
        <v>4550</v>
      </c>
      <c r="AF16" s="4">
        <v>4700</v>
      </c>
      <c r="AG16" s="4"/>
      <c r="AH16" s="6">
        <v>4700</v>
      </c>
      <c r="AI16" s="15">
        <v>13650</v>
      </c>
      <c r="AJ16" s="4">
        <v>4850</v>
      </c>
      <c r="AK16" s="4"/>
      <c r="AL16" s="6">
        <v>4850</v>
      </c>
      <c r="AM16" s="4">
        <v>5000</v>
      </c>
      <c r="AN16" s="4"/>
      <c r="AO16" s="6">
        <v>5000</v>
      </c>
      <c r="AP16" s="4">
        <v>5150</v>
      </c>
      <c r="AQ16" s="4"/>
      <c r="AR16" s="6">
        <v>5150</v>
      </c>
      <c r="AS16" s="15">
        <v>15000</v>
      </c>
    </row>
    <row r="17" spans="1:45" x14ac:dyDescent="0.3">
      <c r="C17" t="s">
        <v>51</v>
      </c>
      <c r="D17" t="s">
        <v>9</v>
      </c>
      <c r="E17" t="s">
        <v>52</v>
      </c>
      <c r="F17" s="4"/>
      <c r="G17" s="4">
        <v>-3294.4</v>
      </c>
      <c r="H17" s="6">
        <v>-3294.4</v>
      </c>
      <c r="I17" s="4"/>
      <c r="J17" s="4"/>
      <c r="K17" s="6"/>
      <c r="L17" s="4"/>
      <c r="M17" s="4"/>
      <c r="N17" s="6"/>
      <c r="O17" s="15">
        <v>-3294.4</v>
      </c>
      <c r="P17" s="4"/>
      <c r="Q17" s="4"/>
      <c r="R17" s="6"/>
      <c r="S17" s="4"/>
      <c r="T17" s="4"/>
      <c r="U17" s="6"/>
      <c r="V17" s="4"/>
      <c r="W17" s="4"/>
      <c r="X17" s="6"/>
      <c r="Y17" s="15"/>
      <c r="Z17" s="4"/>
      <c r="AA17" s="4"/>
      <c r="AB17" s="6"/>
      <c r="AC17" s="4"/>
      <c r="AD17" s="4"/>
      <c r="AE17" s="6"/>
      <c r="AF17" s="4"/>
      <c r="AG17" s="4"/>
      <c r="AH17" s="6"/>
      <c r="AI17" s="15"/>
      <c r="AJ17" s="4"/>
      <c r="AK17" s="4"/>
      <c r="AL17" s="6"/>
      <c r="AM17" s="4"/>
      <c r="AN17" s="4"/>
      <c r="AO17" s="6"/>
      <c r="AP17" s="4"/>
      <c r="AQ17" s="4"/>
      <c r="AR17" s="6"/>
      <c r="AS17" s="15"/>
    </row>
    <row r="18" spans="1:45" x14ac:dyDescent="0.3">
      <c r="E18" t="s">
        <v>57</v>
      </c>
      <c r="F18" s="4"/>
      <c r="G18" s="4"/>
      <c r="H18" s="6"/>
      <c r="I18" s="4"/>
      <c r="J18" s="4">
        <v>-3230.6</v>
      </c>
      <c r="K18" s="6">
        <v>-3230.6</v>
      </c>
      <c r="L18" s="4"/>
      <c r="M18" s="4"/>
      <c r="N18" s="6"/>
      <c r="O18" s="15">
        <v>-3230.6</v>
      </c>
      <c r="P18" s="4"/>
      <c r="Q18" s="4"/>
      <c r="R18" s="6"/>
      <c r="S18" s="4"/>
      <c r="T18" s="4"/>
      <c r="U18" s="6"/>
      <c r="V18" s="4"/>
      <c r="W18" s="4"/>
      <c r="X18" s="6"/>
      <c r="Y18" s="15"/>
      <c r="Z18" s="4"/>
      <c r="AA18" s="4"/>
      <c r="AB18" s="6"/>
      <c r="AC18" s="4"/>
      <c r="AD18" s="4"/>
      <c r="AE18" s="6"/>
      <c r="AF18" s="4"/>
      <c r="AG18" s="4"/>
      <c r="AH18" s="6"/>
      <c r="AI18" s="15"/>
      <c r="AJ18" s="4"/>
      <c r="AK18" s="4"/>
      <c r="AL18" s="6"/>
      <c r="AM18" s="4"/>
      <c r="AN18" s="4"/>
      <c r="AO18" s="6"/>
      <c r="AP18" s="4"/>
      <c r="AQ18" s="4"/>
      <c r="AR18" s="6"/>
      <c r="AS18" s="15"/>
    </row>
    <row r="19" spans="1:45" x14ac:dyDescent="0.3">
      <c r="C19" t="s">
        <v>58</v>
      </c>
      <c r="D19" t="s">
        <v>59</v>
      </c>
      <c r="E19" t="s">
        <v>60</v>
      </c>
      <c r="F19" s="4"/>
      <c r="G19" s="4">
        <v>-4948.09</v>
      </c>
      <c r="H19" s="6">
        <v>-4948.09</v>
      </c>
      <c r="I19" s="4"/>
      <c r="J19" s="4"/>
      <c r="K19" s="6"/>
      <c r="L19" s="4"/>
      <c r="M19" s="4"/>
      <c r="N19" s="6"/>
      <c r="O19" s="15">
        <v>-4948.09</v>
      </c>
      <c r="P19" s="4"/>
      <c r="Q19" s="4"/>
      <c r="R19" s="6"/>
      <c r="S19" s="4"/>
      <c r="T19" s="4"/>
      <c r="U19" s="6"/>
      <c r="V19" s="4"/>
      <c r="W19" s="4"/>
      <c r="X19" s="6"/>
      <c r="Y19" s="15"/>
      <c r="Z19" s="4"/>
      <c r="AA19" s="4"/>
      <c r="AB19" s="6"/>
      <c r="AC19" s="4"/>
      <c r="AD19" s="4"/>
      <c r="AE19" s="6"/>
      <c r="AF19" s="4"/>
      <c r="AG19" s="4"/>
      <c r="AH19" s="6"/>
      <c r="AI19" s="15"/>
      <c r="AJ19" s="4"/>
      <c r="AK19" s="4"/>
      <c r="AL19" s="6"/>
      <c r="AM19" s="4"/>
      <c r="AN19" s="4"/>
      <c r="AO19" s="6"/>
      <c r="AP19" s="4"/>
      <c r="AQ19" s="4"/>
      <c r="AR19" s="6"/>
      <c r="AS19" s="15"/>
    </row>
    <row r="20" spans="1:45" x14ac:dyDescent="0.3">
      <c r="D20" t="s">
        <v>61</v>
      </c>
      <c r="E20" t="s">
        <v>60</v>
      </c>
      <c r="F20" s="4"/>
      <c r="G20" s="4">
        <v>-4948.09</v>
      </c>
      <c r="H20" s="6">
        <v>-4948.09</v>
      </c>
      <c r="I20" s="4"/>
      <c r="J20" s="4"/>
      <c r="K20" s="6"/>
      <c r="L20" s="4"/>
      <c r="M20" s="4"/>
      <c r="N20" s="6"/>
      <c r="O20" s="15">
        <v>-4948.09</v>
      </c>
      <c r="P20" s="4"/>
      <c r="Q20" s="4"/>
      <c r="R20" s="6"/>
      <c r="S20" s="4"/>
      <c r="T20" s="4"/>
      <c r="U20" s="6"/>
      <c r="V20" s="4"/>
      <c r="W20" s="4"/>
      <c r="X20" s="6"/>
      <c r="Y20" s="15"/>
      <c r="Z20" s="4"/>
      <c r="AA20" s="4"/>
      <c r="AB20" s="6"/>
      <c r="AC20" s="4"/>
      <c r="AD20" s="4"/>
      <c r="AE20" s="6"/>
      <c r="AF20" s="4"/>
      <c r="AG20" s="4"/>
      <c r="AH20" s="6"/>
      <c r="AI20" s="15"/>
      <c r="AJ20" s="4"/>
      <c r="AK20" s="4"/>
      <c r="AL20" s="6"/>
      <c r="AM20" s="4"/>
      <c r="AN20" s="4"/>
      <c r="AO20" s="6"/>
      <c r="AP20" s="4"/>
      <c r="AQ20" s="4"/>
      <c r="AR20" s="6"/>
      <c r="AS20" s="15"/>
    </row>
    <row r="21" spans="1:45" x14ac:dyDescent="0.3">
      <c r="F21" s="4"/>
      <c r="G21" s="4"/>
      <c r="H21" s="6"/>
      <c r="I21" s="4"/>
      <c r="J21" s="4"/>
      <c r="K21" s="6"/>
      <c r="L21" s="4"/>
      <c r="M21" s="4"/>
      <c r="N21" s="6"/>
      <c r="O21" s="15"/>
      <c r="P21" s="4"/>
      <c r="Q21" s="4"/>
      <c r="R21" s="6"/>
      <c r="S21" s="4"/>
      <c r="T21" s="4"/>
      <c r="U21" s="6"/>
      <c r="V21" s="4"/>
      <c r="W21" s="4"/>
      <c r="X21" s="6"/>
      <c r="Y21" s="15"/>
      <c r="Z21" s="4"/>
      <c r="AA21" s="4"/>
      <c r="AB21" s="6"/>
      <c r="AC21" s="4"/>
      <c r="AD21" s="4"/>
      <c r="AE21" s="6"/>
      <c r="AF21" s="4"/>
      <c r="AG21" s="4"/>
      <c r="AH21" s="6"/>
      <c r="AI21" s="15"/>
      <c r="AJ21" s="4"/>
      <c r="AK21" s="4"/>
      <c r="AL21" s="6"/>
      <c r="AM21" s="4"/>
      <c r="AN21" s="4"/>
      <c r="AO21" s="6"/>
      <c r="AP21" s="4"/>
      <c r="AQ21" s="4"/>
      <c r="AR21" s="6"/>
      <c r="AS21" s="15"/>
    </row>
    <row r="22" spans="1:45" x14ac:dyDescent="0.3">
      <c r="A22">
        <v>303414</v>
      </c>
      <c r="B22" s="3" t="s">
        <v>64</v>
      </c>
      <c r="C22" s="3"/>
      <c r="D22" s="3"/>
      <c r="E22" s="3"/>
      <c r="F22" s="4"/>
      <c r="G22" s="4"/>
      <c r="H22" s="6"/>
      <c r="I22" s="4"/>
      <c r="J22" s="4">
        <v>-127.22</v>
      </c>
      <c r="K22" s="6">
        <v>-127.22</v>
      </c>
      <c r="L22" s="4"/>
      <c r="M22" s="4"/>
      <c r="N22" s="6"/>
      <c r="O22" s="15">
        <v>-127.22</v>
      </c>
      <c r="P22" s="4"/>
      <c r="Q22" s="4"/>
      <c r="R22" s="6"/>
      <c r="S22" s="4"/>
      <c r="T22" s="4"/>
      <c r="U22" s="6"/>
      <c r="V22" s="4"/>
      <c r="W22" s="4"/>
      <c r="X22" s="6"/>
      <c r="Y22" s="15"/>
      <c r="Z22" s="4"/>
      <c r="AA22" s="4"/>
      <c r="AB22" s="6"/>
      <c r="AC22" s="4"/>
      <c r="AD22" s="4"/>
      <c r="AE22" s="6"/>
      <c r="AF22" s="4"/>
      <c r="AG22" s="4"/>
      <c r="AH22" s="6"/>
      <c r="AI22" s="15"/>
      <c r="AJ22" s="4"/>
      <c r="AK22" s="4"/>
      <c r="AL22" s="6"/>
      <c r="AM22" s="4"/>
      <c r="AN22" s="4"/>
      <c r="AO22" s="6"/>
      <c r="AP22" s="4"/>
      <c r="AQ22" s="4"/>
      <c r="AR22" s="6"/>
      <c r="AS22" s="15"/>
    </row>
    <row r="23" spans="1:45" x14ac:dyDescent="0.3">
      <c r="C23" t="s">
        <v>67</v>
      </c>
      <c r="D23" t="s">
        <v>9</v>
      </c>
      <c r="E23" t="s">
        <v>68</v>
      </c>
      <c r="F23" s="4"/>
      <c r="G23" s="4"/>
      <c r="H23" s="6"/>
      <c r="I23" s="4"/>
      <c r="J23" s="4">
        <v>-127.22</v>
      </c>
      <c r="K23" s="6">
        <v>-127.22</v>
      </c>
      <c r="L23" s="4"/>
      <c r="M23" s="4"/>
      <c r="N23" s="6"/>
      <c r="O23" s="15">
        <v>-127.22</v>
      </c>
      <c r="P23" s="4"/>
      <c r="Q23" s="4"/>
      <c r="R23" s="6"/>
      <c r="S23" s="4"/>
      <c r="T23" s="4"/>
      <c r="U23" s="6"/>
      <c r="V23" s="4"/>
      <c r="W23" s="4"/>
      <c r="X23" s="6"/>
      <c r="Y23" s="15"/>
      <c r="Z23" s="4"/>
      <c r="AA23" s="4"/>
      <c r="AB23" s="6"/>
      <c r="AC23" s="4"/>
      <c r="AD23" s="4"/>
      <c r="AE23" s="6"/>
      <c r="AF23" s="4"/>
      <c r="AG23" s="4"/>
      <c r="AH23" s="6"/>
      <c r="AI23" s="15"/>
      <c r="AJ23" s="4"/>
      <c r="AK23" s="4"/>
      <c r="AL23" s="6"/>
      <c r="AM23" s="4"/>
      <c r="AN23" s="4"/>
      <c r="AO23" s="6"/>
      <c r="AP23" s="4"/>
      <c r="AQ23" s="4"/>
      <c r="AR23" s="6"/>
      <c r="AS23" s="15"/>
    </row>
    <row r="24" spans="1:45" x14ac:dyDescent="0.3">
      <c r="F24" s="4"/>
      <c r="G24" s="4"/>
      <c r="H24" s="6"/>
      <c r="I24" s="4"/>
      <c r="J24" s="4"/>
      <c r="K24" s="6"/>
      <c r="L24" s="4"/>
      <c r="M24" s="4"/>
      <c r="N24" s="6"/>
      <c r="O24" s="15"/>
      <c r="P24" s="4"/>
      <c r="Q24" s="4"/>
      <c r="R24" s="6"/>
      <c r="S24" s="4"/>
      <c r="T24" s="4"/>
      <c r="U24" s="6"/>
      <c r="V24" s="4"/>
      <c r="W24" s="4"/>
      <c r="X24" s="6"/>
      <c r="Y24" s="15"/>
      <c r="Z24" s="4"/>
      <c r="AA24" s="4"/>
      <c r="AB24" s="6"/>
      <c r="AC24" s="4"/>
      <c r="AD24" s="4"/>
      <c r="AE24" s="6"/>
      <c r="AF24" s="4"/>
      <c r="AG24" s="4"/>
      <c r="AH24" s="6"/>
      <c r="AI24" s="15"/>
      <c r="AJ24" s="4"/>
      <c r="AK24" s="4"/>
      <c r="AL24" s="6"/>
      <c r="AM24" s="4"/>
      <c r="AN24" s="4"/>
      <c r="AO24" s="6"/>
      <c r="AP24" s="4"/>
      <c r="AQ24" s="4"/>
      <c r="AR24" s="6"/>
      <c r="AS24" s="15"/>
    </row>
    <row r="25" spans="1:45" x14ac:dyDescent="0.3">
      <c r="A25">
        <v>303416</v>
      </c>
      <c r="B25" s="3" t="s">
        <v>3</v>
      </c>
      <c r="C25" s="3"/>
      <c r="D25" s="3"/>
      <c r="E25" s="3"/>
      <c r="F25" s="4"/>
      <c r="G25" s="4">
        <v>0.01</v>
      </c>
      <c r="H25" s="6">
        <v>0.01</v>
      </c>
      <c r="I25" s="4"/>
      <c r="J25" s="4">
        <v>0.01</v>
      </c>
      <c r="K25" s="6">
        <v>0.01</v>
      </c>
      <c r="L25" s="4"/>
      <c r="M25" s="4">
        <v>0.01</v>
      </c>
      <c r="N25" s="6">
        <v>0.01</v>
      </c>
      <c r="O25" s="15">
        <v>0.03</v>
      </c>
      <c r="P25" s="4"/>
      <c r="Q25" s="4">
        <v>0.01</v>
      </c>
      <c r="R25" s="6">
        <v>0.01</v>
      </c>
      <c r="S25" s="4"/>
      <c r="T25" s="4">
        <v>0.01</v>
      </c>
      <c r="U25" s="6">
        <v>0.01</v>
      </c>
      <c r="V25" s="4"/>
      <c r="W25" s="4">
        <v>0.01</v>
      </c>
      <c r="X25" s="6">
        <v>0.01</v>
      </c>
      <c r="Y25" s="15">
        <v>0.03</v>
      </c>
      <c r="Z25" s="4"/>
      <c r="AA25" s="4">
        <v>0.01</v>
      </c>
      <c r="AB25" s="6">
        <v>0.01</v>
      </c>
      <c r="AC25" s="4"/>
      <c r="AD25" s="4">
        <v>0.01</v>
      </c>
      <c r="AE25" s="6">
        <v>0.01</v>
      </c>
      <c r="AF25" s="4"/>
      <c r="AG25" s="4">
        <v>0.01</v>
      </c>
      <c r="AH25" s="6">
        <v>0.01</v>
      </c>
      <c r="AI25" s="15">
        <v>0.03</v>
      </c>
      <c r="AJ25" s="4"/>
      <c r="AK25" s="4">
        <v>0.01</v>
      </c>
      <c r="AL25" s="6">
        <v>0.01</v>
      </c>
      <c r="AM25" s="4"/>
      <c r="AN25" s="4">
        <v>0.01</v>
      </c>
      <c r="AO25" s="6">
        <v>0.01</v>
      </c>
      <c r="AP25" s="4"/>
      <c r="AQ25" s="4">
        <v>0.01</v>
      </c>
      <c r="AR25" s="6">
        <v>0.01</v>
      </c>
      <c r="AS25" s="15">
        <v>0.03</v>
      </c>
    </row>
    <row r="26" spans="1:45" x14ac:dyDescent="0.3">
      <c r="C26" t="s">
        <v>23</v>
      </c>
      <c r="D26" t="s">
        <v>22</v>
      </c>
      <c r="E26" t="s">
        <v>10</v>
      </c>
      <c r="F26" s="4"/>
      <c r="G26" s="4">
        <v>0.01</v>
      </c>
      <c r="H26" s="6">
        <v>0.01</v>
      </c>
      <c r="I26" s="4"/>
      <c r="J26" s="4">
        <v>0.01</v>
      </c>
      <c r="K26" s="6">
        <v>0.01</v>
      </c>
      <c r="L26" s="4"/>
      <c r="M26" s="4">
        <v>0.01</v>
      </c>
      <c r="N26" s="6">
        <v>0.01</v>
      </c>
      <c r="O26" s="15">
        <v>0.03</v>
      </c>
      <c r="P26" s="4"/>
      <c r="Q26" s="4">
        <v>0.01</v>
      </c>
      <c r="R26" s="6">
        <v>0.01</v>
      </c>
      <c r="S26" s="4"/>
      <c r="T26" s="4">
        <v>0.01</v>
      </c>
      <c r="U26" s="6">
        <v>0.01</v>
      </c>
      <c r="V26" s="4"/>
      <c r="W26" s="4">
        <v>0.01</v>
      </c>
      <c r="X26" s="6">
        <v>0.01</v>
      </c>
      <c r="Y26" s="15">
        <v>0.03</v>
      </c>
      <c r="Z26" s="4"/>
      <c r="AA26" s="4">
        <v>0.01</v>
      </c>
      <c r="AB26" s="6">
        <v>0.01</v>
      </c>
      <c r="AC26" s="4"/>
      <c r="AD26" s="4">
        <v>0.01</v>
      </c>
      <c r="AE26" s="6">
        <v>0.01</v>
      </c>
      <c r="AF26" s="4"/>
      <c r="AG26" s="4">
        <v>0.01</v>
      </c>
      <c r="AH26" s="6">
        <v>0.01</v>
      </c>
      <c r="AI26" s="15">
        <v>0.03</v>
      </c>
      <c r="AJ26" s="4"/>
      <c r="AK26" s="4">
        <v>0.01</v>
      </c>
      <c r="AL26" s="6">
        <v>0.01</v>
      </c>
      <c r="AM26" s="4"/>
      <c r="AN26" s="4">
        <v>0.01</v>
      </c>
      <c r="AO26" s="6">
        <v>0.01</v>
      </c>
      <c r="AP26" s="4"/>
      <c r="AQ26" s="4">
        <v>0.01</v>
      </c>
      <c r="AR26" s="6">
        <v>0.01</v>
      </c>
      <c r="AS26" s="15">
        <v>0.03</v>
      </c>
    </row>
    <row r="27" spans="1:45" x14ac:dyDescent="0.3">
      <c r="F27" s="4"/>
      <c r="G27" s="4"/>
      <c r="H27" s="6"/>
      <c r="I27" s="4"/>
      <c r="J27" s="4"/>
      <c r="K27" s="6"/>
      <c r="L27" s="4"/>
      <c r="M27" s="4"/>
      <c r="N27" s="6"/>
      <c r="O27" s="15"/>
      <c r="P27" s="4"/>
      <c r="Q27" s="4"/>
      <c r="R27" s="6"/>
      <c r="S27" s="4"/>
      <c r="T27" s="4"/>
      <c r="U27" s="6"/>
      <c r="V27" s="4"/>
      <c r="W27" s="4"/>
      <c r="X27" s="6"/>
      <c r="Y27" s="15"/>
      <c r="Z27" s="4"/>
      <c r="AA27" s="4"/>
      <c r="AB27" s="6"/>
      <c r="AC27" s="4"/>
      <c r="AD27" s="4"/>
      <c r="AE27" s="6"/>
      <c r="AF27" s="4"/>
      <c r="AG27" s="4"/>
      <c r="AH27" s="6"/>
      <c r="AI27" s="15"/>
      <c r="AJ27" s="4"/>
      <c r="AK27" s="4"/>
      <c r="AL27" s="6"/>
      <c r="AM27" s="4"/>
      <c r="AN27" s="4"/>
      <c r="AO27" s="6"/>
      <c r="AP27" s="4"/>
      <c r="AQ27" s="4"/>
      <c r="AR27" s="6"/>
      <c r="AS27" s="15"/>
    </row>
    <row r="28" spans="1:45" x14ac:dyDescent="0.3">
      <c r="A28" t="s">
        <v>1</v>
      </c>
      <c r="F28" s="4">
        <v>20500</v>
      </c>
      <c r="G28" s="4">
        <v>-29240.570000000003</v>
      </c>
      <c r="H28" s="6">
        <v>-8740.57</v>
      </c>
      <c r="I28" s="4">
        <v>20650</v>
      </c>
      <c r="J28" s="4">
        <v>-3357.8099999999995</v>
      </c>
      <c r="K28" s="6">
        <v>17292.189999999999</v>
      </c>
      <c r="L28" s="4">
        <v>20800</v>
      </c>
      <c r="M28" s="4">
        <v>0.01</v>
      </c>
      <c r="N28" s="6">
        <v>20800.009999999998</v>
      </c>
      <c r="O28" s="15">
        <v>29351.63</v>
      </c>
      <c r="P28" s="4">
        <v>20950</v>
      </c>
      <c r="Q28" s="4">
        <v>0.01</v>
      </c>
      <c r="R28" s="6">
        <v>20950.009999999998</v>
      </c>
      <c r="S28" s="4">
        <v>22193</v>
      </c>
      <c r="T28" s="4">
        <v>0.01</v>
      </c>
      <c r="U28" s="6">
        <v>22193.01</v>
      </c>
      <c r="V28" s="4">
        <v>23250</v>
      </c>
      <c r="W28" s="4">
        <v>0.01</v>
      </c>
      <c r="X28" s="6">
        <v>23250.01</v>
      </c>
      <c r="Y28" s="15">
        <v>66393.03</v>
      </c>
      <c r="Z28" s="4">
        <v>23400</v>
      </c>
      <c r="AA28" s="4">
        <v>0.01</v>
      </c>
      <c r="AB28" s="6">
        <v>23400.01</v>
      </c>
      <c r="AC28" s="4">
        <v>23550</v>
      </c>
      <c r="AD28" s="4">
        <v>0.01</v>
      </c>
      <c r="AE28" s="6">
        <v>23550.01</v>
      </c>
      <c r="AF28" s="4">
        <v>23700</v>
      </c>
      <c r="AG28" s="4">
        <v>0.01</v>
      </c>
      <c r="AH28" s="6">
        <v>23700.01</v>
      </c>
      <c r="AI28" s="15">
        <v>70650.03</v>
      </c>
      <c r="AJ28" s="4">
        <v>23850</v>
      </c>
      <c r="AK28" s="4">
        <v>0.01</v>
      </c>
      <c r="AL28" s="6">
        <v>23850.01</v>
      </c>
      <c r="AM28" s="4">
        <v>32500</v>
      </c>
      <c r="AN28" s="4">
        <v>0.01</v>
      </c>
      <c r="AO28" s="6">
        <v>32500.01</v>
      </c>
      <c r="AP28" s="4">
        <v>32650</v>
      </c>
      <c r="AQ28" s="4">
        <v>0.01</v>
      </c>
      <c r="AR28" s="6">
        <v>32650.01</v>
      </c>
      <c r="AS28" s="15">
        <v>89000.03</v>
      </c>
    </row>
  </sheetData>
  <mergeCells count="12">
    <mergeCell ref="AP2:AR2"/>
    <mergeCell ref="F2:H2"/>
    <mergeCell ref="I2:K2"/>
    <mergeCell ref="L2:N2"/>
    <mergeCell ref="P2:R2"/>
    <mergeCell ref="S2:U2"/>
    <mergeCell ref="V2:X2"/>
    <mergeCell ref="Z2:AB2"/>
    <mergeCell ref="AC2:AE2"/>
    <mergeCell ref="AF2:AH2"/>
    <mergeCell ref="AJ2:AL2"/>
    <mergeCell ref="AM2:AO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65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Resumo</vt:lpstr>
      <vt:lpstr>DP</vt:lpstr>
      <vt:lpstr>DP!Titulos_de_impressao</vt:lpstr>
      <vt:lpstr>Resumo!Titulos_de_impressao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2025-02-13T19:41:07Z</dcterms:modified>
</cp:coreProperties>
</file>