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1273AD74-C1E8-4A72-AD56-F84A64761332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  <sheet name="Faturamento" sheetId="5" r:id="rId2"/>
  </sheets>
  <definedNames>
    <definedName name="_xlnm.Print_Titles" localSheetId="1">Faturamento!$A:$E,Faturamento!$1:$3</definedName>
    <definedName name="_xlnm.Print_Titles" localSheetId="0">Resumo!$A:$C,Resumo!$1:$7</definedName>
  </definedName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" l="1"/>
  <c r="E7" i="6"/>
  <c r="G7" i="6"/>
  <c r="H7" i="6"/>
  <c r="J7" i="6"/>
  <c r="K7" i="6"/>
  <c r="N7" i="6"/>
  <c r="O7" i="6"/>
  <c r="AO7" i="6"/>
  <c r="AN7" i="6"/>
  <c r="AL7" i="6"/>
  <c r="AK7" i="6"/>
  <c r="AI7" i="6"/>
  <c r="AH7" i="6"/>
  <c r="AE7" i="6"/>
  <c r="AD7" i="6"/>
  <c r="AB7" i="6"/>
  <c r="AA7" i="6"/>
  <c r="Y7" i="6"/>
  <c r="X7" i="6"/>
  <c r="U7" i="6"/>
  <c r="T7" i="6"/>
  <c r="R7" i="6"/>
  <c r="Q7" i="6"/>
  <c r="AN6" i="6"/>
  <c r="AK6" i="6"/>
  <c r="AH6" i="6"/>
  <c r="AD6" i="6"/>
  <c r="AA6" i="6"/>
  <c r="X6" i="6"/>
  <c r="T6" i="6"/>
  <c r="Q6" i="6"/>
  <c r="N6" i="6"/>
  <c r="J6" i="6"/>
  <c r="G6" i="6"/>
  <c r="D6" i="6"/>
  <c r="AQ3" i="5"/>
  <c r="AP3" i="5"/>
  <c r="AN3" i="5"/>
  <c r="AM3" i="5"/>
  <c r="AK3" i="5"/>
  <c r="AJ3" i="5"/>
  <c r="AG3" i="5"/>
  <c r="AF3" i="5"/>
  <c r="AD3" i="5"/>
  <c r="AC3" i="5"/>
  <c r="AA3" i="5"/>
  <c r="Z3" i="5"/>
  <c r="W3" i="5"/>
  <c r="V3" i="5"/>
  <c r="T3" i="5"/>
  <c r="S3" i="5"/>
  <c r="Q3" i="5"/>
  <c r="P3" i="5"/>
  <c r="M3" i="5"/>
  <c r="L3" i="5"/>
  <c r="J3" i="5"/>
  <c r="I3" i="5"/>
  <c r="G3" i="5"/>
  <c r="F3" i="5"/>
  <c r="AP2" i="5"/>
  <c r="AM2" i="5"/>
  <c r="AJ2" i="5"/>
  <c r="AF2" i="5"/>
  <c r="AC2" i="5"/>
  <c r="Z2" i="5"/>
  <c r="V2" i="5"/>
  <c r="S2" i="5"/>
  <c r="P2" i="5"/>
  <c r="L2" i="5"/>
  <c r="I2" i="5"/>
  <c r="F2" i="5"/>
  <c r="C2" i="5"/>
  <c r="D3" i="6"/>
  <c r="D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Maiara`.Empresa, `Comparativo_A- Maiara`.`Nome Fornecedor`, `Comparativo_A- Maiara`.Competencia, `Comparativo_A- Maiara`.Emissao, `Comparativo_A- Maiara`.Vencimento, `Comparativo_A- Maiara`.Documento, `Comparativo_A- Maiara`.Parcela, `Comparativo_A- Maiara`.`Tipo doc`, `Comparativo_A- Maiara`.Status, `Comparativo_A- Maiara`.Valor, `Comparativo_A- Maiara`.`Cod Categoria`, `Comparativo_A- Maiara`.`Novo Categoria`, `Comparativo_A- Maiara`.Comentario, `Comparativo_A- Maiara`.Repsonsável, `Comparativo_A- Maiara`.Tipo, `Comparativo_A- Maiara`.`Código Grupo`, `Comparativo_A- Maiara`.Grupo, `Comparativo_A- Maiara`.Trimestre_x000d__x000a_FROM `Z:\B - Consultas\Query_Resultado.accdb`.`Comparativo_A- Maiara` `Comparativo_A- Maiara`"/>
  </connection>
</connections>
</file>

<file path=xl/sharedStrings.xml><?xml version="1.0" encoding="utf-8"?>
<sst xmlns="http://schemas.openxmlformats.org/spreadsheetml/2006/main" count="175" uniqueCount="61">
  <si>
    <t>Cod Categoria</t>
  </si>
  <si>
    <t>Total Geral</t>
  </si>
  <si>
    <t>Novo Categoria</t>
  </si>
  <si>
    <t>OUTRAS DESPESAS ADMINISTRATIVAS</t>
  </si>
  <si>
    <t>Tipo</t>
  </si>
  <si>
    <t>Orçado</t>
  </si>
  <si>
    <t>Realizado</t>
  </si>
  <si>
    <t>Soma de Valor</t>
  </si>
  <si>
    <t>Parcela</t>
  </si>
  <si>
    <t>1 | 1</t>
  </si>
  <si>
    <t>(vazio)</t>
  </si>
  <si>
    <t>Nome Fornecedor</t>
  </si>
  <si>
    <t>Documento</t>
  </si>
  <si>
    <t>Orçamento</t>
  </si>
  <si>
    <t>Competencia</t>
  </si>
  <si>
    <t>Comparativo Orçado x Realizado</t>
  </si>
  <si>
    <t>Saldo</t>
  </si>
  <si>
    <t>Ccusto</t>
  </si>
  <si>
    <t>Categoria</t>
  </si>
  <si>
    <t>Fornecedor</t>
  </si>
  <si>
    <t>Parc.</t>
  </si>
  <si>
    <t xml:space="preserve"> ORÇAMENTO</t>
  </si>
  <si>
    <t xml:space="preserve"> </t>
  </si>
  <si>
    <t>"-"</t>
  </si>
  <si>
    <t>2 Total</t>
  </si>
  <si>
    <t>3 Total</t>
  </si>
  <si>
    <t>4 Total</t>
  </si>
  <si>
    <t>2º Trimestre</t>
  </si>
  <si>
    <t>3º Trimestre</t>
  </si>
  <si>
    <t>4º Trimestre</t>
  </si>
  <si>
    <t>SALDO</t>
  </si>
  <si>
    <t>1 Total</t>
  </si>
  <si>
    <t>1º Trimestre</t>
  </si>
  <si>
    <t>FORMAÇÃO E TREINAMENTO</t>
  </si>
  <si>
    <t>Trimestre</t>
  </si>
  <si>
    <t>01/01/2025 Total</t>
  </si>
  <si>
    <t>01/02/2025 Total</t>
  </si>
  <si>
    <t>01/03/2025 Total</t>
  </si>
  <si>
    <t>01/04/2025 Total</t>
  </si>
  <si>
    <t>01/05/2025 Total</t>
  </si>
  <si>
    <t>01/06/2025 Total</t>
  </si>
  <si>
    <t>01/07/2025 Total</t>
  </si>
  <si>
    <t>01/08/2025 Total</t>
  </si>
  <si>
    <t>01/09/2025 Total</t>
  </si>
  <si>
    <t>01/10/2025 Total</t>
  </si>
  <si>
    <t>01/11/2025 Total</t>
  </si>
  <si>
    <t>01/12/2025 Total</t>
  </si>
  <si>
    <t>TOTAL 2025</t>
  </si>
  <si>
    <t>Faturamento</t>
  </si>
  <si>
    <t>SOCIEDADE DE ENSINO SUPERIOR ESTACIO DE SA LTDA</t>
  </si>
  <si>
    <t>' 2024.03.93449-3</t>
  </si>
  <si>
    <t>ADYEN DO BRASIL INSTITUICAO DE PAGAMENTO LTDA.</t>
  </si>
  <si>
    <t>'1039802</t>
  </si>
  <si>
    <t>SOCIEDADE MINEIRA DE CULTURA</t>
  </si>
  <si>
    <t>'1039610</t>
  </si>
  <si>
    <t>Orçamento inicial para 2025</t>
  </si>
  <si>
    <t>(Informar as categorias e os meses para as reduções)</t>
  </si>
  <si>
    <t>Novo Orçamento para 2025</t>
  </si>
  <si>
    <t>Atual</t>
  </si>
  <si>
    <t>Redução</t>
  </si>
  <si>
    <t>' 2025.52.915853-8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</si>
</sst>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[Red]\-#,##0\ "/>
    <numFmt numFmtId="165" formatCode="mmmm/yy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rgb="FF00B05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" xfId="0" applyFont="1" applyFill="1" applyBorder="1"/>
    <xf numFmtId="0" fontId="4" fillId="5" borderId="5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166" fontId="0" fillId="0" borderId="0" xfId="1" applyNumberFormat="1" applyFont="1"/>
    <xf numFmtId="164" fontId="0" fillId="0" borderId="8" xfId="0" applyNumberForma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166" fontId="6" fillId="0" borderId="0" xfId="1" applyNumberFormat="1" applyFont="1"/>
    <xf numFmtId="164" fontId="6" fillId="8" borderId="0" xfId="0" applyNumberFormat="1" applyFont="1" applyFill="1"/>
    <xf numFmtId="0" fontId="2" fillId="7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0" fillId="0" borderId="0" xfId="0" applyFill="1"/>
  </cellXfs>
  <cellStyles count="2">
    <cellStyle name="Normal" xfId="0" builtinId="0"/>
    <cellStyle name="Vírgula" xfId="1" builtinId="3"/>
  </cellStyles>
  <dxfs count="22"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701.673686111113" backgroundQuery="1" missingItemsLimit="0" createdVersion="8" refreshedVersion="8" minRefreshableVersion="3" recordCount="167" xr:uid="{D4983AA1-0565-4A33-9AAA-359611A90B40}">
  <cacheSource type="external" connectionId="1"/>
  <cacheFields count="18">
    <cacheField name="Empresa" numFmtId="0" sqlType="-9">
      <sharedItems count="3">
        <s v="CLEAN AMBIENTAL"/>
        <s v="EKO TRANSPORTES E RECOLHIMENTO DE RESÃDUOS LTDA"/>
        <s v="EKO TRANSPORTES E RECOLHIMENTO DE RESÍDUOS LTDA"/>
      </sharedItems>
    </cacheField>
    <cacheField name="Nome Fornecedor" numFmtId="0" sqlType="-9">
      <sharedItems count="7">
        <s v="&quot;-&quot;"/>
        <s v="ADYEN DO BRASIL INSTITUICAO DE PAGAMENTO LTDA."/>
        <s v="ANTARES EDUCACIONAL S.A."/>
        <s v="FUNDACAO GETULIO VARGAS"/>
        <s v="SOCIEDADE DE ENSINO SUPERIOR ESTACIO DE SA LTDA"/>
        <s v="SOCIEDADE MINEIRA DE CULTURA"/>
        <s v=" ORÇAMENTO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3-12-28T00:00:00" maxDate="2025-12-02T00:00:00"/>
    </cacheField>
    <cacheField name="Vencimento" numFmtId="0" sqlType="11">
      <sharedItems containsNonDate="0" containsDate="1" containsString="0" containsBlank="1" minDate="2024-01-01T00:00:00" maxDate="2025-12-02T00:00:00"/>
    </cacheField>
    <cacheField name="Documento" numFmtId="0" sqlType="-9">
      <sharedItems containsBlank="1" count="53">
        <m/>
        <s v="'1764365"/>
        <s v="'1033259"/>
        <s v="'1034988"/>
        <s v="'1036768"/>
        <s v="'1038661"/>
        <s v="'1038418"/>
        <s v="'1039802"/>
        <s v="'1026479"/>
        <s v="'LI0021228/ RJ"/>
        <s v="'LI0021228/ RJ-Juros"/>
        <s v="'LIÂ­0056609/RJ"/>
        <s v="'2024.22.399828-1"/>
        <s v="'2024.22.974538-3"/>
        <s v="'2024.24.255970-9"/>
        <s v="'2024269514617"/>
        <s v="'2024.27.704052-1"/>
        <s v="'1023667"/>
        <s v="'1024025"/>
        <s v="'1024215"/>
        <s v="'1025651"/>
        <s v="'1026809"/>
        <s v="'1026809-Juros"/>
        <s v="'012031512-7"/>
        <s v="'1028016"/>
        <s v="'012226843"/>
        <s v="'1027034"/>
        <s v="'1028016-Juros"/>
        <s v="'012152396"/>
        <s v="'1027973"/>
        <s v="'1028632"/>
        <s v="'2024.37.133204-2"/>
        <s v="'2024.39.286789-1"/>
        <s v="'2024.38.748833-1"/>
        <s v="'1031615"/>
        <s v="'2024.40.968232-1"/>
        <s v="'2024.43.574426-5"/>
        <s v="'2024.43.574301-3"/>
        <s v="'2024.45.889035-7"/>
        <s v="'2024.45.888968-5"/>
        <s v="'2024.47.693597-9"/>
        <s v="' 2024.49.519358-3"/>
        <s v="' 2024.03.93449-3"/>
        <s v="' 2025.52.915853-8"/>
        <s v="'1028784"/>
        <s v="'1029987"/>
        <s v="'1031590"/>
        <s v="'1033232"/>
        <s v="'1034896"/>
        <s v="'1036683"/>
        <s v="'1038073"/>
        <s v="'1039610"/>
        <s v="Orçamento"/>
      </sharedItems>
    </cacheField>
    <cacheField name="Parcela" numFmtId="0" sqlType="-9">
      <sharedItems containsBlank="1" count="2">
        <m/>
        <s v="1 | 1"/>
      </sharedItems>
    </cacheField>
    <cacheField name="Tipo doc" numFmtId="0" sqlType="-9">
      <sharedItems count="3">
        <s v="Manual"/>
        <s v="AP"/>
        <s v="FATURA"/>
      </sharedItems>
    </cacheField>
    <cacheField name="Status" numFmtId="0" sqlType="-9">
      <sharedItems count="2">
        <s v="Conciliado"/>
        <s v="Em aberto"/>
      </sharedItems>
    </cacheField>
    <cacheField name="Valor" numFmtId="0" sqlType="8">
      <sharedItems containsSemiMixedTypes="0" containsString="0" containsNumber="1" minValue="-632.80999999999995" maxValue="755" count="30">
        <n v="0.01"/>
        <n v="-632.80999999999995"/>
        <n v="-590.48"/>
        <n v="-416.47"/>
        <n v="-498.94"/>
        <n v="-12.18"/>
        <n v="-206.71"/>
        <n v="-247.5"/>
        <n v="-165"/>
        <n v="-49"/>
        <n v="-235.23"/>
        <n v="-5.81"/>
        <n v="-258.39"/>
        <n v="-188.6"/>
        <n v="-5.52"/>
        <n v="-188.59"/>
        <n v="-208.61"/>
        <n v="-206.7"/>
        <n v="-230.96"/>
        <n v="-290"/>
        <n v="165"/>
        <n v="179.75"/>
        <n v="199"/>
        <n v="650"/>
        <n v="755"/>
        <n v="550"/>
        <n v="443.25"/>
        <n v="-36"/>
        <n v="250"/>
        <n v="300"/>
      </sharedItems>
    </cacheField>
    <cacheField name="Cod Categoria" numFmtId="0" sqlType="8">
      <sharedItems containsSemiMixedTypes="0" containsString="0" containsNumber="1" containsInteger="1" minValue="301306" maxValue="303416" count="3">
        <n v="303416"/>
        <n v="301306"/>
        <n v="303201"/>
      </sharedItems>
    </cacheField>
    <cacheField name="Novo Categoria" numFmtId="0" sqlType="-9">
      <sharedItems count="3">
        <s v="OUTRAS DESPESAS ADMINISTRATIVAS"/>
        <s v="FORMAÇÃO E TREINAMENTO"/>
        <s v="JUROS E MULTAS"/>
      </sharedItems>
    </cacheField>
    <cacheField name="Comentario" numFmtId="0" sqlType="-9">
      <sharedItems containsBlank="1"/>
    </cacheField>
    <cacheField name="Repsonsável" numFmtId="0" sqlType="-9">
      <sharedItems count="1">
        <s v="Maiara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3004" maxValue="3004" count="1">
        <n v="3004"/>
      </sharedItems>
    </cacheField>
    <cacheField name="Grupo" numFmtId="0" sqlType="-9">
      <sharedItems count="1">
        <s v="Faturamento"/>
      </sharedItems>
    </cacheField>
    <cacheField name="Trimestre" numFmtId="0" sqlType="8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x v="0"/>
    <x v="0"/>
    <m/>
    <m/>
    <x v="0"/>
    <x v="0"/>
    <x v="0"/>
    <x v="0"/>
    <x v="0"/>
    <x v="0"/>
    <x v="0"/>
    <m/>
    <x v="0"/>
    <x v="0"/>
    <x v="0"/>
    <x v="0"/>
    <x v="0"/>
  </r>
  <r>
    <x v="0"/>
    <x v="0"/>
    <x v="1"/>
    <m/>
    <m/>
    <x v="0"/>
    <x v="0"/>
    <x v="0"/>
    <x v="0"/>
    <x v="0"/>
    <x v="0"/>
    <x v="0"/>
    <m/>
    <x v="0"/>
    <x v="0"/>
    <x v="0"/>
    <x v="0"/>
    <x v="0"/>
  </r>
  <r>
    <x v="0"/>
    <x v="0"/>
    <x v="2"/>
    <m/>
    <m/>
    <x v="0"/>
    <x v="0"/>
    <x v="0"/>
    <x v="0"/>
    <x v="0"/>
    <x v="0"/>
    <x v="0"/>
    <m/>
    <x v="0"/>
    <x v="0"/>
    <x v="0"/>
    <x v="0"/>
    <x v="0"/>
  </r>
  <r>
    <x v="0"/>
    <x v="0"/>
    <x v="3"/>
    <m/>
    <m/>
    <x v="0"/>
    <x v="0"/>
    <x v="0"/>
    <x v="0"/>
    <x v="0"/>
    <x v="0"/>
    <x v="0"/>
    <m/>
    <x v="0"/>
    <x v="0"/>
    <x v="0"/>
    <x v="0"/>
    <x v="1"/>
  </r>
  <r>
    <x v="0"/>
    <x v="0"/>
    <x v="4"/>
    <m/>
    <m/>
    <x v="0"/>
    <x v="0"/>
    <x v="0"/>
    <x v="0"/>
    <x v="0"/>
    <x v="0"/>
    <x v="0"/>
    <m/>
    <x v="0"/>
    <x v="0"/>
    <x v="0"/>
    <x v="0"/>
    <x v="1"/>
  </r>
  <r>
    <x v="0"/>
    <x v="0"/>
    <x v="5"/>
    <m/>
    <m/>
    <x v="0"/>
    <x v="0"/>
    <x v="0"/>
    <x v="0"/>
    <x v="0"/>
    <x v="0"/>
    <x v="0"/>
    <m/>
    <x v="0"/>
    <x v="0"/>
    <x v="0"/>
    <x v="0"/>
    <x v="1"/>
  </r>
  <r>
    <x v="0"/>
    <x v="0"/>
    <x v="6"/>
    <m/>
    <m/>
    <x v="0"/>
    <x v="0"/>
    <x v="0"/>
    <x v="0"/>
    <x v="0"/>
    <x v="0"/>
    <x v="0"/>
    <m/>
    <x v="0"/>
    <x v="0"/>
    <x v="0"/>
    <x v="0"/>
    <x v="2"/>
  </r>
  <r>
    <x v="0"/>
    <x v="0"/>
    <x v="7"/>
    <m/>
    <m/>
    <x v="0"/>
    <x v="0"/>
    <x v="0"/>
    <x v="0"/>
    <x v="0"/>
    <x v="0"/>
    <x v="0"/>
    <m/>
    <x v="0"/>
    <x v="0"/>
    <x v="0"/>
    <x v="0"/>
    <x v="2"/>
  </r>
  <r>
    <x v="0"/>
    <x v="0"/>
    <x v="8"/>
    <m/>
    <m/>
    <x v="0"/>
    <x v="0"/>
    <x v="0"/>
    <x v="0"/>
    <x v="0"/>
    <x v="0"/>
    <x v="0"/>
    <m/>
    <x v="0"/>
    <x v="0"/>
    <x v="0"/>
    <x v="0"/>
    <x v="2"/>
  </r>
  <r>
    <x v="0"/>
    <x v="0"/>
    <x v="9"/>
    <m/>
    <m/>
    <x v="0"/>
    <x v="0"/>
    <x v="0"/>
    <x v="0"/>
    <x v="0"/>
    <x v="0"/>
    <x v="0"/>
    <m/>
    <x v="0"/>
    <x v="0"/>
    <x v="0"/>
    <x v="0"/>
    <x v="3"/>
  </r>
  <r>
    <x v="0"/>
    <x v="0"/>
    <x v="10"/>
    <m/>
    <m/>
    <x v="0"/>
    <x v="0"/>
    <x v="0"/>
    <x v="0"/>
    <x v="0"/>
    <x v="0"/>
    <x v="0"/>
    <m/>
    <x v="0"/>
    <x v="0"/>
    <x v="0"/>
    <x v="0"/>
    <x v="3"/>
  </r>
  <r>
    <x v="0"/>
    <x v="0"/>
    <x v="11"/>
    <m/>
    <m/>
    <x v="0"/>
    <x v="0"/>
    <x v="0"/>
    <x v="0"/>
    <x v="0"/>
    <x v="0"/>
    <x v="0"/>
    <m/>
    <x v="0"/>
    <x v="0"/>
    <x v="0"/>
    <x v="0"/>
    <x v="3"/>
  </r>
  <r>
    <x v="0"/>
    <x v="0"/>
    <x v="12"/>
    <m/>
    <m/>
    <x v="0"/>
    <x v="0"/>
    <x v="0"/>
    <x v="0"/>
    <x v="0"/>
    <x v="0"/>
    <x v="0"/>
    <m/>
    <x v="0"/>
    <x v="0"/>
    <x v="0"/>
    <x v="0"/>
    <x v="0"/>
  </r>
  <r>
    <x v="0"/>
    <x v="0"/>
    <x v="13"/>
    <m/>
    <m/>
    <x v="0"/>
    <x v="0"/>
    <x v="0"/>
    <x v="0"/>
    <x v="0"/>
    <x v="0"/>
    <x v="0"/>
    <m/>
    <x v="0"/>
    <x v="0"/>
    <x v="0"/>
    <x v="0"/>
    <x v="0"/>
  </r>
  <r>
    <x v="0"/>
    <x v="0"/>
    <x v="14"/>
    <m/>
    <m/>
    <x v="0"/>
    <x v="0"/>
    <x v="0"/>
    <x v="0"/>
    <x v="0"/>
    <x v="0"/>
    <x v="0"/>
    <m/>
    <x v="0"/>
    <x v="0"/>
    <x v="0"/>
    <x v="0"/>
    <x v="0"/>
  </r>
  <r>
    <x v="0"/>
    <x v="0"/>
    <x v="15"/>
    <m/>
    <m/>
    <x v="0"/>
    <x v="0"/>
    <x v="0"/>
    <x v="0"/>
    <x v="0"/>
    <x v="0"/>
    <x v="0"/>
    <m/>
    <x v="0"/>
    <x v="0"/>
    <x v="0"/>
    <x v="0"/>
    <x v="1"/>
  </r>
  <r>
    <x v="0"/>
    <x v="0"/>
    <x v="16"/>
    <m/>
    <m/>
    <x v="0"/>
    <x v="0"/>
    <x v="0"/>
    <x v="0"/>
    <x v="0"/>
    <x v="0"/>
    <x v="0"/>
    <m/>
    <x v="0"/>
    <x v="0"/>
    <x v="0"/>
    <x v="0"/>
    <x v="1"/>
  </r>
  <r>
    <x v="0"/>
    <x v="0"/>
    <x v="17"/>
    <m/>
    <m/>
    <x v="0"/>
    <x v="0"/>
    <x v="0"/>
    <x v="0"/>
    <x v="0"/>
    <x v="0"/>
    <x v="0"/>
    <m/>
    <x v="0"/>
    <x v="0"/>
    <x v="0"/>
    <x v="0"/>
    <x v="1"/>
  </r>
  <r>
    <x v="0"/>
    <x v="0"/>
    <x v="18"/>
    <m/>
    <m/>
    <x v="0"/>
    <x v="0"/>
    <x v="0"/>
    <x v="0"/>
    <x v="0"/>
    <x v="0"/>
    <x v="0"/>
    <m/>
    <x v="0"/>
    <x v="0"/>
    <x v="0"/>
    <x v="0"/>
    <x v="2"/>
  </r>
  <r>
    <x v="0"/>
    <x v="0"/>
    <x v="19"/>
    <m/>
    <m/>
    <x v="0"/>
    <x v="0"/>
    <x v="0"/>
    <x v="0"/>
    <x v="0"/>
    <x v="0"/>
    <x v="0"/>
    <m/>
    <x v="0"/>
    <x v="0"/>
    <x v="0"/>
    <x v="0"/>
    <x v="2"/>
  </r>
  <r>
    <x v="0"/>
    <x v="0"/>
    <x v="20"/>
    <m/>
    <m/>
    <x v="0"/>
    <x v="0"/>
    <x v="0"/>
    <x v="0"/>
    <x v="0"/>
    <x v="0"/>
    <x v="0"/>
    <m/>
    <x v="0"/>
    <x v="0"/>
    <x v="0"/>
    <x v="0"/>
    <x v="2"/>
  </r>
  <r>
    <x v="0"/>
    <x v="0"/>
    <x v="21"/>
    <m/>
    <m/>
    <x v="0"/>
    <x v="0"/>
    <x v="0"/>
    <x v="0"/>
    <x v="0"/>
    <x v="0"/>
    <x v="0"/>
    <m/>
    <x v="0"/>
    <x v="0"/>
    <x v="0"/>
    <x v="0"/>
    <x v="3"/>
  </r>
  <r>
    <x v="0"/>
    <x v="0"/>
    <x v="22"/>
    <m/>
    <m/>
    <x v="0"/>
    <x v="0"/>
    <x v="0"/>
    <x v="0"/>
    <x v="0"/>
    <x v="0"/>
    <x v="0"/>
    <m/>
    <x v="0"/>
    <x v="0"/>
    <x v="0"/>
    <x v="0"/>
    <x v="3"/>
  </r>
  <r>
    <x v="0"/>
    <x v="0"/>
    <x v="23"/>
    <m/>
    <m/>
    <x v="0"/>
    <x v="0"/>
    <x v="0"/>
    <x v="0"/>
    <x v="0"/>
    <x v="0"/>
    <x v="0"/>
    <m/>
    <x v="0"/>
    <x v="0"/>
    <x v="0"/>
    <x v="0"/>
    <x v="3"/>
  </r>
  <r>
    <x v="1"/>
    <x v="1"/>
    <x v="7"/>
    <d v="2024-08-30T00:00:00"/>
    <d v="2024-09-03T00:00:00"/>
    <x v="1"/>
    <x v="1"/>
    <x v="1"/>
    <x v="0"/>
    <x v="1"/>
    <x v="1"/>
    <x v="1"/>
    <s v="REF: BOLETO PÃ“S FRANCISCA MAIARA OLIVEIRA"/>
    <x v="0"/>
    <x v="0"/>
    <x v="0"/>
    <x v="0"/>
    <x v="2"/>
  </r>
  <r>
    <x v="1"/>
    <x v="1"/>
    <x v="8"/>
    <d v="2024-09-25T00:00:00"/>
    <d v="2024-10-07T00:00:00"/>
    <x v="2"/>
    <x v="1"/>
    <x v="1"/>
    <x v="0"/>
    <x v="1"/>
    <x v="1"/>
    <x v="1"/>
    <s v="REF: BOLETO PÃ“S FRANCISCA MAIARA OLIVEIRA"/>
    <x v="0"/>
    <x v="0"/>
    <x v="0"/>
    <x v="0"/>
    <x v="2"/>
  </r>
  <r>
    <x v="1"/>
    <x v="1"/>
    <x v="9"/>
    <d v="2024-10-28T00:00:00"/>
    <d v="2024-11-07T00:00:00"/>
    <x v="3"/>
    <x v="1"/>
    <x v="1"/>
    <x v="0"/>
    <x v="1"/>
    <x v="1"/>
    <x v="1"/>
    <s v="REF: BOLETO PÃ“S FRANCISCA MAIARA OLIVEIRA"/>
    <x v="0"/>
    <x v="0"/>
    <x v="0"/>
    <x v="0"/>
    <x v="3"/>
  </r>
  <r>
    <x v="1"/>
    <x v="1"/>
    <x v="10"/>
    <d v="2024-11-27T00:00:00"/>
    <d v="2024-12-07T00:00:00"/>
    <x v="4"/>
    <x v="1"/>
    <x v="1"/>
    <x v="0"/>
    <x v="1"/>
    <x v="1"/>
    <x v="1"/>
    <s v="REF: BOLETO PÃ“S FRANCISCA MAIARA OLIVEIRA"/>
    <x v="0"/>
    <x v="0"/>
    <x v="0"/>
    <x v="0"/>
    <x v="3"/>
  </r>
  <r>
    <x v="1"/>
    <x v="1"/>
    <x v="11"/>
    <d v="2024-12-27T00:00:00"/>
    <d v="2025-01-07T00:00:00"/>
    <x v="5"/>
    <x v="1"/>
    <x v="1"/>
    <x v="0"/>
    <x v="1"/>
    <x v="1"/>
    <x v="1"/>
    <s v="REF: BOLETO PÃ“S FRANCISCA MAIARA OLIVEIRA"/>
    <x v="0"/>
    <x v="0"/>
    <x v="0"/>
    <x v="0"/>
    <x v="3"/>
  </r>
  <r>
    <x v="1"/>
    <x v="1"/>
    <x v="11"/>
    <d v="2024-12-30T00:00:00"/>
    <d v="2025-01-08T00:00:00"/>
    <x v="6"/>
    <x v="1"/>
    <x v="1"/>
    <x v="0"/>
    <x v="2"/>
    <x v="1"/>
    <x v="1"/>
    <s v="REF: BOLETO PÃ“S FRANCISCA MAIARA OLIVEIRA"/>
    <x v="0"/>
    <x v="0"/>
    <x v="0"/>
    <x v="0"/>
    <x v="3"/>
  </r>
  <r>
    <x v="1"/>
    <x v="1"/>
    <x v="12"/>
    <d v="2025-01-27T00:00:00"/>
    <d v="2025-02-07T00:00:00"/>
    <x v="7"/>
    <x v="1"/>
    <x v="1"/>
    <x v="0"/>
    <x v="1"/>
    <x v="1"/>
    <x v="1"/>
    <s v="REF: BOLETO PÃ“S FRANCISCA MAIARA OLIVEIRA"/>
    <x v="0"/>
    <x v="0"/>
    <x v="0"/>
    <x v="0"/>
    <x v="0"/>
  </r>
  <r>
    <x v="1"/>
    <x v="2"/>
    <x v="4"/>
    <d v="2024-05-17T00:00:00"/>
    <d v="2024-05-17T00:00:00"/>
    <x v="8"/>
    <x v="1"/>
    <x v="2"/>
    <x v="0"/>
    <x v="3"/>
    <x v="1"/>
    <x v="1"/>
    <s v="REF. MENSALIDADE MAIARA"/>
    <x v="0"/>
    <x v="0"/>
    <x v="0"/>
    <x v="0"/>
    <x v="1"/>
  </r>
  <r>
    <x v="1"/>
    <x v="3"/>
    <x v="1"/>
    <d v="2024-01-21T00:00:00"/>
    <d v="2024-02-23T00:00:00"/>
    <x v="9"/>
    <x v="1"/>
    <x v="2"/>
    <x v="0"/>
    <x v="4"/>
    <x v="1"/>
    <x v="1"/>
    <s v="REF. POS GRADUAÃ‡ÃƒO EM ADMINISTRATIVA DE EMPRESAS - JONATAS DOS SANTOS AMARAL"/>
    <x v="0"/>
    <x v="0"/>
    <x v="0"/>
    <x v="0"/>
    <x v="0"/>
  </r>
  <r>
    <x v="1"/>
    <x v="3"/>
    <x v="1"/>
    <d v="2024-01-21T00:00:00"/>
    <d v="2024-02-23T00:00:00"/>
    <x v="10"/>
    <x v="1"/>
    <x v="2"/>
    <x v="0"/>
    <x v="5"/>
    <x v="2"/>
    <x v="2"/>
    <s v="."/>
    <x v="0"/>
    <x v="0"/>
    <x v="0"/>
    <x v="0"/>
    <x v="0"/>
  </r>
  <r>
    <x v="1"/>
    <x v="3"/>
    <x v="2"/>
    <d v="2024-02-19T00:00:00"/>
    <d v="2024-03-10T00:00:00"/>
    <x v="11"/>
    <x v="1"/>
    <x v="2"/>
    <x v="0"/>
    <x v="4"/>
    <x v="1"/>
    <x v="1"/>
    <s v="REF. POS GRADUAÃ‡ÃƒO EM ADMINISTRATIVA DE EMPRESAS - JONATAS DOS SANTOS AMARAL"/>
    <x v="0"/>
    <x v="0"/>
    <x v="0"/>
    <x v="0"/>
    <x v="0"/>
  </r>
  <r>
    <x v="1"/>
    <x v="4"/>
    <x v="0"/>
    <d v="2023-12-28T00:00:00"/>
    <d v="2024-01-10T00:00:00"/>
    <x v="12"/>
    <x v="1"/>
    <x v="2"/>
    <x v="0"/>
    <x v="6"/>
    <x v="1"/>
    <x v="1"/>
    <s v="REF. MENSALIDADE JAQUELINE CONCEIÃ‡ÃƒO DA SILVA SANTOS - CURSO : GESTÃƒO FINANCEIRA"/>
    <x v="0"/>
    <x v="0"/>
    <x v="0"/>
    <x v="0"/>
    <x v="0"/>
  </r>
  <r>
    <x v="1"/>
    <x v="4"/>
    <x v="0"/>
    <d v="2023-12-30T00:00:00"/>
    <d v="2024-01-10T00:00:00"/>
    <x v="13"/>
    <x v="1"/>
    <x v="2"/>
    <x v="0"/>
    <x v="7"/>
    <x v="1"/>
    <x v="1"/>
    <s v="REF. MENSALIDADE CARLA CRISTINA BATISTA DE PAULA - CURSO :GERENCIAMENTO ÃGIL DE PROJETOS"/>
    <x v="0"/>
    <x v="0"/>
    <x v="0"/>
    <x v="0"/>
    <x v="0"/>
  </r>
  <r>
    <x v="1"/>
    <x v="4"/>
    <x v="1"/>
    <d v="2024-02-09T00:00:00"/>
    <d v="2024-02-15T00:00:00"/>
    <x v="14"/>
    <x v="1"/>
    <x v="2"/>
    <x v="0"/>
    <x v="7"/>
    <x v="1"/>
    <x v="1"/>
    <s v="REF. MENSALIDADE CARLA CRISTINA BATISTA DE PAULA - CURSO :GERENCIAMENTO ÃGIL DE PROJETOS"/>
    <x v="0"/>
    <x v="0"/>
    <x v="0"/>
    <x v="0"/>
    <x v="0"/>
  </r>
  <r>
    <x v="1"/>
    <x v="4"/>
    <x v="2"/>
    <d v="2024-02-27T00:00:00"/>
    <d v="2024-03-11T00:00:00"/>
    <x v="15"/>
    <x v="1"/>
    <x v="2"/>
    <x v="0"/>
    <x v="6"/>
    <x v="1"/>
    <x v="1"/>
    <s v="REF. MENSALIDADE JAQUELINE CONCEIÃ‡ÃƒO DA SILVA SANTOS  - CURSO :GESTÃƒO FINANCEIRA"/>
    <x v="0"/>
    <x v="0"/>
    <x v="0"/>
    <x v="0"/>
    <x v="0"/>
  </r>
  <r>
    <x v="1"/>
    <x v="4"/>
    <x v="2"/>
    <d v="2024-03-04T00:00:00"/>
    <d v="2024-03-11T00:00:00"/>
    <x v="16"/>
    <x v="1"/>
    <x v="2"/>
    <x v="0"/>
    <x v="8"/>
    <x v="1"/>
    <x v="1"/>
    <s v="REF. MENSALIDADE CARLA CRISTINA BATISTA DE PAULA  - CURSO :GERENCIAMENTO ÃGIL DE PROJETOS"/>
    <x v="0"/>
    <x v="0"/>
    <x v="0"/>
    <x v="0"/>
    <x v="0"/>
  </r>
  <r>
    <x v="1"/>
    <x v="4"/>
    <x v="2"/>
    <d v="2024-03-15T00:00:00"/>
    <d v="2024-03-15T00:00:00"/>
    <x v="17"/>
    <x v="1"/>
    <x v="2"/>
    <x v="0"/>
    <x v="9"/>
    <x v="1"/>
    <x v="1"/>
    <s v="REF. MENSALIDADE KATUSKA RIBEIRO"/>
    <x v="0"/>
    <x v="0"/>
    <x v="0"/>
    <x v="0"/>
    <x v="0"/>
  </r>
  <r>
    <x v="1"/>
    <x v="4"/>
    <x v="3"/>
    <d v="2024-04-10T00:00:00"/>
    <d v="2024-04-10T00:00:00"/>
    <x v="18"/>
    <x v="1"/>
    <x v="2"/>
    <x v="0"/>
    <x v="6"/>
    <x v="1"/>
    <x v="1"/>
    <s v="REF. MENSALIDADE JAQUELINE CONCEIÃ‡ÃƒO DA SILVA SANTOS  - CURSO :GESTÃƒO FINANCEIRA"/>
    <x v="0"/>
    <x v="0"/>
    <x v="0"/>
    <x v="0"/>
    <x v="1"/>
  </r>
  <r>
    <x v="1"/>
    <x v="4"/>
    <x v="3"/>
    <d v="2024-04-10T00:00:00"/>
    <d v="2024-04-10T00:00:00"/>
    <x v="19"/>
    <x v="1"/>
    <x v="2"/>
    <x v="0"/>
    <x v="8"/>
    <x v="1"/>
    <x v="1"/>
    <s v="REF. MENSALIDADE CARLA CRISTINA BATISTA DE PAULA  - CURSO :GERENCIAMENTO ÃGIL DE PROJETOS"/>
    <x v="0"/>
    <x v="0"/>
    <x v="0"/>
    <x v="0"/>
    <x v="1"/>
  </r>
  <r>
    <x v="1"/>
    <x v="4"/>
    <x v="4"/>
    <d v="2024-04-18T00:00:00"/>
    <d v="2024-05-10T00:00:00"/>
    <x v="20"/>
    <x v="1"/>
    <x v="2"/>
    <x v="0"/>
    <x v="8"/>
    <x v="1"/>
    <x v="1"/>
    <s v="REF. MENSALIDADE CARLA CRISTINA BATISTA DE PAULA  - CURSO :GERENCIAMENTO ÃGIL DE PROJETOS"/>
    <x v="0"/>
    <x v="0"/>
    <x v="0"/>
    <x v="0"/>
    <x v="1"/>
  </r>
  <r>
    <x v="1"/>
    <x v="4"/>
    <x v="4"/>
    <d v="2024-04-19T00:00:00"/>
    <d v="2024-05-24T00:00:00"/>
    <x v="21"/>
    <x v="1"/>
    <x v="2"/>
    <x v="0"/>
    <x v="10"/>
    <x v="1"/>
    <x v="1"/>
    <s v="REF. MENSALIDADE KATUSKA RIBEIRO"/>
    <x v="0"/>
    <x v="0"/>
    <x v="0"/>
    <x v="0"/>
    <x v="1"/>
  </r>
  <r>
    <x v="1"/>
    <x v="4"/>
    <x v="4"/>
    <d v="2024-04-19T00:00:00"/>
    <d v="2024-05-24T00:00:00"/>
    <x v="22"/>
    <x v="1"/>
    <x v="2"/>
    <x v="0"/>
    <x v="11"/>
    <x v="1"/>
    <x v="1"/>
    <s v="."/>
    <x v="0"/>
    <x v="0"/>
    <x v="0"/>
    <x v="0"/>
    <x v="1"/>
  </r>
  <r>
    <x v="1"/>
    <x v="4"/>
    <x v="4"/>
    <d v="2024-04-26T00:00:00"/>
    <d v="2024-05-10T00:00:00"/>
    <x v="23"/>
    <x v="1"/>
    <x v="2"/>
    <x v="0"/>
    <x v="6"/>
    <x v="1"/>
    <x v="1"/>
    <s v="REF. MENSALIDADE JAQUELINE CONCEIÃ‡ÃƒO DA SILVA SANTOS  - CURSO :GESTÃƒO FINANCEIRA"/>
    <x v="0"/>
    <x v="0"/>
    <x v="0"/>
    <x v="0"/>
    <x v="1"/>
  </r>
  <r>
    <x v="1"/>
    <x v="4"/>
    <x v="4"/>
    <d v="2024-05-24T00:00:00"/>
    <d v="2024-06-14T00:00:00"/>
    <x v="24"/>
    <x v="1"/>
    <x v="2"/>
    <x v="0"/>
    <x v="12"/>
    <x v="1"/>
    <x v="1"/>
    <s v="REF. MENSALIDADE JAQUELINE CONCEIÃ‡ÃƒO DA SILVA SANTOS  - CURSO :GESTÃƒO FINANCEIRA"/>
    <x v="0"/>
    <x v="0"/>
    <x v="0"/>
    <x v="0"/>
    <x v="1"/>
  </r>
  <r>
    <x v="1"/>
    <x v="4"/>
    <x v="5"/>
    <d v="2024-05-24T00:00:00"/>
    <d v="2024-06-10T00:00:00"/>
    <x v="25"/>
    <x v="1"/>
    <x v="2"/>
    <x v="0"/>
    <x v="13"/>
    <x v="1"/>
    <x v="1"/>
    <s v="REF. MENSALIDADE KATUSKA RIBEIRO"/>
    <x v="0"/>
    <x v="0"/>
    <x v="0"/>
    <x v="0"/>
    <x v="1"/>
  </r>
  <r>
    <x v="1"/>
    <x v="4"/>
    <x v="5"/>
    <d v="2024-05-24T00:00:00"/>
    <d v="2024-06-10T00:00:00"/>
    <x v="26"/>
    <x v="1"/>
    <x v="2"/>
    <x v="0"/>
    <x v="6"/>
    <x v="1"/>
    <x v="1"/>
    <s v="REF. MENSALIDADE JAQUELINE CONCEIÃ‡ÃƒO DA SILVA SANTOS  - CURSO :GESTÃƒO FINANCEIRA"/>
    <x v="0"/>
    <x v="0"/>
    <x v="0"/>
    <x v="0"/>
    <x v="1"/>
  </r>
  <r>
    <x v="1"/>
    <x v="4"/>
    <x v="5"/>
    <d v="2024-05-24T00:00:00"/>
    <d v="2024-06-14T00:00:00"/>
    <x v="27"/>
    <x v="1"/>
    <x v="2"/>
    <x v="0"/>
    <x v="14"/>
    <x v="2"/>
    <x v="2"/>
    <s v="."/>
    <x v="0"/>
    <x v="0"/>
    <x v="0"/>
    <x v="0"/>
    <x v="1"/>
  </r>
  <r>
    <x v="1"/>
    <x v="4"/>
    <x v="5"/>
    <d v="2024-06-04T00:00:00"/>
    <d v="2024-06-10T00:00:00"/>
    <x v="28"/>
    <x v="1"/>
    <x v="2"/>
    <x v="0"/>
    <x v="8"/>
    <x v="1"/>
    <x v="1"/>
    <s v="REF. MENSALIDADE CARLA CRISTINA BATISTA DE PAULA  - CURSO :GERENCIAMENTO ÃGIL DE PROJETOS"/>
    <x v="0"/>
    <x v="0"/>
    <x v="0"/>
    <x v="0"/>
    <x v="1"/>
  </r>
  <r>
    <x v="1"/>
    <x v="4"/>
    <x v="5"/>
    <d v="2024-06-13T00:00:00"/>
    <d v="2024-06-19T00:00:00"/>
    <x v="29"/>
    <x v="1"/>
    <x v="2"/>
    <x v="0"/>
    <x v="15"/>
    <x v="1"/>
    <x v="1"/>
    <s v="REF. MENSALIDADE KATUSKA RIBEIRO"/>
    <x v="0"/>
    <x v="0"/>
    <x v="0"/>
    <x v="0"/>
    <x v="1"/>
  </r>
  <r>
    <x v="1"/>
    <x v="4"/>
    <x v="6"/>
    <d v="2024-06-27T00:00:00"/>
    <d v="2024-07-10T00:00:00"/>
    <x v="30"/>
    <x v="1"/>
    <x v="2"/>
    <x v="0"/>
    <x v="6"/>
    <x v="1"/>
    <x v="1"/>
    <s v="REF. MENSALIDADE JAQUELINE CONCEIÃ‡ÃƒO DA SILVA SANTOS  - CURSO :GESTÃƒO FINANCEIRA"/>
    <x v="0"/>
    <x v="0"/>
    <x v="0"/>
    <x v="0"/>
    <x v="2"/>
  </r>
  <r>
    <x v="1"/>
    <x v="4"/>
    <x v="6"/>
    <d v="2024-07-04T00:00:00"/>
    <d v="2024-07-10T00:00:00"/>
    <x v="31"/>
    <x v="1"/>
    <x v="2"/>
    <x v="0"/>
    <x v="16"/>
    <x v="1"/>
    <x v="1"/>
    <s v="REF. MENSALIDADE KATUSKA RIBEIRO"/>
    <x v="0"/>
    <x v="0"/>
    <x v="0"/>
    <x v="0"/>
    <x v="2"/>
  </r>
  <r>
    <x v="1"/>
    <x v="4"/>
    <x v="6"/>
    <d v="2024-08-05T00:00:00"/>
    <d v="2024-08-12T00:00:00"/>
    <x v="32"/>
    <x v="1"/>
    <x v="2"/>
    <x v="0"/>
    <x v="17"/>
    <x v="1"/>
    <x v="1"/>
    <s v="REF. MENSALIDADE JAQUELINE CONCEIÃ‡ÃƒO DA SILVA SANTOS  - CURSO :GESTÃƒO FINANCEIRA"/>
    <x v="0"/>
    <x v="0"/>
    <x v="0"/>
    <x v="0"/>
    <x v="2"/>
  </r>
  <r>
    <x v="1"/>
    <x v="4"/>
    <x v="7"/>
    <d v="2024-08-01T00:00:00"/>
    <d v="2024-08-12T00:00:00"/>
    <x v="33"/>
    <x v="1"/>
    <x v="2"/>
    <x v="0"/>
    <x v="16"/>
    <x v="1"/>
    <x v="1"/>
    <s v="REF. MENSALIDADE KATUSKA RIBEIRO"/>
    <x v="0"/>
    <x v="0"/>
    <x v="0"/>
    <x v="0"/>
    <x v="2"/>
  </r>
  <r>
    <x v="1"/>
    <x v="4"/>
    <x v="7"/>
    <d v="2024-08-26T00:00:00"/>
    <d v="2024-09-10T00:00:00"/>
    <x v="34"/>
    <x v="1"/>
    <x v="2"/>
    <x v="0"/>
    <x v="6"/>
    <x v="1"/>
    <x v="1"/>
    <s v="REF. MENSALIDADE JAQUELINE CONCEIÃ‡ÃƒO DA SILVA SANTOS  - CURSO :GESTÃƒO FINANCEIRA"/>
    <x v="0"/>
    <x v="0"/>
    <x v="0"/>
    <x v="0"/>
    <x v="2"/>
  </r>
  <r>
    <x v="1"/>
    <x v="4"/>
    <x v="8"/>
    <d v="2024-09-04T00:00:00"/>
    <d v="2024-09-10T00:00:00"/>
    <x v="35"/>
    <x v="1"/>
    <x v="2"/>
    <x v="0"/>
    <x v="16"/>
    <x v="1"/>
    <x v="1"/>
    <s v="REF. MENSALIDADE KATUSKA RIBEIRO"/>
    <x v="0"/>
    <x v="0"/>
    <x v="0"/>
    <x v="0"/>
    <x v="2"/>
  </r>
  <r>
    <x v="1"/>
    <x v="4"/>
    <x v="8"/>
    <d v="2024-09-17T00:00:00"/>
    <d v="2024-10-10T00:00:00"/>
    <x v="36"/>
    <x v="1"/>
    <x v="2"/>
    <x v="0"/>
    <x v="6"/>
    <x v="1"/>
    <x v="1"/>
    <s v="REF. MENSALIDADE JAQUELINE CONCEIÃ‡ÃƒO DA SILVA SANTOS  - CURSO :GESTÃƒO FINANCEIRA"/>
    <x v="0"/>
    <x v="0"/>
    <x v="0"/>
    <x v="0"/>
    <x v="2"/>
  </r>
  <r>
    <x v="1"/>
    <x v="4"/>
    <x v="9"/>
    <d v="2024-10-10T00:00:00"/>
    <d v="2024-10-07T00:00:00"/>
    <x v="37"/>
    <x v="1"/>
    <x v="2"/>
    <x v="0"/>
    <x v="16"/>
    <x v="1"/>
    <x v="1"/>
    <s v="REF. MENSALIDADE KATUSKA RIBEIRO"/>
    <x v="0"/>
    <x v="0"/>
    <x v="0"/>
    <x v="0"/>
    <x v="3"/>
  </r>
  <r>
    <x v="1"/>
    <x v="4"/>
    <x v="9"/>
    <d v="2024-10-20T00:00:00"/>
    <d v="2024-11-11T00:00:00"/>
    <x v="38"/>
    <x v="1"/>
    <x v="2"/>
    <x v="0"/>
    <x v="6"/>
    <x v="1"/>
    <x v="1"/>
    <s v="REF. MENSALIDADE JAQUELINE CONCEIÃ‡ÃƒO DA SILVA SANTOS  - CURSO :GESTÃƒO FINANCEIRA"/>
    <x v="0"/>
    <x v="0"/>
    <x v="0"/>
    <x v="0"/>
    <x v="3"/>
  </r>
  <r>
    <x v="1"/>
    <x v="4"/>
    <x v="10"/>
    <d v="2024-11-05T00:00:00"/>
    <d v="2024-11-11T00:00:00"/>
    <x v="39"/>
    <x v="1"/>
    <x v="2"/>
    <x v="0"/>
    <x v="16"/>
    <x v="1"/>
    <x v="1"/>
    <s v="REF. MENSALIDADE KATUSKA RIBEIRO"/>
    <x v="0"/>
    <x v="0"/>
    <x v="0"/>
    <x v="0"/>
    <x v="3"/>
  </r>
  <r>
    <x v="1"/>
    <x v="4"/>
    <x v="10"/>
    <d v="2024-11-20T00:00:00"/>
    <d v="2024-12-10T00:00:00"/>
    <x v="40"/>
    <x v="1"/>
    <x v="2"/>
    <x v="0"/>
    <x v="6"/>
    <x v="1"/>
    <x v="1"/>
    <s v="REF. MENSALIDADE JAQUELINE CONCEIÃ‡ÃƒO DA SILVA SANTOS  - CURSO :GESTÃƒO FINANCEIRA"/>
    <x v="0"/>
    <x v="0"/>
    <x v="0"/>
    <x v="0"/>
    <x v="3"/>
  </r>
  <r>
    <x v="1"/>
    <x v="4"/>
    <x v="11"/>
    <d v="2024-12-05T00:00:00"/>
    <d v="2024-12-16T00:00:00"/>
    <x v="41"/>
    <x v="1"/>
    <x v="2"/>
    <x v="0"/>
    <x v="16"/>
    <x v="1"/>
    <x v="1"/>
    <s v="REF. MENSALIDADE KATUSKA RIBEIRO"/>
    <x v="0"/>
    <x v="0"/>
    <x v="0"/>
    <x v="0"/>
    <x v="3"/>
  </r>
  <r>
    <x v="1"/>
    <x v="4"/>
    <x v="12"/>
    <d v="2025-01-05T00:00:00"/>
    <d v="2025-01-10T00:00:00"/>
    <x v="42"/>
    <x v="1"/>
    <x v="2"/>
    <x v="0"/>
    <x v="18"/>
    <x v="1"/>
    <x v="1"/>
    <s v="REF. MENSALIDADE KATUSKA RIBEIRO"/>
    <x v="0"/>
    <x v="0"/>
    <x v="0"/>
    <x v="0"/>
    <x v="0"/>
  </r>
  <r>
    <x v="1"/>
    <x v="4"/>
    <x v="13"/>
    <d v="2025-02-11T00:00:00"/>
    <d v="2025-02-17T00:00:00"/>
    <x v="43"/>
    <x v="1"/>
    <x v="2"/>
    <x v="1"/>
    <x v="18"/>
    <x v="1"/>
    <x v="1"/>
    <s v="REF. MENSALIDADE KATUSKA RIBEIRO"/>
    <x v="0"/>
    <x v="0"/>
    <x v="0"/>
    <x v="0"/>
    <x v="0"/>
  </r>
  <r>
    <x v="1"/>
    <x v="5"/>
    <x v="6"/>
    <d v="2024-07-01T00:00:00"/>
    <d v="2024-07-06T00:00:00"/>
    <x v="44"/>
    <x v="1"/>
    <x v="1"/>
    <x v="0"/>
    <x v="19"/>
    <x v="1"/>
    <x v="1"/>
    <s v="Mensalidade - Carla "/>
    <x v="0"/>
    <x v="0"/>
    <x v="0"/>
    <x v="0"/>
    <x v="2"/>
  </r>
  <r>
    <x v="1"/>
    <x v="5"/>
    <x v="6"/>
    <d v="2024-07-22T00:00:00"/>
    <d v="2024-08-01T00:00:00"/>
    <x v="45"/>
    <x v="1"/>
    <x v="1"/>
    <x v="0"/>
    <x v="19"/>
    <x v="1"/>
    <x v="1"/>
    <s v="Mensalidade - Carla "/>
    <x v="0"/>
    <x v="0"/>
    <x v="0"/>
    <x v="0"/>
    <x v="2"/>
  </r>
  <r>
    <x v="1"/>
    <x v="5"/>
    <x v="7"/>
    <d v="2024-08-15T00:00:00"/>
    <d v="2024-09-01T00:00:00"/>
    <x v="46"/>
    <x v="1"/>
    <x v="1"/>
    <x v="0"/>
    <x v="19"/>
    <x v="1"/>
    <x v="1"/>
    <s v="Mensalidade - Carla "/>
    <x v="0"/>
    <x v="0"/>
    <x v="0"/>
    <x v="0"/>
    <x v="2"/>
  </r>
  <r>
    <x v="1"/>
    <x v="5"/>
    <x v="8"/>
    <d v="2024-09-15T00:00:00"/>
    <d v="2024-10-01T00:00:00"/>
    <x v="47"/>
    <x v="1"/>
    <x v="1"/>
    <x v="0"/>
    <x v="19"/>
    <x v="1"/>
    <x v="1"/>
    <s v="Mensalidade - Carla "/>
    <x v="0"/>
    <x v="0"/>
    <x v="0"/>
    <x v="0"/>
    <x v="2"/>
  </r>
  <r>
    <x v="1"/>
    <x v="5"/>
    <x v="9"/>
    <d v="2024-10-15T00:00:00"/>
    <d v="2024-11-01T00:00:00"/>
    <x v="48"/>
    <x v="1"/>
    <x v="1"/>
    <x v="0"/>
    <x v="19"/>
    <x v="1"/>
    <x v="1"/>
    <s v="Mensalidade - Carla "/>
    <x v="0"/>
    <x v="0"/>
    <x v="0"/>
    <x v="0"/>
    <x v="3"/>
  </r>
  <r>
    <x v="1"/>
    <x v="5"/>
    <x v="10"/>
    <d v="2024-11-14T00:00:00"/>
    <d v="2024-12-01T00:00:00"/>
    <x v="49"/>
    <x v="1"/>
    <x v="1"/>
    <x v="0"/>
    <x v="19"/>
    <x v="1"/>
    <x v="1"/>
    <s v="Mensalidade - Carla "/>
    <x v="0"/>
    <x v="0"/>
    <x v="0"/>
    <x v="0"/>
    <x v="3"/>
  </r>
  <r>
    <x v="1"/>
    <x v="5"/>
    <x v="11"/>
    <d v="2024-12-14T00:00:00"/>
    <d v="2025-01-01T00:00:00"/>
    <x v="50"/>
    <x v="1"/>
    <x v="1"/>
    <x v="0"/>
    <x v="19"/>
    <x v="1"/>
    <x v="1"/>
    <s v="Mensalidade - Carla "/>
    <x v="0"/>
    <x v="0"/>
    <x v="0"/>
    <x v="0"/>
    <x v="3"/>
  </r>
  <r>
    <x v="1"/>
    <x v="5"/>
    <x v="12"/>
    <d v="2025-01-14T00:00:00"/>
    <d v="2025-02-01T00:00:00"/>
    <x v="51"/>
    <x v="1"/>
    <x v="1"/>
    <x v="0"/>
    <x v="19"/>
    <x v="1"/>
    <x v="1"/>
    <s v="Mensalidade - Carla "/>
    <x v="0"/>
    <x v="0"/>
    <x v="0"/>
    <x v="0"/>
    <x v="0"/>
  </r>
  <r>
    <x v="2"/>
    <x v="6"/>
    <x v="0"/>
    <d v="2024-01-01T00:00:00"/>
    <d v="2024-01-01T00:00:00"/>
    <x v="52"/>
    <x v="1"/>
    <x v="1"/>
    <x v="0"/>
    <x v="20"/>
    <x v="1"/>
    <x v="1"/>
    <s v="3679"/>
    <x v="0"/>
    <x v="1"/>
    <x v="0"/>
    <x v="0"/>
    <x v="0"/>
  </r>
  <r>
    <x v="2"/>
    <x v="6"/>
    <x v="0"/>
    <d v="2024-01-01T00:00:00"/>
    <d v="2024-01-01T00:00:00"/>
    <x v="52"/>
    <x v="1"/>
    <x v="1"/>
    <x v="0"/>
    <x v="21"/>
    <x v="1"/>
    <x v="1"/>
    <s v="3678"/>
    <x v="0"/>
    <x v="1"/>
    <x v="0"/>
    <x v="0"/>
    <x v="0"/>
  </r>
  <r>
    <x v="2"/>
    <x v="6"/>
    <x v="0"/>
    <d v="2024-01-01T00:00:00"/>
    <d v="2024-01-01T00:00:00"/>
    <x v="52"/>
    <x v="1"/>
    <x v="1"/>
    <x v="0"/>
    <x v="22"/>
    <x v="1"/>
    <x v="1"/>
    <s v="3677"/>
    <x v="0"/>
    <x v="1"/>
    <x v="0"/>
    <x v="0"/>
    <x v="0"/>
  </r>
  <r>
    <x v="2"/>
    <x v="6"/>
    <x v="0"/>
    <d v="2024-01-01T00:00:00"/>
    <d v="2024-01-01T00:00:00"/>
    <x v="52"/>
    <x v="1"/>
    <x v="1"/>
    <x v="0"/>
    <x v="23"/>
    <x v="1"/>
    <x v="1"/>
    <s v="3676"/>
    <x v="0"/>
    <x v="1"/>
    <x v="0"/>
    <x v="0"/>
    <x v="0"/>
  </r>
  <r>
    <x v="2"/>
    <x v="6"/>
    <x v="1"/>
    <d v="2024-02-01T00:00:00"/>
    <d v="2024-02-01T00:00:00"/>
    <x v="52"/>
    <x v="1"/>
    <x v="1"/>
    <x v="0"/>
    <x v="20"/>
    <x v="1"/>
    <x v="1"/>
    <s v="3683"/>
    <x v="0"/>
    <x v="1"/>
    <x v="0"/>
    <x v="0"/>
    <x v="0"/>
  </r>
  <r>
    <x v="2"/>
    <x v="6"/>
    <x v="1"/>
    <d v="2024-02-01T00:00:00"/>
    <d v="2024-02-01T00:00:00"/>
    <x v="52"/>
    <x v="1"/>
    <x v="1"/>
    <x v="0"/>
    <x v="21"/>
    <x v="1"/>
    <x v="1"/>
    <s v="3682"/>
    <x v="0"/>
    <x v="1"/>
    <x v="0"/>
    <x v="0"/>
    <x v="0"/>
  </r>
  <r>
    <x v="2"/>
    <x v="6"/>
    <x v="1"/>
    <d v="2024-02-01T00:00:00"/>
    <d v="2024-02-01T00:00:00"/>
    <x v="52"/>
    <x v="1"/>
    <x v="1"/>
    <x v="0"/>
    <x v="22"/>
    <x v="1"/>
    <x v="1"/>
    <s v="3681"/>
    <x v="0"/>
    <x v="1"/>
    <x v="0"/>
    <x v="0"/>
    <x v="0"/>
  </r>
  <r>
    <x v="2"/>
    <x v="6"/>
    <x v="1"/>
    <d v="2024-02-01T00:00:00"/>
    <d v="2024-02-01T00:00:00"/>
    <x v="52"/>
    <x v="1"/>
    <x v="1"/>
    <x v="0"/>
    <x v="23"/>
    <x v="1"/>
    <x v="1"/>
    <s v="3680"/>
    <x v="0"/>
    <x v="1"/>
    <x v="0"/>
    <x v="0"/>
    <x v="0"/>
  </r>
  <r>
    <x v="2"/>
    <x v="6"/>
    <x v="2"/>
    <d v="2024-03-01T00:00:00"/>
    <d v="2024-03-01T00:00:00"/>
    <x v="52"/>
    <x v="1"/>
    <x v="1"/>
    <x v="0"/>
    <x v="20"/>
    <x v="1"/>
    <x v="1"/>
    <s v="3686"/>
    <x v="0"/>
    <x v="1"/>
    <x v="0"/>
    <x v="0"/>
    <x v="0"/>
  </r>
  <r>
    <x v="2"/>
    <x v="6"/>
    <x v="2"/>
    <d v="2024-03-01T00:00:00"/>
    <d v="2024-03-01T00:00:00"/>
    <x v="52"/>
    <x v="1"/>
    <x v="1"/>
    <x v="0"/>
    <x v="21"/>
    <x v="1"/>
    <x v="1"/>
    <s v="3685"/>
    <x v="0"/>
    <x v="1"/>
    <x v="0"/>
    <x v="0"/>
    <x v="0"/>
  </r>
  <r>
    <x v="2"/>
    <x v="6"/>
    <x v="2"/>
    <d v="2024-03-01T00:00:00"/>
    <d v="2024-03-01T00:00:00"/>
    <x v="52"/>
    <x v="1"/>
    <x v="1"/>
    <x v="0"/>
    <x v="23"/>
    <x v="1"/>
    <x v="1"/>
    <s v="3684"/>
    <x v="0"/>
    <x v="1"/>
    <x v="0"/>
    <x v="0"/>
    <x v="0"/>
  </r>
  <r>
    <x v="2"/>
    <x v="6"/>
    <x v="3"/>
    <d v="2024-04-01T00:00:00"/>
    <d v="2024-04-01T00:00:00"/>
    <x v="52"/>
    <x v="1"/>
    <x v="1"/>
    <x v="0"/>
    <x v="20"/>
    <x v="1"/>
    <x v="1"/>
    <s v="3689"/>
    <x v="0"/>
    <x v="1"/>
    <x v="0"/>
    <x v="0"/>
    <x v="1"/>
  </r>
  <r>
    <x v="2"/>
    <x v="6"/>
    <x v="3"/>
    <d v="2024-04-01T00:00:00"/>
    <d v="2024-04-01T00:00:00"/>
    <x v="52"/>
    <x v="1"/>
    <x v="1"/>
    <x v="0"/>
    <x v="21"/>
    <x v="1"/>
    <x v="1"/>
    <s v="3688"/>
    <x v="0"/>
    <x v="1"/>
    <x v="0"/>
    <x v="0"/>
    <x v="1"/>
  </r>
  <r>
    <x v="2"/>
    <x v="6"/>
    <x v="3"/>
    <d v="2024-04-01T00:00:00"/>
    <d v="2024-04-01T00:00:00"/>
    <x v="52"/>
    <x v="1"/>
    <x v="1"/>
    <x v="0"/>
    <x v="24"/>
    <x v="1"/>
    <x v="1"/>
    <s v="3687"/>
    <x v="0"/>
    <x v="1"/>
    <x v="0"/>
    <x v="0"/>
    <x v="1"/>
  </r>
  <r>
    <x v="2"/>
    <x v="6"/>
    <x v="4"/>
    <d v="2024-05-01T00:00:00"/>
    <d v="2024-05-01T00:00:00"/>
    <x v="52"/>
    <x v="1"/>
    <x v="1"/>
    <x v="0"/>
    <x v="20"/>
    <x v="1"/>
    <x v="1"/>
    <s v="3692"/>
    <x v="0"/>
    <x v="1"/>
    <x v="0"/>
    <x v="0"/>
    <x v="1"/>
  </r>
  <r>
    <x v="2"/>
    <x v="6"/>
    <x v="4"/>
    <d v="2024-05-01T00:00:00"/>
    <d v="2024-05-01T00:00:00"/>
    <x v="52"/>
    <x v="1"/>
    <x v="1"/>
    <x v="0"/>
    <x v="21"/>
    <x v="1"/>
    <x v="1"/>
    <s v="3691"/>
    <x v="0"/>
    <x v="1"/>
    <x v="0"/>
    <x v="0"/>
    <x v="1"/>
  </r>
  <r>
    <x v="2"/>
    <x v="6"/>
    <x v="4"/>
    <d v="2024-05-01T00:00:00"/>
    <d v="2024-05-01T00:00:00"/>
    <x v="52"/>
    <x v="1"/>
    <x v="1"/>
    <x v="0"/>
    <x v="24"/>
    <x v="1"/>
    <x v="1"/>
    <s v="3690"/>
    <x v="0"/>
    <x v="1"/>
    <x v="0"/>
    <x v="0"/>
    <x v="1"/>
  </r>
  <r>
    <x v="2"/>
    <x v="6"/>
    <x v="5"/>
    <d v="2024-06-01T00:00:00"/>
    <d v="2024-06-01T00:00:00"/>
    <x v="52"/>
    <x v="1"/>
    <x v="1"/>
    <x v="0"/>
    <x v="20"/>
    <x v="1"/>
    <x v="1"/>
    <s v="3695"/>
    <x v="0"/>
    <x v="1"/>
    <x v="0"/>
    <x v="0"/>
    <x v="1"/>
  </r>
  <r>
    <x v="2"/>
    <x v="6"/>
    <x v="5"/>
    <d v="2024-06-01T00:00:00"/>
    <d v="2024-06-01T00:00:00"/>
    <x v="52"/>
    <x v="1"/>
    <x v="1"/>
    <x v="0"/>
    <x v="21"/>
    <x v="1"/>
    <x v="1"/>
    <s v="3694"/>
    <x v="0"/>
    <x v="1"/>
    <x v="0"/>
    <x v="0"/>
    <x v="1"/>
  </r>
  <r>
    <x v="2"/>
    <x v="6"/>
    <x v="5"/>
    <d v="2024-06-01T00:00:00"/>
    <d v="2024-06-01T00:00:00"/>
    <x v="52"/>
    <x v="1"/>
    <x v="1"/>
    <x v="0"/>
    <x v="24"/>
    <x v="1"/>
    <x v="1"/>
    <s v="3693"/>
    <x v="0"/>
    <x v="1"/>
    <x v="0"/>
    <x v="0"/>
    <x v="1"/>
  </r>
  <r>
    <x v="2"/>
    <x v="6"/>
    <x v="6"/>
    <d v="2024-07-01T00:00:00"/>
    <d v="2024-07-01T00:00:00"/>
    <x v="52"/>
    <x v="1"/>
    <x v="1"/>
    <x v="0"/>
    <x v="20"/>
    <x v="1"/>
    <x v="1"/>
    <s v="3699"/>
    <x v="0"/>
    <x v="1"/>
    <x v="0"/>
    <x v="0"/>
    <x v="2"/>
  </r>
  <r>
    <x v="2"/>
    <x v="6"/>
    <x v="6"/>
    <d v="2024-07-01T00:00:00"/>
    <d v="2024-07-01T00:00:00"/>
    <x v="52"/>
    <x v="1"/>
    <x v="1"/>
    <x v="0"/>
    <x v="21"/>
    <x v="1"/>
    <x v="1"/>
    <s v="3698"/>
    <x v="0"/>
    <x v="1"/>
    <x v="0"/>
    <x v="0"/>
    <x v="2"/>
  </r>
  <r>
    <x v="2"/>
    <x v="6"/>
    <x v="6"/>
    <d v="2024-07-01T00:00:00"/>
    <d v="2024-07-01T00:00:00"/>
    <x v="52"/>
    <x v="1"/>
    <x v="1"/>
    <x v="0"/>
    <x v="25"/>
    <x v="1"/>
    <x v="1"/>
    <s v="3696"/>
    <x v="0"/>
    <x v="1"/>
    <x v="0"/>
    <x v="0"/>
    <x v="2"/>
  </r>
  <r>
    <x v="2"/>
    <x v="6"/>
    <x v="6"/>
    <d v="2024-07-01T00:00:00"/>
    <d v="2024-07-01T00:00:00"/>
    <x v="52"/>
    <x v="1"/>
    <x v="1"/>
    <x v="0"/>
    <x v="24"/>
    <x v="1"/>
    <x v="1"/>
    <s v="3697"/>
    <x v="0"/>
    <x v="1"/>
    <x v="0"/>
    <x v="0"/>
    <x v="2"/>
  </r>
  <r>
    <x v="2"/>
    <x v="6"/>
    <x v="7"/>
    <d v="2024-08-01T00:00:00"/>
    <d v="2024-08-01T00:00:00"/>
    <x v="52"/>
    <x v="1"/>
    <x v="1"/>
    <x v="0"/>
    <x v="20"/>
    <x v="1"/>
    <x v="1"/>
    <s v="3703"/>
    <x v="0"/>
    <x v="1"/>
    <x v="0"/>
    <x v="0"/>
    <x v="2"/>
  </r>
  <r>
    <x v="2"/>
    <x v="6"/>
    <x v="7"/>
    <d v="2024-08-01T00:00:00"/>
    <d v="2024-08-01T00:00:00"/>
    <x v="52"/>
    <x v="1"/>
    <x v="1"/>
    <x v="0"/>
    <x v="21"/>
    <x v="1"/>
    <x v="1"/>
    <s v="3702"/>
    <x v="0"/>
    <x v="1"/>
    <x v="0"/>
    <x v="0"/>
    <x v="2"/>
  </r>
  <r>
    <x v="2"/>
    <x v="6"/>
    <x v="7"/>
    <d v="2024-08-01T00:00:00"/>
    <d v="2024-08-01T00:00:00"/>
    <x v="52"/>
    <x v="1"/>
    <x v="1"/>
    <x v="0"/>
    <x v="25"/>
    <x v="1"/>
    <x v="1"/>
    <s v="3700"/>
    <x v="0"/>
    <x v="1"/>
    <x v="0"/>
    <x v="0"/>
    <x v="2"/>
  </r>
  <r>
    <x v="2"/>
    <x v="6"/>
    <x v="7"/>
    <d v="2024-08-01T00:00:00"/>
    <d v="2024-08-01T00:00:00"/>
    <x v="52"/>
    <x v="1"/>
    <x v="1"/>
    <x v="0"/>
    <x v="24"/>
    <x v="1"/>
    <x v="1"/>
    <s v="3701"/>
    <x v="0"/>
    <x v="1"/>
    <x v="0"/>
    <x v="0"/>
    <x v="2"/>
  </r>
  <r>
    <x v="2"/>
    <x v="6"/>
    <x v="8"/>
    <d v="2024-09-01T00:00:00"/>
    <d v="2024-09-01T00:00:00"/>
    <x v="52"/>
    <x v="1"/>
    <x v="1"/>
    <x v="0"/>
    <x v="20"/>
    <x v="1"/>
    <x v="1"/>
    <s v="3707"/>
    <x v="0"/>
    <x v="1"/>
    <x v="0"/>
    <x v="0"/>
    <x v="2"/>
  </r>
  <r>
    <x v="2"/>
    <x v="6"/>
    <x v="8"/>
    <d v="2024-09-01T00:00:00"/>
    <d v="2024-09-01T00:00:00"/>
    <x v="52"/>
    <x v="1"/>
    <x v="1"/>
    <x v="0"/>
    <x v="21"/>
    <x v="1"/>
    <x v="1"/>
    <s v="3706"/>
    <x v="0"/>
    <x v="1"/>
    <x v="0"/>
    <x v="0"/>
    <x v="2"/>
  </r>
  <r>
    <x v="2"/>
    <x v="6"/>
    <x v="8"/>
    <d v="2024-09-01T00:00:00"/>
    <d v="2024-09-01T00:00:00"/>
    <x v="52"/>
    <x v="1"/>
    <x v="1"/>
    <x v="0"/>
    <x v="25"/>
    <x v="1"/>
    <x v="1"/>
    <s v="3704"/>
    <x v="0"/>
    <x v="1"/>
    <x v="0"/>
    <x v="0"/>
    <x v="2"/>
  </r>
  <r>
    <x v="2"/>
    <x v="6"/>
    <x v="8"/>
    <d v="2024-09-01T00:00:00"/>
    <d v="2024-09-01T00:00:00"/>
    <x v="52"/>
    <x v="1"/>
    <x v="1"/>
    <x v="0"/>
    <x v="24"/>
    <x v="1"/>
    <x v="1"/>
    <s v="3705"/>
    <x v="0"/>
    <x v="1"/>
    <x v="0"/>
    <x v="0"/>
    <x v="2"/>
  </r>
  <r>
    <x v="2"/>
    <x v="6"/>
    <x v="9"/>
    <d v="2024-10-01T00:00:00"/>
    <d v="2024-10-01T00:00:00"/>
    <x v="52"/>
    <x v="1"/>
    <x v="1"/>
    <x v="0"/>
    <x v="20"/>
    <x v="1"/>
    <x v="1"/>
    <s v="3711"/>
    <x v="0"/>
    <x v="1"/>
    <x v="0"/>
    <x v="0"/>
    <x v="3"/>
  </r>
  <r>
    <x v="2"/>
    <x v="6"/>
    <x v="9"/>
    <d v="2024-10-01T00:00:00"/>
    <d v="2024-10-01T00:00:00"/>
    <x v="52"/>
    <x v="1"/>
    <x v="1"/>
    <x v="0"/>
    <x v="21"/>
    <x v="1"/>
    <x v="1"/>
    <s v="3710"/>
    <x v="0"/>
    <x v="1"/>
    <x v="0"/>
    <x v="0"/>
    <x v="3"/>
  </r>
  <r>
    <x v="2"/>
    <x v="6"/>
    <x v="9"/>
    <d v="2024-10-01T00:00:00"/>
    <d v="2024-10-01T00:00:00"/>
    <x v="52"/>
    <x v="1"/>
    <x v="1"/>
    <x v="0"/>
    <x v="26"/>
    <x v="1"/>
    <x v="1"/>
    <s v="3709"/>
    <x v="0"/>
    <x v="1"/>
    <x v="0"/>
    <x v="0"/>
    <x v="3"/>
  </r>
  <r>
    <x v="2"/>
    <x v="6"/>
    <x v="9"/>
    <d v="2024-10-01T00:00:00"/>
    <d v="2024-10-01T00:00:00"/>
    <x v="52"/>
    <x v="1"/>
    <x v="1"/>
    <x v="0"/>
    <x v="25"/>
    <x v="1"/>
    <x v="1"/>
    <s v="3708"/>
    <x v="0"/>
    <x v="1"/>
    <x v="0"/>
    <x v="0"/>
    <x v="3"/>
  </r>
  <r>
    <x v="2"/>
    <x v="6"/>
    <x v="10"/>
    <d v="2024-11-01T00:00:00"/>
    <d v="2024-11-01T00:00:00"/>
    <x v="52"/>
    <x v="1"/>
    <x v="1"/>
    <x v="0"/>
    <x v="20"/>
    <x v="1"/>
    <x v="1"/>
    <s v="3715"/>
    <x v="0"/>
    <x v="1"/>
    <x v="0"/>
    <x v="0"/>
    <x v="3"/>
  </r>
  <r>
    <x v="2"/>
    <x v="6"/>
    <x v="10"/>
    <d v="2024-11-01T00:00:00"/>
    <d v="2024-11-01T00:00:00"/>
    <x v="52"/>
    <x v="1"/>
    <x v="1"/>
    <x v="0"/>
    <x v="21"/>
    <x v="1"/>
    <x v="1"/>
    <s v="3714"/>
    <x v="0"/>
    <x v="1"/>
    <x v="0"/>
    <x v="0"/>
    <x v="3"/>
  </r>
  <r>
    <x v="2"/>
    <x v="6"/>
    <x v="10"/>
    <d v="2024-11-01T00:00:00"/>
    <d v="2024-11-01T00:00:00"/>
    <x v="52"/>
    <x v="1"/>
    <x v="1"/>
    <x v="0"/>
    <x v="26"/>
    <x v="1"/>
    <x v="1"/>
    <s v="3713"/>
    <x v="0"/>
    <x v="1"/>
    <x v="0"/>
    <x v="0"/>
    <x v="3"/>
  </r>
  <r>
    <x v="2"/>
    <x v="6"/>
    <x v="10"/>
    <d v="2024-11-01T00:00:00"/>
    <d v="2024-11-01T00:00:00"/>
    <x v="52"/>
    <x v="1"/>
    <x v="1"/>
    <x v="0"/>
    <x v="25"/>
    <x v="1"/>
    <x v="1"/>
    <s v="3712"/>
    <x v="0"/>
    <x v="1"/>
    <x v="0"/>
    <x v="0"/>
    <x v="3"/>
  </r>
  <r>
    <x v="2"/>
    <x v="6"/>
    <x v="11"/>
    <d v="2024-12-01T00:00:00"/>
    <d v="2024-12-01T00:00:00"/>
    <x v="52"/>
    <x v="1"/>
    <x v="1"/>
    <x v="0"/>
    <x v="20"/>
    <x v="1"/>
    <x v="1"/>
    <s v="3719"/>
    <x v="0"/>
    <x v="1"/>
    <x v="0"/>
    <x v="0"/>
    <x v="3"/>
  </r>
  <r>
    <x v="2"/>
    <x v="6"/>
    <x v="11"/>
    <d v="2024-12-01T00:00:00"/>
    <d v="2024-12-01T00:00:00"/>
    <x v="52"/>
    <x v="1"/>
    <x v="1"/>
    <x v="0"/>
    <x v="21"/>
    <x v="1"/>
    <x v="1"/>
    <s v="3718"/>
    <x v="0"/>
    <x v="1"/>
    <x v="0"/>
    <x v="0"/>
    <x v="3"/>
  </r>
  <r>
    <x v="2"/>
    <x v="6"/>
    <x v="11"/>
    <d v="2024-12-01T00:00:00"/>
    <d v="2024-12-01T00:00:00"/>
    <x v="52"/>
    <x v="1"/>
    <x v="1"/>
    <x v="0"/>
    <x v="26"/>
    <x v="1"/>
    <x v="1"/>
    <s v="3717"/>
    <x v="0"/>
    <x v="1"/>
    <x v="0"/>
    <x v="0"/>
    <x v="3"/>
  </r>
  <r>
    <x v="2"/>
    <x v="6"/>
    <x v="11"/>
    <d v="2024-12-01T00:00:00"/>
    <d v="2024-12-01T00:00:00"/>
    <x v="52"/>
    <x v="1"/>
    <x v="1"/>
    <x v="0"/>
    <x v="25"/>
    <x v="1"/>
    <x v="1"/>
    <s v="3716"/>
    <x v="0"/>
    <x v="1"/>
    <x v="0"/>
    <x v="0"/>
    <x v="3"/>
  </r>
  <r>
    <x v="2"/>
    <x v="6"/>
    <x v="12"/>
    <d v="2025-01-01T00:00:00"/>
    <d v="2025-01-01T00:00:00"/>
    <x v="52"/>
    <x v="1"/>
    <x v="1"/>
    <x v="0"/>
    <x v="27"/>
    <x v="1"/>
    <x v="1"/>
    <s v="13981"/>
    <x v="0"/>
    <x v="1"/>
    <x v="0"/>
    <x v="0"/>
    <x v="0"/>
  </r>
  <r>
    <x v="2"/>
    <x v="6"/>
    <x v="12"/>
    <d v="2025-01-01T00:00:00"/>
    <d v="2025-01-01T00:00:00"/>
    <x v="52"/>
    <x v="1"/>
    <x v="1"/>
    <x v="0"/>
    <x v="28"/>
    <x v="1"/>
    <x v="1"/>
    <s v="3722"/>
    <x v="0"/>
    <x v="1"/>
    <x v="0"/>
    <x v="0"/>
    <x v="0"/>
  </r>
  <r>
    <x v="2"/>
    <x v="6"/>
    <x v="12"/>
    <d v="2025-01-01T00:00:00"/>
    <d v="2025-01-01T00:00:00"/>
    <x v="52"/>
    <x v="1"/>
    <x v="1"/>
    <x v="0"/>
    <x v="29"/>
    <x v="1"/>
    <x v="1"/>
    <s v="3721"/>
    <x v="0"/>
    <x v="1"/>
    <x v="0"/>
    <x v="0"/>
    <x v="0"/>
  </r>
  <r>
    <x v="2"/>
    <x v="6"/>
    <x v="12"/>
    <d v="2025-01-01T00:00:00"/>
    <d v="2025-01-01T00:00:00"/>
    <x v="52"/>
    <x v="1"/>
    <x v="1"/>
    <x v="0"/>
    <x v="23"/>
    <x v="1"/>
    <x v="1"/>
    <s v="3720"/>
    <x v="0"/>
    <x v="1"/>
    <x v="0"/>
    <x v="0"/>
    <x v="0"/>
  </r>
  <r>
    <x v="2"/>
    <x v="6"/>
    <x v="13"/>
    <d v="2025-02-01T00:00:00"/>
    <d v="2025-02-01T00:00:00"/>
    <x v="52"/>
    <x v="1"/>
    <x v="1"/>
    <x v="0"/>
    <x v="27"/>
    <x v="1"/>
    <x v="1"/>
    <s v="13982"/>
    <x v="0"/>
    <x v="1"/>
    <x v="0"/>
    <x v="0"/>
    <x v="0"/>
  </r>
  <r>
    <x v="2"/>
    <x v="6"/>
    <x v="13"/>
    <d v="2025-02-01T00:00:00"/>
    <d v="2025-02-01T00:00:00"/>
    <x v="52"/>
    <x v="1"/>
    <x v="1"/>
    <x v="0"/>
    <x v="28"/>
    <x v="1"/>
    <x v="1"/>
    <s v="3725"/>
    <x v="0"/>
    <x v="1"/>
    <x v="0"/>
    <x v="0"/>
    <x v="0"/>
  </r>
  <r>
    <x v="2"/>
    <x v="6"/>
    <x v="13"/>
    <d v="2025-02-01T00:00:00"/>
    <d v="2025-02-01T00:00:00"/>
    <x v="52"/>
    <x v="1"/>
    <x v="1"/>
    <x v="0"/>
    <x v="29"/>
    <x v="1"/>
    <x v="1"/>
    <s v="3724"/>
    <x v="0"/>
    <x v="1"/>
    <x v="0"/>
    <x v="0"/>
    <x v="0"/>
  </r>
  <r>
    <x v="2"/>
    <x v="6"/>
    <x v="13"/>
    <d v="2025-02-01T00:00:00"/>
    <d v="2025-02-01T00:00:00"/>
    <x v="52"/>
    <x v="1"/>
    <x v="1"/>
    <x v="0"/>
    <x v="23"/>
    <x v="1"/>
    <x v="1"/>
    <s v="3723"/>
    <x v="0"/>
    <x v="1"/>
    <x v="0"/>
    <x v="0"/>
    <x v="0"/>
  </r>
  <r>
    <x v="2"/>
    <x v="6"/>
    <x v="14"/>
    <d v="2025-03-01T00:00:00"/>
    <d v="2025-03-01T00:00:00"/>
    <x v="52"/>
    <x v="1"/>
    <x v="1"/>
    <x v="0"/>
    <x v="27"/>
    <x v="1"/>
    <x v="1"/>
    <s v="13983"/>
    <x v="0"/>
    <x v="1"/>
    <x v="0"/>
    <x v="0"/>
    <x v="0"/>
  </r>
  <r>
    <x v="2"/>
    <x v="6"/>
    <x v="14"/>
    <d v="2025-03-01T00:00:00"/>
    <d v="2025-03-01T00:00:00"/>
    <x v="52"/>
    <x v="1"/>
    <x v="1"/>
    <x v="0"/>
    <x v="28"/>
    <x v="1"/>
    <x v="1"/>
    <s v="3728"/>
    <x v="0"/>
    <x v="1"/>
    <x v="0"/>
    <x v="0"/>
    <x v="0"/>
  </r>
  <r>
    <x v="2"/>
    <x v="6"/>
    <x v="14"/>
    <d v="2025-03-01T00:00:00"/>
    <d v="2025-03-01T00:00:00"/>
    <x v="52"/>
    <x v="1"/>
    <x v="1"/>
    <x v="0"/>
    <x v="29"/>
    <x v="1"/>
    <x v="1"/>
    <s v="3727"/>
    <x v="0"/>
    <x v="1"/>
    <x v="0"/>
    <x v="0"/>
    <x v="0"/>
  </r>
  <r>
    <x v="2"/>
    <x v="6"/>
    <x v="14"/>
    <d v="2025-03-01T00:00:00"/>
    <d v="2025-03-01T00:00:00"/>
    <x v="52"/>
    <x v="1"/>
    <x v="1"/>
    <x v="0"/>
    <x v="23"/>
    <x v="1"/>
    <x v="1"/>
    <s v="3726"/>
    <x v="0"/>
    <x v="1"/>
    <x v="0"/>
    <x v="0"/>
    <x v="0"/>
  </r>
  <r>
    <x v="2"/>
    <x v="6"/>
    <x v="15"/>
    <d v="2025-04-01T00:00:00"/>
    <d v="2025-04-01T00:00:00"/>
    <x v="52"/>
    <x v="1"/>
    <x v="1"/>
    <x v="0"/>
    <x v="27"/>
    <x v="1"/>
    <x v="1"/>
    <s v="13983"/>
    <x v="0"/>
    <x v="1"/>
    <x v="0"/>
    <x v="0"/>
    <x v="1"/>
  </r>
  <r>
    <x v="2"/>
    <x v="6"/>
    <x v="15"/>
    <d v="2025-04-01T00:00:00"/>
    <d v="2025-04-01T00:00:00"/>
    <x v="52"/>
    <x v="1"/>
    <x v="1"/>
    <x v="0"/>
    <x v="28"/>
    <x v="1"/>
    <x v="1"/>
    <s v="3731"/>
    <x v="0"/>
    <x v="1"/>
    <x v="0"/>
    <x v="0"/>
    <x v="1"/>
  </r>
  <r>
    <x v="2"/>
    <x v="6"/>
    <x v="15"/>
    <d v="2025-04-01T00:00:00"/>
    <d v="2025-04-01T00:00:00"/>
    <x v="52"/>
    <x v="1"/>
    <x v="1"/>
    <x v="0"/>
    <x v="29"/>
    <x v="1"/>
    <x v="1"/>
    <s v="3730"/>
    <x v="0"/>
    <x v="1"/>
    <x v="0"/>
    <x v="0"/>
    <x v="1"/>
  </r>
  <r>
    <x v="2"/>
    <x v="6"/>
    <x v="15"/>
    <d v="2025-04-01T00:00:00"/>
    <d v="2025-04-01T00:00:00"/>
    <x v="52"/>
    <x v="1"/>
    <x v="1"/>
    <x v="0"/>
    <x v="23"/>
    <x v="1"/>
    <x v="1"/>
    <s v="3729"/>
    <x v="0"/>
    <x v="1"/>
    <x v="0"/>
    <x v="0"/>
    <x v="1"/>
  </r>
  <r>
    <x v="2"/>
    <x v="6"/>
    <x v="16"/>
    <d v="2025-05-01T00:00:00"/>
    <d v="2025-05-01T00:00:00"/>
    <x v="52"/>
    <x v="1"/>
    <x v="1"/>
    <x v="0"/>
    <x v="27"/>
    <x v="1"/>
    <x v="1"/>
    <s v="13983"/>
    <x v="0"/>
    <x v="1"/>
    <x v="0"/>
    <x v="0"/>
    <x v="1"/>
  </r>
  <r>
    <x v="2"/>
    <x v="6"/>
    <x v="16"/>
    <d v="2025-05-01T00:00:00"/>
    <d v="2025-05-01T00:00:00"/>
    <x v="52"/>
    <x v="1"/>
    <x v="1"/>
    <x v="0"/>
    <x v="28"/>
    <x v="1"/>
    <x v="1"/>
    <s v="3734"/>
    <x v="0"/>
    <x v="1"/>
    <x v="0"/>
    <x v="0"/>
    <x v="1"/>
  </r>
  <r>
    <x v="2"/>
    <x v="6"/>
    <x v="16"/>
    <d v="2025-05-01T00:00:00"/>
    <d v="2025-05-01T00:00:00"/>
    <x v="52"/>
    <x v="1"/>
    <x v="1"/>
    <x v="0"/>
    <x v="29"/>
    <x v="1"/>
    <x v="1"/>
    <s v="3733"/>
    <x v="0"/>
    <x v="1"/>
    <x v="0"/>
    <x v="0"/>
    <x v="1"/>
  </r>
  <r>
    <x v="2"/>
    <x v="6"/>
    <x v="16"/>
    <d v="2025-05-01T00:00:00"/>
    <d v="2025-05-01T00:00:00"/>
    <x v="52"/>
    <x v="1"/>
    <x v="1"/>
    <x v="0"/>
    <x v="23"/>
    <x v="1"/>
    <x v="1"/>
    <s v="3732"/>
    <x v="0"/>
    <x v="1"/>
    <x v="0"/>
    <x v="0"/>
    <x v="1"/>
  </r>
  <r>
    <x v="2"/>
    <x v="6"/>
    <x v="17"/>
    <d v="2025-06-01T00:00:00"/>
    <d v="2025-06-01T00:00:00"/>
    <x v="52"/>
    <x v="1"/>
    <x v="1"/>
    <x v="0"/>
    <x v="27"/>
    <x v="1"/>
    <x v="1"/>
    <s v="13983"/>
    <x v="0"/>
    <x v="1"/>
    <x v="0"/>
    <x v="0"/>
    <x v="1"/>
  </r>
  <r>
    <x v="2"/>
    <x v="6"/>
    <x v="17"/>
    <d v="2025-06-01T00:00:00"/>
    <d v="2025-06-01T00:00:00"/>
    <x v="52"/>
    <x v="1"/>
    <x v="1"/>
    <x v="0"/>
    <x v="28"/>
    <x v="1"/>
    <x v="1"/>
    <s v="3737"/>
    <x v="0"/>
    <x v="1"/>
    <x v="0"/>
    <x v="0"/>
    <x v="1"/>
  </r>
  <r>
    <x v="2"/>
    <x v="6"/>
    <x v="17"/>
    <d v="2025-06-01T00:00:00"/>
    <d v="2025-06-01T00:00:00"/>
    <x v="52"/>
    <x v="1"/>
    <x v="1"/>
    <x v="0"/>
    <x v="29"/>
    <x v="1"/>
    <x v="1"/>
    <s v="3736"/>
    <x v="0"/>
    <x v="1"/>
    <x v="0"/>
    <x v="0"/>
    <x v="1"/>
  </r>
  <r>
    <x v="2"/>
    <x v="6"/>
    <x v="17"/>
    <d v="2025-06-01T00:00:00"/>
    <d v="2025-06-01T00:00:00"/>
    <x v="52"/>
    <x v="1"/>
    <x v="1"/>
    <x v="0"/>
    <x v="23"/>
    <x v="1"/>
    <x v="1"/>
    <s v="3735"/>
    <x v="0"/>
    <x v="1"/>
    <x v="0"/>
    <x v="0"/>
    <x v="1"/>
  </r>
  <r>
    <x v="2"/>
    <x v="6"/>
    <x v="18"/>
    <d v="2025-07-01T00:00:00"/>
    <d v="2025-07-01T00:00:00"/>
    <x v="52"/>
    <x v="1"/>
    <x v="1"/>
    <x v="0"/>
    <x v="27"/>
    <x v="1"/>
    <x v="1"/>
    <s v="13983"/>
    <x v="0"/>
    <x v="1"/>
    <x v="0"/>
    <x v="0"/>
    <x v="2"/>
  </r>
  <r>
    <x v="2"/>
    <x v="6"/>
    <x v="18"/>
    <d v="2025-07-01T00:00:00"/>
    <d v="2025-07-01T00:00:00"/>
    <x v="52"/>
    <x v="1"/>
    <x v="1"/>
    <x v="0"/>
    <x v="28"/>
    <x v="1"/>
    <x v="1"/>
    <s v="3740"/>
    <x v="0"/>
    <x v="1"/>
    <x v="0"/>
    <x v="0"/>
    <x v="2"/>
  </r>
  <r>
    <x v="2"/>
    <x v="6"/>
    <x v="18"/>
    <d v="2025-07-01T00:00:00"/>
    <d v="2025-07-01T00:00:00"/>
    <x v="52"/>
    <x v="1"/>
    <x v="1"/>
    <x v="0"/>
    <x v="29"/>
    <x v="1"/>
    <x v="1"/>
    <s v="3739"/>
    <x v="0"/>
    <x v="1"/>
    <x v="0"/>
    <x v="0"/>
    <x v="2"/>
  </r>
  <r>
    <x v="2"/>
    <x v="6"/>
    <x v="18"/>
    <d v="2025-07-01T00:00:00"/>
    <d v="2025-07-01T00:00:00"/>
    <x v="52"/>
    <x v="1"/>
    <x v="1"/>
    <x v="0"/>
    <x v="23"/>
    <x v="1"/>
    <x v="1"/>
    <s v="3738"/>
    <x v="0"/>
    <x v="1"/>
    <x v="0"/>
    <x v="0"/>
    <x v="2"/>
  </r>
  <r>
    <x v="2"/>
    <x v="6"/>
    <x v="19"/>
    <d v="2025-08-01T00:00:00"/>
    <d v="2025-08-01T00:00:00"/>
    <x v="52"/>
    <x v="1"/>
    <x v="1"/>
    <x v="0"/>
    <x v="27"/>
    <x v="1"/>
    <x v="1"/>
    <s v="13983"/>
    <x v="0"/>
    <x v="1"/>
    <x v="0"/>
    <x v="0"/>
    <x v="2"/>
  </r>
  <r>
    <x v="2"/>
    <x v="6"/>
    <x v="19"/>
    <d v="2025-08-01T00:00:00"/>
    <d v="2025-08-01T00:00:00"/>
    <x v="52"/>
    <x v="1"/>
    <x v="1"/>
    <x v="0"/>
    <x v="28"/>
    <x v="1"/>
    <x v="1"/>
    <s v="3743"/>
    <x v="0"/>
    <x v="1"/>
    <x v="0"/>
    <x v="0"/>
    <x v="2"/>
  </r>
  <r>
    <x v="2"/>
    <x v="6"/>
    <x v="19"/>
    <d v="2025-08-01T00:00:00"/>
    <d v="2025-08-01T00:00:00"/>
    <x v="52"/>
    <x v="1"/>
    <x v="1"/>
    <x v="0"/>
    <x v="29"/>
    <x v="1"/>
    <x v="1"/>
    <s v="3742"/>
    <x v="0"/>
    <x v="1"/>
    <x v="0"/>
    <x v="0"/>
    <x v="2"/>
  </r>
  <r>
    <x v="2"/>
    <x v="6"/>
    <x v="19"/>
    <d v="2025-08-01T00:00:00"/>
    <d v="2025-08-01T00:00:00"/>
    <x v="52"/>
    <x v="1"/>
    <x v="1"/>
    <x v="0"/>
    <x v="23"/>
    <x v="1"/>
    <x v="1"/>
    <s v="3741"/>
    <x v="0"/>
    <x v="1"/>
    <x v="0"/>
    <x v="0"/>
    <x v="2"/>
  </r>
  <r>
    <x v="2"/>
    <x v="6"/>
    <x v="20"/>
    <d v="2025-09-01T00:00:00"/>
    <d v="2025-09-01T00:00:00"/>
    <x v="52"/>
    <x v="1"/>
    <x v="1"/>
    <x v="0"/>
    <x v="27"/>
    <x v="1"/>
    <x v="1"/>
    <s v="13983"/>
    <x v="0"/>
    <x v="1"/>
    <x v="0"/>
    <x v="0"/>
    <x v="2"/>
  </r>
  <r>
    <x v="2"/>
    <x v="6"/>
    <x v="20"/>
    <d v="2025-09-01T00:00:00"/>
    <d v="2025-09-01T00:00:00"/>
    <x v="52"/>
    <x v="1"/>
    <x v="1"/>
    <x v="0"/>
    <x v="28"/>
    <x v="1"/>
    <x v="1"/>
    <s v="3746"/>
    <x v="0"/>
    <x v="1"/>
    <x v="0"/>
    <x v="0"/>
    <x v="2"/>
  </r>
  <r>
    <x v="2"/>
    <x v="6"/>
    <x v="20"/>
    <d v="2025-09-01T00:00:00"/>
    <d v="2025-09-01T00:00:00"/>
    <x v="52"/>
    <x v="1"/>
    <x v="1"/>
    <x v="0"/>
    <x v="29"/>
    <x v="1"/>
    <x v="1"/>
    <s v="3745"/>
    <x v="0"/>
    <x v="1"/>
    <x v="0"/>
    <x v="0"/>
    <x v="2"/>
  </r>
  <r>
    <x v="2"/>
    <x v="6"/>
    <x v="20"/>
    <d v="2025-09-01T00:00:00"/>
    <d v="2025-09-01T00:00:00"/>
    <x v="52"/>
    <x v="1"/>
    <x v="1"/>
    <x v="0"/>
    <x v="23"/>
    <x v="1"/>
    <x v="1"/>
    <s v="3744"/>
    <x v="0"/>
    <x v="1"/>
    <x v="0"/>
    <x v="0"/>
    <x v="2"/>
  </r>
  <r>
    <x v="2"/>
    <x v="6"/>
    <x v="21"/>
    <d v="2025-10-01T00:00:00"/>
    <d v="2025-10-01T00:00:00"/>
    <x v="52"/>
    <x v="1"/>
    <x v="1"/>
    <x v="0"/>
    <x v="27"/>
    <x v="1"/>
    <x v="1"/>
    <s v="13983"/>
    <x v="0"/>
    <x v="1"/>
    <x v="0"/>
    <x v="0"/>
    <x v="3"/>
  </r>
  <r>
    <x v="2"/>
    <x v="6"/>
    <x v="21"/>
    <d v="2025-10-01T00:00:00"/>
    <d v="2025-10-01T00:00:00"/>
    <x v="52"/>
    <x v="1"/>
    <x v="1"/>
    <x v="0"/>
    <x v="28"/>
    <x v="1"/>
    <x v="1"/>
    <s v="3749"/>
    <x v="0"/>
    <x v="1"/>
    <x v="0"/>
    <x v="0"/>
    <x v="3"/>
  </r>
  <r>
    <x v="2"/>
    <x v="6"/>
    <x v="21"/>
    <d v="2025-10-01T00:00:00"/>
    <d v="2025-10-01T00:00:00"/>
    <x v="52"/>
    <x v="1"/>
    <x v="1"/>
    <x v="0"/>
    <x v="29"/>
    <x v="1"/>
    <x v="1"/>
    <s v="3748"/>
    <x v="0"/>
    <x v="1"/>
    <x v="0"/>
    <x v="0"/>
    <x v="3"/>
  </r>
  <r>
    <x v="2"/>
    <x v="6"/>
    <x v="21"/>
    <d v="2025-10-01T00:00:00"/>
    <d v="2025-10-01T00:00:00"/>
    <x v="52"/>
    <x v="1"/>
    <x v="1"/>
    <x v="0"/>
    <x v="23"/>
    <x v="1"/>
    <x v="1"/>
    <s v="3747"/>
    <x v="0"/>
    <x v="1"/>
    <x v="0"/>
    <x v="0"/>
    <x v="3"/>
  </r>
  <r>
    <x v="2"/>
    <x v="6"/>
    <x v="22"/>
    <d v="2025-11-01T00:00:00"/>
    <d v="2025-11-01T00:00:00"/>
    <x v="52"/>
    <x v="1"/>
    <x v="1"/>
    <x v="0"/>
    <x v="27"/>
    <x v="1"/>
    <x v="1"/>
    <s v="13983"/>
    <x v="0"/>
    <x v="1"/>
    <x v="0"/>
    <x v="0"/>
    <x v="3"/>
  </r>
  <r>
    <x v="2"/>
    <x v="6"/>
    <x v="22"/>
    <d v="2025-11-01T00:00:00"/>
    <d v="2025-11-01T00:00:00"/>
    <x v="52"/>
    <x v="1"/>
    <x v="1"/>
    <x v="0"/>
    <x v="28"/>
    <x v="1"/>
    <x v="1"/>
    <s v="3752"/>
    <x v="0"/>
    <x v="1"/>
    <x v="0"/>
    <x v="0"/>
    <x v="3"/>
  </r>
  <r>
    <x v="2"/>
    <x v="6"/>
    <x v="22"/>
    <d v="2025-11-01T00:00:00"/>
    <d v="2025-11-01T00:00:00"/>
    <x v="52"/>
    <x v="1"/>
    <x v="1"/>
    <x v="0"/>
    <x v="29"/>
    <x v="1"/>
    <x v="1"/>
    <s v="3751"/>
    <x v="0"/>
    <x v="1"/>
    <x v="0"/>
    <x v="0"/>
    <x v="3"/>
  </r>
  <r>
    <x v="2"/>
    <x v="6"/>
    <x v="22"/>
    <d v="2025-11-01T00:00:00"/>
    <d v="2025-11-01T00:00:00"/>
    <x v="52"/>
    <x v="1"/>
    <x v="1"/>
    <x v="0"/>
    <x v="23"/>
    <x v="1"/>
    <x v="1"/>
    <s v="3750"/>
    <x v="0"/>
    <x v="1"/>
    <x v="0"/>
    <x v="0"/>
    <x v="3"/>
  </r>
  <r>
    <x v="2"/>
    <x v="6"/>
    <x v="23"/>
    <d v="2025-12-01T00:00:00"/>
    <d v="2025-12-01T00:00:00"/>
    <x v="52"/>
    <x v="1"/>
    <x v="1"/>
    <x v="0"/>
    <x v="27"/>
    <x v="1"/>
    <x v="1"/>
    <s v="13983"/>
    <x v="0"/>
    <x v="1"/>
    <x v="0"/>
    <x v="0"/>
    <x v="3"/>
  </r>
  <r>
    <x v="2"/>
    <x v="6"/>
    <x v="23"/>
    <d v="2025-12-01T00:00:00"/>
    <d v="2025-12-01T00:00:00"/>
    <x v="52"/>
    <x v="1"/>
    <x v="1"/>
    <x v="0"/>
    <x v="28"/>
    <x v="1"/>
    <x v="1"/>
    <s v="3755"/>
    <x v="0"/>
    <x v="1"/>
    <x v="0"/>
    <x v="0"/>
    <x v="3"/>
  </r>
  <r>
    <x v="2"/>
    <x v="6"/>
    <x v="23"/>
    <d v="2025-12-01T00:00:00"/>
    <d v="2025-12-01T00:00:00"/>
    <x v="52"/>
    <x v="1"/>
    <x v="1"/>
    <x v="0"/>
    <x v="29"/>
    <x v="1"/>
    <x v="1"/>
    <s v="3754"/>
    <x v="0"/>
    <x v="1"/>
    <x v="0"/>
    <x v="0"/>
    <x v="3"/>
  </r>
  <r>
    <x v="2"/>
    <x v="6"/>
    <x v="23"/>
    <d v="2025-12-01T00:00:00"/>
    <d v="2025-12-01T00:00:00"/>
    <x v="52"/>
    <x v="1"/>
    <x v="1"/>
    <x v="0"/>
    <x v="23"/>
    <x v="1"/>
    <x v="1"/>
    <s v="3753"/>
    <x v="0"/>
    <x v="1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15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8:AR16" firstHeaderRow="1" firstDataRow="4" firstDataCol="3"/>
  <pivotFields count="18">
    <pivotField compact="0" outline="0" showAll="0"/>
    <pivotField compact="0" outline="0" showAll="0" sortType="ascending" defaultSubtotal="0"/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3">
        <item x="1"/>
        <item x="2"/>
        <item x="0"/>
      </items>
    </pivotField>
    <pivotField axis="axisRow" compact="0" showAll="0" insertBlankRow="1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3">
    <field x="16"/>
    <field x="10"/>
    <field x="11"/>
  </rowFields>
  <rowItems count="5">
    <i>
      <x/>
    </i>
    <i r="1">
      <x/>
      <x v="1"/>
    </i>
    <i r="1">
      <x v="2"/>
      <x/>
    </i>
    <i t="blank">
      <x/>
    </i>
    <i t="grand">
      <x/>
    </i>
  </rowItems>
  <colFields count="3">
    <field x="17"/>
    <field x="2"/>
    <field x="14"/>
  </colFields>
  <colItems count="41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  <i t="grand">
      <x/>
    </i>
  </colItems>
  <dataFields count="1">
    <dataField name="Soma de Valor" fld="9" baseField="11" baseItem="49" numFmtId="164"/>
  </dataFields>
  <formats count="5">
    <format dxfId="21">
      <pivotArea dataOnly="0" outline="0" fieldPosition="0">
        <references count="1">
          <reference field="2" count="0" defaultSubtotal="1"/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dataOnly="0" outline="0" fieldPosition="0">
        <references count="1">
          <reference field="2" count="0" defaultSubtotal="1"/>
        </references>
      </pivotArea>
    </format>
    <format dxfId="18">
      <pivotArea dataOnly="0" labelOnly="1" fieldPosition="0">
        <references count="1">
          <reference field="11" count="0"/>
        </references>
      </pivotArea>
    </format>
    <format dxfId="17">
      <pivotArea dataOnly="0" outline="0" fieldPosition="0">
        <references count="1"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28037-99CE-4200-A9BC-DB31A7876768}" name="Tabela dinâmica1" cacheId="15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18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7">
        <item x="6"/>
        <item x="0"/>
        <item x="1"/>
        <item x="2"/>
        <item x="3"/>
        <item x="4"/>
        <item x="5"/>
      </items>
    </pivotField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54">
        <item x="0"/>
        <item x="52"/>
        <item x="4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4"/>
        <item x="45"/>
        <item x="46"/>
        <item x="47"/>
        <item x="48"/>
        <item x="49"/>
        <item x="50"/>
        <item x="51"/>
        <item x="43"/>
        <item t="default"/>
      </items>
    </pivotField>
    <pivotField axis="axisRow" compact="0" outline="0" showAll="0" defaultSubtotal="0">
      <items count="2">
        <item x="1"/>
        <item n=" " x="0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3">
        <item x="1"/>
        <item x="2"/>
        <item x="0"/>
      </items>
    </pivotField>
    <pivotField axis="axisRow" compact="0" showAll="0" insertBlankRow="1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11">
    <i>
      <x/>
      <x v="1"/>
    </i>
    <i r="2">
      <x/>
      <x/>
      <x v="1"/>
    </i>
    <i r="2">
      <x v="2"/>
      <x/>
      <x v="9"/>
    </i>
    <i r="2">
      <x v="5"/>
      <x/>
      <x v="2"/>
    </i>
    <i r="4">
      <x v="52"/>
    </i>
    <i r="2">
      <x v="6"/>
      <x/>
      <x v="51"/>
    </i>
    <i t="blank" r="1">
      <x v="1"/>
    </i>
    <i>
      <x v="2"/>
      <x/>
    </i>
    <i r="2">
      <x v="1"/>
      <x v="1"/>
      <x/>
    </i>
    <i t="blank" r="1">
      <x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item="0" hier="-1"/>
  </pageFields>
  <dataFields count="1">
    <dataField name="Soma de Valor" fld="9" baseField="11" baseItem="49" numFmtId="164"/>
  </dataFields>
  <formats count="6">
    <format dxfId="16">
      <pivotArea dataOnly="0" labelOnly="1" fieldPosition="0">
        <references count="1">
          <reference field="11" count="0"/>
        </references>
      </pivotArea>
    </format>
    <format dxfId="15">
      <pivotArea dataOnly="0" outline="0" fieldPosition="0">
        <references count="1">
          <reference field="2" count="0" defaultSubtotal="1"/>
        </references>
      </pivotArea>
    </format>
    <format dxfId="14">
      <pivotArea dataOnly="0" labelOnly="1" fieldPosition="0">
        <references count="1">
          <reference field="11" count="0"/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dataOnly="0" outline="0" fieldPosition="0">
        <references count="1">
          <reference field="2" count="0" defaultSubtotal="1"/>
        </references>
      </pivotArea>
    </format>
    <format dxfId="11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AR16"/>
  <sheetViews>
    <sheetView showGridLines="0" tabSelected="1" zoomScale="70" zoomScaleNormal="70" workbookViewId="0">
      <pane xSplit="3" ySplit="11" topLeftCell="D12" activePane="bottomRight" state="frozen"/>
      <selection pane="topRight" activeCell="D1" sqref="D1"/>
      <selection pane="bottomLeft" activeCell="A8" sqref="A8"/>
      <selection pane="bottomRight" activeCell="F16" sqref="F16"/>
    </sheetView>
  </sheetViews>
  <sheetFormatPr defaultRowHeight="14.4" x14ac:dyDescent="0.3"/>
  <cols>
    <col min="1" max="1" width="1.33203125" customWidth="1"/>
    <col min="2" max="2" width="9.33203125" customWidth="1"/>
    <col min="3" max="3" width="35" customWidth="1"/>
    <col min="4" max="43" width="12.5546875" customWidth="1"/>
    <col min="44" max="45" width="13.5546875" customWidth="1"/>
  </cols>
  <sheetData>
    <row r="1" spans="1:44" ht="21" x14ac:dyDescent="0.4">
      <c r="A1" s="7" t="s">
        <v>15</v>
      </c>
    </row>
    <row r="2" spans="1:44" ht="16.8" customHeight="1" x14ac:dyDescent="0.4">
      <c r="A2" s="7"/>
      <c r="B2" t="s">
        <v>57</v>
      </c>
      <c r="D2" s="16">
        <v>13968</v>
      </c>
      <c r="L2" s="20" t="s">
        <v>55</v>
      </c>
      <c r="M2" s="21">
        <v>14400</v>
      </c>
    </row>
    <row r="3" spans="1:44" ht="16.8" customHeight="1" x14ac:dyDescent="0.4">
      <c r="A3" s="7"/>
      <c r="B3" t="s">
        <v>58</v>
      </c>
      <c r="D3" s="17">
        <f>GETPIVOTDATA("Valor",$A$8,"Competencia",DATE(2025,1,1),"Tipo","Orçado","Trimestre",1)+GETPIVOTDATA("Valor",$A$8,"Competencia",DATE(2025,2,1),"Tipo","Orçado","Trimestre",1)+GETPIVOTDATA("Valor",$A$8,"Competencia",DATE(2025,3,1),"Tipo","Orçado","Trimestre",1)+GETPIVOTDATA("Valor",$A$8,"Competencia",DATE(2025,4,1),"Tipo","Orçado","Trimestre",2)+GETPIVOTDATA("Valor",$A$8,"Competencia",DATE(2025,5,1),"Tipo","Orçado","Trimestre",2)+GETPIVOTDATA("Valor",$A$8,"Competencia",DATE(2025,6,1),"Tipo","Orçado","Trimestre",2)+GETPIVOTDATA("Valor",$A$8,"Competencia",DATE(2025,7,1),"Tipo","Orçado","Trimestre",3)+GETPIVOTDATA("Valor",$A$8,"Competencia",DATE(2025,8,1),"Tipo","Orçado","Trimestre",3)+GETPIVOTDATA("Valor",$A$8,"Competencia",DATE(2025,9,1),"Tipo","Orçado","Trimestre",3)+GETPIVOTDATA("Valor",$A$8,"Competencia",DATE(2025,10,1),"Tipo","Orçado","Trimestre",4)+GETPIVOTDATA("Valor",$A$8,"Competencia",DATE(2025,11,1),"Tipo","Orçado","Trimestre",4)+GETPIVOTDATA("Valor",$A$8,"Competencia",DATE(2025,12,1),"Tipo","Orçado","Trimestre",4)</f>
        <v>13968</v>
      </c>
      <c r="E3" s="18"/>
    </row>
    <row r="4" spans="1:44" ht="16.8" customHeight="1" x14ac:dyDescent="0.4">
      <c r="A4" s="7"/>
      <c r="B4" s="19" t="s">
        <v>59</v>
      </c>
      <c r="D4" s="22">
        <f>D2-D3</f>
        <v>0</v>
      </c>
      <c r="E4" s="18" t="s">
        <v>56</v>
      </c>
    </row>
    <row r="5" spans="1:44" ht="21" x14ac:dyDescent="0.4">
      <c r="A5" s="7"/>
    </row>
    <row r="6" spans="1:44" ht="21" x14ac:dyDescent="0.4">
      <c r="C6" s="8"/>
      <c r="D6" s="27">
        <f>D10</f>
        <v>45658</v>
      </c>
      <c r="E6" s="28"/>
      <c r="F6" s="29"/>
      <c r="G6" s="27">
        <f>G10</f>
        <v>45689</v>
      </c>
      <c r="H6" s="28"/>
      <c r="I6" s="29"/>
      <c r="J6" s="27">
        <f>J10</f>
        <v>45717</v>
      </c>
      <c r="K6" s="28"/>
      <c r="L6" s="29"/>
      <c r="M6" s="13" t="s">
        <v>30</v>
      </c>
      <c r="N6" s="27">
        <f>N10</f>
        <v>45748</v>
      </c>
      <c r="O6" s="28"/>
      <c r="P6" s="29"/>
      <c r="Q6" s="27">
        <f>Q10</f>
        <v>45778</v>
      </c>
      <c r="R6" s="28"/>
      <c r="S6" s="29"/>
      <c r="T6" s="27">
        <f>T10</f>
        <v>45809</v>
      </c>
      <c r="U6" s="28"/>
      <c r="V6" s="29"/>
      <c r="W6" s="13" t="s">
        <v>30</v>
      </c>
      <c r="X6" s="27">
        <f>X10</f>
        <v>45839</v>
      </c>
      <c r="Y6" s="28"/>
      <c r="Z6" s="29"/>
      <c r="AA6" s="27">
        <f>AA10</f>
        <v>45870</v>
      </c>
      <c r="AB6" s="28"/>
      <c r="AC6" s="29"/>
      <c r="AD6" s="27">
        <f>AD10</f>
        <v>45901</v>
      </c>
      <c r="AE6" s="28"/>
      <c r="AF6" s="29"/>
      <c r="AG6" s="13" t="s">
        <v>30</v>
      </c>
      <c r="AH6" s="27">
        <f>AH10</f>
        <v>45931</v>
      </c>
      <c r="AI6" s="28"/>
      <c r="AJ6" s="29"/>
      <c r="AK6" s="27">
        <f>AK10</f>
        <v>45962</v>
      </c>
      <c r="AL6" s="28"/>
      <c r="AM6" s="29"/>
      <c r="AN6" s="27">
        <f>AN10</f>
        <v>45992</v>
      </c>
      <c r="AO6" s="28"/>
      <c r="AP6" s="29"/>
      <c r="AQ6" s="13" t="s">
        <v>30</v>
      </c>
      <c r="AR6" s="23" t="s">
        <v>47</v>
      </c>
    </row>
    <row r="7" spans="1:44" ht="19.95" customHeight="1" x14ac:dyDescent="0.3">
      <c r="A7" s="24" t="s">
        <v>18</v>
      </c>
      <c r="B7" s="25"/>
      <c r="C7" s="26"/>
      <c r="D7" s="9" t="str">
        <f>D11</f>
        <v>Orçado</v>
      </c>
      <c r="E7" s="9" t="str">
        <f>E11</f>
        <v>Realizado</v>
      </c>
      <c r="F7" s="9" t="s">
        <v>16</v>
      </c>
      <c r="G7" s="9" t="str">
        <f>G11</f>
        <v>Orçado</v>
      </c>
      <c r="H7" s="9" t="str">
        <f>H11</f>
        <v>Realizado</v>
      </c>
      <c r="I7" s="9" t="s">
        <v>16</v>
      </c>
      <c r="J7" s="9" t="str">
        <f>J11</f>
        <v>Orçado</v>
      </c>
      <c r="K7" s="9" t="str">
        <f>K11</f>
        <v>Realizado</v>
      </c>
      <c r="L7" s="9" t="s">
        <v>16</v>
      </c>
      <c r="M7" s="12" t="s">
        <v>32</v>
      </c>
      <c r="N7" s="9" t="str">
        <f>N11</f>
        <v>Orçado</v>
      </c>
      <c r="O7" s="9" t="str">
        <f>O11</f>
        <v>Realizado</v>
      </c>
      <c r="P7" s="9" t="s">
        <v>16</v>
      </c>
      <c r="Q7" s="9" t="str">
        <f>Q11</f>
        <v>Orçado</v>
      </c>
      <c r="R7" s="9" t="str">
        <f>R11</f>
        <v>Realizado</v>
      </c>
      <c r="S7" s="9" t="s">
        <v>16</v>
      </c>
      <c r="T7" s="9" t="str">
        <f>T11</f>
        <v>Orçado</v>
      </c>
      <c r="U7" s="9" t="str">
        <f>U11</f>
        <v>Realizado</v>
      </c>
      <c r="V7" s="9" t="s">
        <v>16</v>
      </c>
      <c r="W7" s="12" t="s">
        <v>27</v>
      </c>
      <c r="X7" s="9" t="str">
        <f>X11</f>
        <v>Orçado</v>
      </c>
      <c r="Y7" s="9" t="str">
        <f>Y11</f>
        <v>Realizado</v>
      </c>
      <c r="Z7" s="9" t="s">
        <v>16</v>
      </c>
      <c r="AA7" s="9" t="str">
        <f>AA11</f>
        <v>Orçado</v>
      </c>
      <c r="AB7" s="9" t="str">
        <f>AB11</f>
        <v>Realizado</v>
      </c>
      <c r="AC7" s="9" t="s">
        <v>16</v>
      </c>
      <c r="AD7" s="9" t="str">
        <f>AD11</f>
        <v>Orçado</v>
      </c>
      <c r="AE7" s="9" t="str">
        <f>AE11</f>
        <v>Realizado</v>
      </c>
      <c r="AF7" s="9" t="s">
        <v>16</v>
      </c>
      <c r="AG7" s="12" t="s">
        <v>28</v>
      </c>
      <c r="AH7" s="9" t="str">
        <f>AH11</f>
        <v>Orçado</v>
      </c>
      <c r="AI7" s="9" t="str">
        <f>AI11</f>
        <v>Realizado</v>
      </c>
      <c r="AJ7" s="9" t="s">
        <v>16</v>
      </c>
      <c r="AK7" s="9" t="str">
        <f>AK11</f>
        <v>Orçado</v>
      </c>
      <c r="AL7" s="9" t="str">
        <f>AL11</f>
        <v>Realizado</v>
      </c>
      <c r="AM7" s="9" t="s">
        <v>16</v>
      </c>
      <c r="AN7" s="9" t="str">
        <f>AN11</f>
        <v>Orçado</v>
      </c>
      <c r="AO7" s="9" t="str">
        <f>AO11</f>
        <v>Realizado</v>
      </c>
      <c r="AP7" s="9" t="s">
        <v>16</v>
      </c>
      <c r="AQ7" s="12" t="s">
        <v>29</v>
      </c>
      <c r="AR7" s="23"/>
    </row>
    <row r="8" spans="1:44" hidden="1" x14ac:dyDescent="0.3">
      <c r="A8" s="1" t="s">
        <v>7</v>
      </c>
      <c r="D8" s="1" t="s">
        <v>34</v>
      </c>
      <c r="E8" s="1" t="s">
        <v>14</v>
      </c>
      <c r="F8" s="1" t="s">
        <v>4</v>
      </c>
    </row>
    <row r="9" spans="1:44" hidden="1" x14ac:dyDescent="0.3">
      <c r="D9">
        <v>1</v>
      </c>
      <c r="M9" s="14" t="s">
        <v>31</v>
      </c>
      <c r="N9">
        <v>2</v>
      </c>
      <c r="W9" s="14" t="s">
        <v>24</v>
      </c>
      <c r="X9">
        <v>3</v>
      </c>
      <c r="AG9" s="14" t="s">
        <v>25</v>
      </c>
      <c r="AH9">
        <v>4</v>
      </c>
      <c r="AQ9" s="14" t="s">
        <v>26</v>
      </c>
      <c r="AR9" t="s">
        <v>1</v>
      </c>
    </row>
    <row r="10" spans="1:44" hidden="1" x14ac:dyDescent="0.3">
      <c r="D10" s="2">
        <v>45658</v>
      </c>
      <c r="F10" s="5" t="s">
        <v>35</v>
      </c>
      <c r="G10" s="2">
        <v>45689</v>
      </c>
      <c r="I10" s="5" t="s">
        <v>36</v>
      </c>
      <c r="J10" s="2">
        <v>45717</v>
      </c>
      <c r="L10" s="5" t="s">
        <v>37</v>
      </c>
      <c r="M10" s="14"/>
      <c r="N10" s="2">
        <v>45748</v>
      </c>
      <c r="P10" s="5" t="s">
        <v>38</v>
      </c>
      <c r="Q10" s="2">
        <v>45778</v>
      </c>
      <c r="S10" s="5" t="s">
        <v>39</v>
      </c>
      <c r="T10" s="2">
        <v>45809</v>
      </c>
      <c r="V10" s="5" t="s">
        <v>40</v>
      </c>
      <c r="W10" s="14"/>
      <c r="X10" s="2">
        <v>45839</v>
      </c>
      <c r="Z10" s="5" t="s">
        <v>41</v>
      </c>
      <c r="AA10" s="2">
        <v>45870</v>
      </c>
      <c r="AC10" s="5" t="s">
        <v>42</v>
      </c>
      <c r="AD10" s="2">
        <v>45901</v>
      </c>
      <c r="AF10" s="5" t="s">
        <v>43</v>
      </c>
      <c r="AG10" s="14"/>
      <c r="AH10" s="2">
        <v>45931</v>
      </c>
      <c r="AJ10" s="5" t="s">
        <v>44</v>
      </c>
      <c r="AK10" s="2">
        <v>45962</v>
      </c>
      <c r="AM10" s="5" t="s">
        <v>45</v>
      </c>
      <c r="AN10" s="2">
        <v>45992</v>
      </c>
      <c r="AP10" s="5" t="s">
        <v>46</v>
      </c>
      <c r="AQ10" s="14"/>
    </row>
    <row r="11" spans="1:44" hidden="1" x14ac:dyDescent="0.3">
      <c r="A11" s="1" t="s">
        <v>17</v>
      </c>
      <c r="B11" s="1" t="s">
        <v>0</v>
      </c>
      <c r="C11" s="1" t="s">
        <v>2</v>
      </c>
      <c r="D11" t="s">
        <v>5</v>
      </c>
      <c r="E11" t="s">
        <v>6</v>
      </c>
      <c r="F11" s="5"/>
      <c r="G11" t="s">
        <v>5</v>
      </c>
      <c r="H11" t="s">
        <v>6</v>
      </c>
      <c r="I11" s="5"/>
      <c r="J11" t="s">
        <v>5</v>
      </c>
      <c r="K11" t="s">
        <v>6</v>
      </c>
      <c r="L11" s="5"/>
      <c r="M11" s="14"/>
      <c r="N11" t="s">
        <v>5</v>
      </c>
      <c r="O11" t="s">
        <v>6</v>
      </c>
      <c r="P11" s="5"/>
      <c r="Q11" t="s">
        <v>5</v>
      </c>
      <c r="R11" t="s">
        <v>6</v>
      </c>
      <c r="S11" s="5"/>
      <c r="T11" t="s">
        <v>5</v>
      </c>
      <c r="U11" t="s">
        <v>6</v>
      </c>
      <c r="V11" s="5"/>
      <c r="W11" s="14"/>
      <c r="X11" t="s">
        <v>5</v>
      </c>
      <c r="Y11" t="s">
        <v>6</v>
      </c>
      <c r="Z11" s="5"/>
      <c r="AA11" t="s">
        <v>5</v>
      </c>
      <c r="AB11" t="s">
        <v>6</v>
      </c>
      <c r="AC11" s="5"/>
      <c r="AD11" t="s">
        <v>5</v>
      </c>
      <c r="AE11" t="s">
        <v>6</v>
      </c>
      <c r="AF11" s="5"/>
      <c r="AG11" s="14"/>
      <c r="AH11" t="s">
        <v>5</v>
      </c>
      <c r="AI11" t="s">
        <v>6</v>
      </c>
      <c r="AJ11" s="5"/>
      <c r="AK11" t="s">
        <v>5</v>
      </c>
      <c r="AL11" t="s">
        <v>6</v>
      </c>
      <c r="AM11" s="5"/>
      <c r="AN11" t="s">
        <v>5</v>
      </c>
      <c r="AO11" t="s">
        <v>6</v>
      </c>
      <c r="AP11" s="5"/>
      <c r="AQ11" s="14"/>
    </row>
    <row r="12" spans="1:44" x14ac:dyDescent="0.3">
      <c r="A12" t="s">
        <v>48</v>
      </c>
      <c r="D12" s="4">
        <v>1164</v>
      </c>
      <c r="E12" s="4">
        <v>-1153.76</v>
      </c>
      <c r="F12" s="6">
        <v>10.240000000000018</v>
      </c>
      <c r="G12" s="4">
        <v>1164</v>
      </c>
      <c r="H12" s="4">
        <v>-230.95000000000002</v>
      </c>
      <c r="I12" s="6">
        <v>933.05</v>
      </c>
      <c r="J12" s="4">
        <v>1164</v>
      </c>
      <c r="K12" s="4">
        <v>0.01</v>
      </c>
      <c r="L12" s="6">
        <v>1164.01</v>
      </c>
      <c r="M12" s="15">
        <v>2107.3000000000002</v>
      </c>
      <c r="N12" s="4">
        <v>1164</v>
      </c>
      <c r="O12" s="4">
        <v>0.01</v>
      </c>
      <c r="P12" s="6">
        <v>1164.01</v>
      </c>
      <c r="Q12" s="4">
        <v>1164</v>
      </c>
      <c r="R12" s="4">
        <v>0.01</v>
      </c>
      <c r="S12" s="6">
        <v>1164.01</v>
      </c>
      <c r="T12" s="4">
        <v>1164</v>
      </c>
      <c r="U12" s="4">
        <v>0.01</v>
      </c>
      <c r="V12" s="6">
        <v>1164.01</v>
      </c>
      <c r="W12" s="15">
        <v>3492.03</v>
      </c>
      <c r="X12" s="4">
        <v>1164</v>
      </c>
      <c r="Y12" s="4">
        <v>0.01</v>
      </c>
      <c r="Z12" s="6">
        <v>1164.01</v>
      </c>
      <c r="AA12" s="4">
        <v>1164</v>
      </c>
      <c r="AB12" s="4">
        <v>0.01</v>
      </c>
      <c r="AC12" s="6">
        <v>1164.01</v>
      </c>
      <c r="AD12" s="4">
        <v>1164</v>
      </c>
      <c r="AE12" s="4">
        <v>0.01</v>
      </c>
      <c r="AF12" s="6">
        <v>1164.01</v>
      </c>
      <c r="AG12" s="15">
        <v>3492.03</v>
      </c>
      <c r="AH12" s="4">
        <v>1164</v>
      </c>
      <c r="AI12" s="4">
        <v>0.01</v>
      </c>
      <c r="AJ12" s="6">
        <v>1164.01</v>
      </c>
      <c r="AK12" s="4">
        <v>1164</v>
      </c>
      <c r="AL12" s="4">
        <v>0.01</v>
      </c>
      <c r="AM12" s="6">
        <v>1164.01</v>
      </c>
      <c r="AN12" s="4">
        <v>1164</v>
      </c>
      <c r="AO12" s="4">
        <v>0.01</v>
      </c>
      <c r="AP12" s="6">
        <v>1164.01</v>
      </c>
      <c r="AQ12" s="15">
        <v>3492.03</v>
      </c>
      <c r="AR12" s="4">
        <v>12583.390000000001</v>
      </c>
    </row>
    <row r="13" spans="1:44" x14ac:dyDescent="0.3">
      <c r="B13">
        <v>301306</v>
      </c>
      <c r="C13" s="32" t="s">
        <v>33</v>
      </c>
      <c r="D13" s="4">
        <v>1164</v>
      </c>
      <c r="E13" s="4">
        <v>-1153.77</v>
      </c>
      <c r="F13" s="6">
        <v>10.230000000000018</v>
      </c>
      <c r="G13" s="4">
        <v>1164</v>
      </c>
      <c r="H13" s="4">
        <v>-230.96</v>
      </c>
      <c r="I13" s="6">
        <v>933.04</v>
      </c>
      <c r="J13" s="4">
        <v>1164</v>
      </c>
      <c r="K13" s="4"/>
      <c r="L13" s="6">
        <v>1164</v>
      </c>
      <c r="M13" s="15">
        <v>2107.27</v>
      </c>
      <c r="N13" s="4">
        <v>1164</v>
      </c>
      <c r="O13" s="4"/>
      <c r="P13" s="6">
        <v>1164</v>
      </c>
      <c r="Q13" s="4">
        <v>1164</v>
      </c>
      <c r="R13" s="4"/>
      <c r="S13" s="6">
        <v>1164</v>
      </c>
      <c r="T13" s="4">
        <v>1164</v>
      </c>
      <c r="U13" s="4"/>
      <c r="V13" s="6">
        <v>1164</v>
      </c>
      <c r="W13" s="15">
        <v>3492</v>
      </c>
      <c r="X13" s="4">
        <v>1164</v>
      </c>
      <c r="Y13" s="4"/>
      <c r="Z13" s="6">
        <v>1164</v>
      </c>
      <c r="AA13" s="4">
        <v>1164</v>
      </c>
      <c r="AB13" s="4"/>
      <c r="AC13" s="6">
        <v>1164</v>
      </c>
      <c r="AD13" s="4">
        <v>1164</v>
      </c>
      <c r="AE13" s="4"/>
      <c r="AF13" s="6">
        <v>1164</v>
      </c>
      <c r="AG13" s="15">
        <v>3492</v>
      </c>
      <c r="AH13" s="4">
        <v>1164</v>
      </c>
      <c r="AI13" s="4"/>
      <c r="AJ13" s="6">
        <v>1164</v>
      </c>
      <c r="AK13" s="4">
        <v>1164</v>
      </c>
      <c r="AL13" s="4"/>
      <c r="AM13" s="6">
        <v>1164</v>
      </c>
      <c r="AN13" s="4">
        <v>1164</v>
      </c>
      <c r="AO13" s="4"/>
      <c r="AP13" s="6">
        <v>1164</v>
      </c>
      <c r="AQ13" s="15">
        <v>3492</v>
      </c>
      <c r="AR13" s="4">
        <v>12583.27</v>
      </c>
    </row>
    <row r="14" spans="1:44" x14ac:dyDescent="0.3">
      <c r="B14">
        <v>303416</v>
      </c>
      <c r="C14" s="32" t="s">
        <v>3</v>
      </c>
      <c r="D14" s="4"/>
      <c r="E14" s="4">
        <v>0.01</v>
      </c>
      <c r="F14" s="6">
        <v>0.01</v>
      </c>
      <c r="G14" s="4"/>
      <c r="H14" s="4">
        <v>0.01</v>
      </c>
      <c r="I14" s="6">
        <v>0.01</v>
      </c>
      <c r="J14" s="4"/>
      <c r="K14" s="4">
        <v>0.01</v>
      </c>
      <c r="L14" s="6">
        <v>0.01</v>
      </c>
      <c r="M14" s="15">
        <v>0.03</v>
      </c>
      <c r="N14" s="4"/>
      <c r="O14" s="4">
        <v>0.01</v>
      </c>
      <c r="P14" s="6">
        <v>0.01</v>
      </c>
      <c r="Q14" s="4"/>
      <c r="R14" s="4">
        <v>0.01</v>
      </c>
      <c r="S14" s="6">
        <v>0.01</v>
      </c>
      <c r="T14" s="4"/>
      <c r="U14" s="4">
        <v>0.01</v>
      </c>
      <c r="V14" s="6">
        <v>0.01</v>
      </c>
      <c r="W14" s="15">
        <v>0.03</v>
      </c>
      <c r="X14" s="4"/>
      <c r="Y14" s="4">
        <v>0.01</v>
      </c>
      <c r="Z14" s="6">
        <v>0.01</v>
      </c>
      <c r="AA14" s="4"/>
      <c r="AB14" s="4">
        <v>0.01</v>
      </c>
      <c r="AC14" s="6">
        <v>0.01</v>
      </c>
      <c r="AD14" s="4"/>
      <c r="AE14" s="4">
        <v>0.01</v>
      </c>
      <c r="AF14" s="6">
        <v>0.01</v>
      </c>
      <c r="AG14" s="15">
        <v>0.03</v>
      </c>
      <c r="AH14" s="4"/>
      <c r="AI14" s="4">
        <v>0.01</v>
      </c>
      <c r="AJ14" s="6">
        <v>0.01</v>
      </c>
      <c r="AK14" s="4"/>
      <c r="AL14" s="4">
        <v>0.01</v>
      </c>
      <c r="AM14" s="6">
        <v>0.01</v>
      </c>
      <c r="AN14" s="4"/>
      <c r="AO14" s="4">
        <v>0.01</v>
      </c>
      <c r="AP14" s="6">
        <v>0.01</v>
      </c>
      <c r="AQ14" s="15">
        <v>0.03</v>
      </c>
      <c r="AR14" s="4">
        <v>0.11999999999999998</v>
      </c>
    </row>
    <row r="15" spans="1:44" x14ac:dyDescent="0.3">
      <c r="D15" s="4"/>
      <c r="E15" s="4"/>
      <c r="F15" s="6"/>
      <c r="G15" s="4"/>
      <c r="H15" s="4"/>
      <c r="I15" s="6"/>
      <c r="J15" s="4"/>
      <c r="K15" s="4"/>
      <c r="L15" s="6"/>
      <c r="M15" s="15"/>
      <c r="N15" s="4"/>
      <c r="O15" s="4"/>
      <c r="P15" s="6"/>
      <c r="Q15" s="4"/>
      <c r="R15" s="4"/>
      <c r="S15" s="6"/>
      <c r="T15" s="4"/>
      <c r="U15" s="4"/>
      <c r="V15" s="6"/>
      <c r="W15" s="15"/>
      <c r="X15" s="4"/>
      <c r="Y15" s="4"/>
      <c r="Z15" s="6"/>
      <c r="AA15" s="4"/>
      <c r="AB15" s="4"/>
      <c r="AC15" s="6"/>
      <c r="AD15" s="4"/>
      <c r="AE15" s="4"/>
      <c r="AF15" s="6"/>
      <c r="AG15" s="15"/>
      <c r="AH15" s="4"/>
      <c r="AI15" s="4"/>
      <c r="AJ15" s="6"/>
      <c r="AK15" s="4"/>
      <c r="AL15" s="4"/>
      <c r="AM15" s="6"/>
      <c r="AN15" s="4"/>
      <c r="AO15" s="4"/>
      <c r="AP15" s="6"/>
      <c r="AQ15" s="15"/>
      <c r="AR15" s="4"/>
    </row>
    <row r="16" spans="1:44" x14ac:dyDescent="0.3">
      <c r="A16" t="s">
        <v>1</v>
      </c>
      <c r="D16" s="4">
        <v>1164</v>
      </c>
      <c r="E16" s="4">
        <v>-1153.76</v>
      </c>
      <c r="F16" s="6">
        <v>10.240000000000018</v>
      </c>
      <c r="G16" s="4">
        <v>1164</v>
      </c>
      <c r="H16" s="4">
        <v>-230.95000000000002</v>
      </c>
      <c r="I16" s="6">
        <v>933.05</v>
      </c>
      <c r="J16" s="4">
        <v>1164</v>
      </c>
      <c r="K16" s="4">
        <v>0.01</v>
      </c>
      <c r="L16" s="6">
        <v>1164.01</v>
      </c>
      <c r="M16" s="15">
        <v>2107.3000000000002</v>
      </c>
      <c r="N16" s="4">
        <v>1164</v>
      </c>
      <c r="O16" s="4">
        <v>0.01</v>
      </c>
      <c r="P16" s="6">
        <v>1164.01</v>
      </c>
      <c r="Q16" s="4">
        <v>1164</v>
      </c>
      <c r="R16" s="4">
        <v>0.01</v>
      </c>
      <c r="S16" s="6">
        <v>1164.01</v>
      </c>
      <c r="T16" s="4">
        <v>1164</v>
      </c>
      <c r="U16" s="4">
        <v>0.01</v>
      </c>
      <c r="V16" s="6">
        <v>1164.01</v>
      </c>
      <c r="W16" s="15">
        <v>3492.03</v>
      </c>
      <c r="X16" s="4">
        <v>1164</v>
      </c>
      <c r="Y16" s="4">
        <v>0.01</v>
      </c>
      <c r="Z16" s="6">
        <v>1164.01</v>
      </c>
      <c r="AA16" s="4">
        <v>1164</v>
      </c>
      <c r="AB16" s="4">
        <v>0.01</v>
      </c>
      <c r="AC16" s="6">
        <v>1164.01</v>
      </c>
      <c r="AD16" s="4">
        <v>1164</v>
      </c>
      <c r="AE16" s="4">
        <v>0.01</v>
      </c>
      <c r="AF16" s="6">
        <v>1164.01</v>
      </c>
      <c r="AG16" s="15">
        <v>3492.03</v>
      </c>
      <c r="AH16" s="4">
        <v>1164</v>
      </c>
      <c r="AI16" s="4">
        <v>0.01</v>
      </c>
      <c r="AJ16" s="6">
        <v>1164.01</v>
      </c>
      <c r="AK16" s="4">
        <v>1164</v>
      </c>
      <c r="AL16" s="4">
        <v>0.01</v>
      </c>
      <c r="AM16" s="6">
        <v>1164.01</v>
      </c>
      <c r="AN16" s="4">
        <v>1164</v>
      </c>
      <c r="AO16" s="4">
        <v>0.01</v>
      </c>
      <c r="AP16" s="6">
        <v>1164.01</v>
      </c>
      <c r="AQ16" s="15">
        <v>3492.03</v>
      </c>
      <c r="AR16" s="4">
        <v>12583.390000000001</v>
      </c>
    </row>
  </sheetData>
  <mergeCells count="14">
    <mergeCell ref="AR6:AR7"/>
    <mergeCell ref="A7:C7"/>
    <mergeCell ref="AH6:AJ6"/>
    <mergeCell ref="AK6:AM6"/>
    <mergeCell ref="AN6:AP6"/>
    <mergeCell ref="D6:F6"/>
    <mergeCell ref="G6:I6"/>
    <mergeCell ref="J6:L6"/>
    <mergeCell ref="N6:P6"/>
    <mergeCell ref="Q6:S6"/>
    <mergeCell ref="T6:V6"/>
    <mergeCell ref="X6:Z6"/>
    <mergeCell ref="AA6:AC6"/>
    <mergeCell ref="AD6:AF6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974C-B61D-41A4-B1FF-390B6C9FCC50}">
  <sheetPr>
    <tabColor rgb="FF00B050"/>
  </sheetPr>
  <dimension ref="A1:AS18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C39" sqref="C39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48</v>
      </c>
      <c r="C2" s="8" t="str">
        <f>B2</f>
        <v>Faturamento</v>
      </c>
      <c r="F2" s="30">
        <f>F6</f>
        <v>45658</v>
      </c>
      <c r="G2" s="31"/>
      <c r="H2" s="31"/>
      <c r="I2" s="30">
        <f>I6</f>
        <v>45689</v>
      </c>
      <c r="J2" s="31"/>
      <c r="K2" s="31"/>
      <c r="L2" s="30">
        <f>L6</f>
        <v>45717</v>
      </c>
      <c r="M2" s="31"/>
      <c r="N2" s="31"/>
      <c r="O2" s="13" t="s">
        <v>30</v>
      </c>
      <c r="P2" s="30">
        <f>P6</f>
        <v>45748</v>
      </c>
      <c r="Q2" s="31"/>
      <c r="R2" s="31"/>
      <c r="S2" s="30">
        <f>S6</f>
        <v>45778</v>
      </c>
      <c r="T2" s="31"/>
      <c r="U2" s="31"/>
      <c r="V2" s="30">
        <f>V6</f>
        <v>45809</v>
      </c>
      <c r="W2" s="31"/>
      <c r="X2" s="31"/>
      <c r="Y2" s="13" t="s">
        <v>30</v>
      </c>
      <c r="Z2" s="30">
        <f>Z6</f>
        <v>45839</v>
      </c>
      <c r="AA2" s="31"/>
      <c r="AB2" s="31"/>
      <c r="AC2" s="30">
        <f>AC6</f>
        <v>45870</v>
      </c>
      <c r="AD2" s="31"/>
      <c r="AE2" s="31"/>
      <c r="AF2" s="30">
        <f>AF6</f>
        <v>45901</v>
      </c>
      <c r="AG2" s="31"/>
      <c r="AH2" s="31"/>
      <c r="AI2" s="13" t="s">
        <v>30</v>
      </c>
      <c r="AJ2" s="30">
        <f>AJ6</f>
        <v>45931</v>
      </c>
      <c r="AK2" s="31"/>
      <c r="AL2" s="31"/>
      <c r="AM2" s="30">
        <f>AM6</f>
        <v>45962</v>
      </c>
      <c r="AN2" s="31"/>
      <c r="AO2" s="31"/>
      <c r="AP2" s="30">
        <f>AP6</f>
        <v>45992</v>
      </c>
      <c r="AQ2" s="31"/>
      <c r="AR2" s="31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34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35</v>
      </c>
      <c r="I6" s="2">
        <v>45689</v>
      </c>
      <c r="K6" s="5" t="s">
        <v>36</v>
      </c>
      <c r="L6" s="2">
        <v>45717</v>
      </c>
      <c r="N6" s="5" t="s">
        <v>37</v>
      </c>
      <c r="O6" s="14"/>
      <c r="P6" s="2">
        <v>45748</v>
      </c>
      <c r="R6" s="5" t="s">
        <v>38</v>
      </c>
      <c r="S6" s="2">
        <v>45778</v>
      </c>
      <c r="U6" s="5" t="s">
        <v>39</v>
      </c>
      <c r="V6" s="2">
        <v>45809</v>
      </c>
      <c r="X6" s="5" t="s">
        <v>40</v>
      </c>
      <c r="Y6" s="14"/>
      <c r="Z6" s="2">
        <v>45839</v>
      </c>
      <c r="AB6" s="5" t="s">
        <v>41</v>
      </c>
      <c r="AC6" s="2">
        <v>45870</v>
      </c>
      <c r="AE6" s="5" t="s">
        <v>42</v>
      </c>
      <c r="AF6" s="2">
        <v>45901</v>
      </c>
      <c r="AH6" s="5" t="s">
        <v>43</v>
      </c>
      <c r="AI6" s="14"/>
      <c r="AJ6" s="2">
        <v>45931</v>
      </c>
      <c r="AL6" s="5" t="s">
        <v>44</v>
      </c>
      <c r="AM6" s="2">
        <v>45962</v>
      </c>
      <c r="AO6" s="5" t="s">
        <v>45</v>
      </c>
      <c r="AP6" s="2">
        <v>45992</v>
      </c>
      <c r="AR6" s="5" t="s">
        <v>46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301306</v>
      </c>
      <c r="B8" s="3" t="s">
        <v>33</v>
      </c>
      <c r="C8" s="3"/>
      <c r="D8" s="3"/>
      <c r="E8" s="3"/>
      <c r="F8" s="4">
        <v>1164</v>
      </c>
      <c r="G8" s="4">
        <v>-1153.77</v>
      </c>
      <c r="H8" s="6">
        <v>10.230000000000018</v>
      </c>
      <c r="I8" s="4">
        <v>1164</v>
      </c>
      <c r="J8" s="4">
        <v>-230.96</v>
      </c>
      <c r="K8" s="6">
        <v>933.04</v>
      </c>
      <c r="L8" s="4">
        <v>1164</v>
      </c>
      <c r="M8" s="4"/>
      <c r="N8" s="6">
        <v>1164</v>
      </c>
      <c r="O8" s="15">
        <v>2107.27</v>
      </c>
      <c r="P8" s="4">
        <v>1164</v>
      </c>
      <c r="Q8" s="4"/>
      <c r="R8" s="6">
        <v>1164</v>
      </c>
      <c r="S8" s="4">
        <v>1164</v>
      </c>
      <c r="T8" s="4"/>
      <c r="U8" s="6">
        <v>1164</v>
      </c>
      <c r="V8" s="4">
        <v>1164</v>
      </c>
      <c r="W8" s="4"/>
      <c r="X8" s="6">
        <v>1164</v>
      </c>
      <c r="Y8" s="15">
        <v>3492</v>
      </c>
      <c r="Z8" s="4">
        <v>1164</v>
      </c>
      <c r="AA8" s="4"/>
      <c r="AB8" s="6">
        <v>1164</v>
      </c>
      <c r="AC8" s="4">
        <v>1164</v>
      </c>
      <c r="AD8" s="4"/>
      <c r="AE8" s="6">
        <v>1164</v>
      </c>
      <c r="AF8" s="4">
        <v>1164</v>
      </c>
      <c r="AG8" s="4"/>
      <c r="AH8" s="6">
        <v>1164</v>
      </c>
      <c r="AI8" s="15">
        <v>3492</v>
      </c>
      <c r="AJ8" s="4">
        <v>1164</v>
      </c>
      <c r="AK8" s="4"/>
      <c r="AL8" s="6">
        <v>1164</v>
      </c>
      <c r="AM8" s="4">
        <v>1164</v>
      </c>
      <c r="AN8" s="4"/>
      <c r="AO8" s="6">
        <v>1164</v>
      </c>
      <c r="AP8" s="4">
        <v>1164</v>
      </c>
      <c r="AQ8" s="4"/>
      <c r="AR8" s="6">
        <v>1164</v>
      </c>
      <c r="AS8" s="15">
        <v>3492</v>
      </c>
    </row>
    <row r="9" spans="1:45" x14ac:dyDescent="0.3">
      <c r="C9" t="s">
        <v>21</v>
      </c>
      <c r="D9" t="s">
        <v>9</v>
      </c>
      <c r="E9" t="s">
        <v>13</v>
      </c>
      <c r="F9" s="4">
        <v>1164</v>
      </c>
      <c r="G9" s="4"/>
      <c r="H9" s="6">
        <v>1164</v>
      </c>
      <c r="I9" s="4">
        <v>1164</v>
      </c>
      <c r="J9" s="4"/>
      <c r="K9" s="6">
        <v>1164</v>
      </c>
      <c r="L9" s="4">
        <v>1164</v>
      </c>
      <c r="M9" s="4"/>
      <c r="N9" s="6">
        <v>1164</v>
      </c>
      <c r="O9" s="15">
        <v>3492</v>
      </c>
      <c r="P9" s="4">
        <v>1164</v>
      </c>
      <c r="Q9" s="4"/>
      <c r="R9" s="6">
        <v>1164</v>
      </c>
      <c r="S9" s="4">
        <v>1164</v>
      </c>
      <c r="T9" s="4"/>
      <c r="U9" s="6">
        <v>1164</v>
      </c>
      <c r="V9" s="4">
        <v>1164</v>
      </c>
      <c r="W9" s="4"/>
      <c r="X9" s="6">
        <v>1164</v>
      </c>
      <c r="Y9" s="15">
        <v>3492</v>
      </c>
      <c r="Z9" s="4">
        <v>1164</v>
      </c>
      <c r="AA9" s="4"/>
      <c r="AB9" s="6">
        <v>1164</v>
      </c>
      <c r="AC9" s="4">
        <v>1164</v>
      </c>
      <c r="AD9" s="4"/>
      <c r="AE9" s="6">
        <v>1164</v>
      </c>
      <c r="AF9" s="4">
        <v>1164</v>
      </c>
      <c r="AG9" s="4"/>
      <c r="AH9" s="6">
        <v>1164</v>
      </c>
      <c r="AI9" s="15">
        <v>3492</v>
      </c>
      <c r="AJ9" s="4">
        <v>1164</v>
      </c>
      <c r="AK9" s="4"/>
      <c r="AL9" s="6">
        <v>1164</v>
      </c>
      <c r="AM9" s="4">
        <v>1164</v>
      </c>
      <c r="AN9" s="4"/>
      <c r="AO9" s="6">
        <v>1164</v>
      </c>
      <c r="AP9" s="4">
        <v>1164</v>
      </c>
      <c r="AQ9" s="4"/>
      <c r="AR9" s="6">
        <v>1164</v>
      </c>
      <c r="AS9" s="15">
        <v>3492</v>
      </c>
    </row>
    <row r="10" spans="1:45" x14ac:dyDescent="0.3">
      <c r="C10" t="s">
        <v>51</v>
      </c>
      <c r="D10" t="s">
        <v>9</v>
      </c>
      <c r="E10" t="s">
        <v>52</v>
      </c>
      <c r="F10" s="4"/>
      <c r="G10" s="4">
        <v>-632.80999999999995</v>
      </c>
      <c r="H10" s="6">
        <v>-632.80999999999995</v>
      </c>
      <c r="I10" s="4"/>
      <c r="J10" s="4"/>
      <c r="K10" s="6"/>
      <c r="L10" s="4"/>
      <c r="M10" s="4"/>
      <c r="N10" s="6"/>
      <c r="O10" s="15">
        <v>-632.80999999999995</v>
      </c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C11" t="s">
        <v>49</v>
      </c>
      <c r="D11" t="s">
        <v>9</v>
      </c>
      <c r="E11" t="s">
        <v>50</v>
      </c>
      <c r="F11" s="4"/>
      <c r="G11" s="4">
        <v>-230.96</v>
      </c>
      <c r="H11" s="6">
        <v>-230.96</v>
      </c>
      <c r="I11" s="4"/>
      <c r="J11" s="4"/>
      <c r="K11" s="6"/>
      <c r="L11" s="4"/>
      <c r="M11" s="4"/>
      <c r="N11" s="6"/>
      <c r="O11" s="15">
        <v>-230.96</v>
      </c>
      <c r="P11" s="4"/>
      <c r="Q11" s="4"/>
      <c r="R11" s="6"/>
      <c r="S11" s="4"/>
      <c r="T11" s="4"/>
      <c r="U11" s="6"/>
      <c r="V11" s="4"/>
      <c r="W11" s="4"/>
      <c r="X11" s="6"/>
      <c r="Y11" s="15"/>
      <c r="Z11" s="4"/>
      <c r="AA11" s="4"/>
      <c r="AB11" s="6"/>
      <c r="AC11" s="4"/>
      <c r="AD11" s="4"/>
      <c r="AE11" s="6"/>
      <c r="AF11" s="4"/>
      <c r="AG11" s="4"/>
      <c r="AH11" s="6"/>
      <c r="AI11" s="15"/>
      <c r="AJ11" s="4"/>
      <c r="AK11" s="4"/>
      <c r="AL11" s="6"/>
      <c r="AM11" s="4"/>
      <c r="AN11" s="4"/>
      <c r="AO11" s="6"/>
      <c r="AP11" s="4"/>
      <c r="AQ11" s="4"/>
      <c r="AR11" s="6"/>
      <c r="AS11" s="15"/>
    </row>
    <row r="12" spans="1:45" x14ac:dyDescent="0.3">
      <c r="E12" t="s">
        <v>60</v>
      </c>
      <c r="F12" s="4"/>
      <c r="G12" s="4"/>
      <c r="H12" s="6"/>
      <c r="I12" s="4"/>
      <c r="J12" s="4">
        <v>-230.96</v>
      </c>
      <c r="K12" s="6">
        <v>-230.96</v>
      </c>
      <c r="L12" s="4"/>
      <c r="M12" s="4"/>
      <c r="N12" s="6"/>
      <c r="O12" s="15">
        <v>-230.96</v>
      </c>
      <c r="P12" s="4"/>
      <c r="Q12" s="4"/>
      <c r="R12" s="6"/>
      <c r="S12" s="4"/>
      <c r="T12" s="4"/>
      <c r="U12" s="6"/>
      <c r="V12" s="4"/>
      <c r="W12" s="4"/>
      <c r="X12" s="6"/>
      <c r="Y12" s="15"/>
      <c r="Z12" s="4"/>
      <c r="AA12" s="4"/>
      <c r="AB12" s="6"/>
      <c r="AC12" s="4"/>
      <c r="AD12" s="4"/>
      <c r="AE12" s="6"/>
      <c r="AF12" s="4"/>
      <c r="AG12" s="4"/>
      <c r="AH12" s="6"/>
      <c r="AI12" s="15"/>
      <c r="AJ12" s="4"/>
      <c r="AK12" s="4"/>
      <c r="AL12" s="6"/>
      <c r="AM12" s="4"/>
      <c r="AN12" s="4"/>
      <c r="AO12" s="6"/>
      <c r="AP12" s="4"/>
      <c r="AQ12" s="4"/>
      <c r="AR12" s="6"/>
      <c r="AS12" s="15"/>
    </row>
    <row r="13" spans="1:45" x14ac:dyDescent="0.3">
      <c r="C13" t="s">
        <v>53</v>
      </c>
      <c r="D13" t="s">
        <v>9</v>
      </c>
      <c r="E13" t="s">
        <v>54</v>
      </c>
      <c r="F13" s="4"/>
      <c r="G13" s="4">
        <v>-290</v>
      </c>
      <c r="H13" s="6">
        <v>-290</v>
      </c>
      <c r="I13" s="4"/>
      <c r="J13" s="4"/>
      <c r="K13" s="6"/>
      <c r="L13" s="4"/>
      <c r="M13" s="4"/>
      <c r="N13" s="6"/>
      <c r="O13" s="15">
        <v>-290</v>
      </c>
      <c r="P13" s="4"/>
      <c r="Q13" s="4"/>
      <c r="R13" s="6"/>
      <c r="S13" s="4"/>
      <c r="T13" s="4"/>
      <c r="U13" s="6"/>
      <c r="V13" s="4"/>
      <c r="W13" s="4"/>
      <c r="X13" s="6"/>
      <c r="Y13" s="15"/>
      <c r="Z13" s="4"/>
      <c r="AA13" s="4"/>
      <c r="AB13" s="6"/>
      <c r="AC13" s="4"/>
      <c r="AD13" s="4"/>
      <c r="AE13" s="6"/>
      <c r="AF13" s="4"/>
      <c r="AG13" s="4"/>
      <c r="AH13" s="6"/>
      <c r="AI13" s="15"/>
      <c r="AJ13" s="4"/>
      <c r="AK13" s="4"/>
      <c r="AL13" s="6"/>
      <c r="AM13" s="4"/>
      <c r="AN13" s="4"/>
      <c r="AO13" s="6"/>
      <c r="AP13" s="4"/>
      <c r="AQ13" s="4"/>
      <c r="AR13" s="6"/>
      <c r="AS13" s="15"/>
    </row>
    <row r="14" spans="1:45" x14ac:dyDescent="0.3">
      <c r="F14" s="4"/>
      <c r="G14" s="4"/>
      <c r="H14" s="6"/>
      <c r="I14" s="4"/>
      <c r="J14" s="4"/>
      <c r="K14" s="6"/>
      <c r="L14" s="4"/>
      <c r="M14" s="4"/>
      <c r="N14" s="6"/>
      <c r="O14" s="15"/>
      <c r="P14" s="4"/>
      <c r="Q14" s="4"/>
      <c r="R14" s="6"/>
      <c r="S14" s="4"/>
      <c r="T14" s="4"/>
      <c r="U14" s="6"/>
      <c r="V14" s="4"/>
      <c r="W14" s="4"/>
      <c r="X14" s="6"/>
      <c r="Y14" s="15"/>
      <c r="Z14" s="4"/>
      <c r="AA14" s="4"/>
      <c r="AB14" s="6"/>
      <c r="AC14" s="4"/>
      <c r="AD14" s="4"/>
      <c r="AE14" s="6"/>
      <c r="AF14" s="4"/>
      <c r="AG14" s="4"/>
      <c r="AH14" s="6"/>
      <c r="AI14" s="15"/>
      <c r="AJ14" s="4"/>
      <c r="AK14" s="4"/>
      <c r="AL14" s="6"/>
      <c r="AM14" s="4"/>
      <c r="AN14" s="4"/>
      <c r="AO14" s="6"/>
      <c r="AP14" s="4"/>
      <c r="AQ14" s="4"/>
      <c r="AR14" s="6"/>
      <c r="AS14" s="15"/>
    </row>
    <row r="15" spans="1:45" x14ac:dyDescent="0.3">
      <c r="A15">
        <v>303416</v>
      </c>
      <c r="B15" s="3" t="s">
        <v>3</v>
      </c>
      <c r="C15" s="3"/>
      <c r="D15" s="3"/>
      <c r="E15" s="3"/>
      <c r="F15" s="4"/>
      <c r="G15" s="4">
        <v>0.01</v>
      </c>
      <c r="H15" s="6">
        <v>0.01</v>
      </c>
      <c r="I15" s="4"/>
      <c r="J15" s="4">
        <v>0.01</v>
      </c>
      <c r="K15" s="6">
        <v>0.01</v>
      </c>
      <c r="L15" s="4"/>
      <c r="M15" s="4">
        <v>0.01</v>
      </c>
      <c r="N15" s="6">
        <v>0.01</v>
      </c>
      <c r="O15" s="15">
        <v>0.03</v>
      </c>
      <c r="P15" s="4"/>
      <c r="Q15" s="4">
        <v>0.01</v>
      </c>
      <c r="R15" s="6">
        <v>0.01</v>
      </c>
      <c r="S15" s="4"/>
      <c r="T15" s="4">
        <v>0.01</v>
      </c>
      <c r="U15" s="6">
        <v>0.01</v>
      </c>
      <c r="V15" s="4"/>
      <c r="W15" s="4">
        <v>0.01</v>
      </c>
      <c r="X15" s="6">
        <v>0.01</v>
      </c>
      <c r="Y15" s="15">
        <v>0.03</v>
      </c>
      <c r="Z15" s="4"/>
      <c r="AA15" s="4">
        <v>0.01</v>
      </c>
      <c r="AB15" s="6">
        <v>0.01</v>
      </c>
      <c r="AC15" s="4"/>
      <c r="AD15" s="4">
        <v>0.01</v>
      </c>
      <c r="AE15" s="6">
        <v>0.01</v>
      </c>
      <c r="AF15" s="4"/>
      <c r="AG15" s="4">
        <v>0.01</v>
      </c>
      <c r="AH15" s="6">
        <v>0.01</v>
      </c>
      <c r="AI15" s="15">
        <v>0.03</v>
      </c>
      <c r="AJ15" s="4"/>
      <c r="AK15" s="4">
        <v>0.01</v>
      </c>
      <c r="AL15" s="6">
        <v>0.01</v>
      </c>
      <c r="AM15" s="4"/>
      <c r="AN15" s="4">
        <v>0.01</v>
      </c>
      <c r="AO15" s="6">
        <v>0.01</v>
      </c>
      <c r="AP15" s="4"/>
      <c r="AQ15" s="4">
        <v>0.01</v>
      </c>
      <c r="AR15" s="6">
        <v>0.01</v>
      </c>
      <c r="AS15" s="15">
        <v>0.03</v>
      </c>
    </row>
    <row r="16" spans="1:45" x14ac:dyDescent="0.3">
      <c r="C16" t="s">
        <v>23</v>
      </c>
      <c r="D16" t="s">
        <v>22</v>
      </c>
      <c r="E16" t="s">
        <v>10</v>
      </c>
      <c r="F16" s="4"/>
      <c r="G16" s="4">
        <v>0.01</v>
      </c>
      <c r="H16" s="6">
        <v>0.01</v>
      </c>
      <c r="I16" s="4"/>
      <c r="J16" s="4">
        <v>0.01</v>
      </c>
      <c r="K16" s="6">
        <v>0.01</v>
      </c>
      <c r="L16" s="4"/>
      <c r="M16" s="4">
        <v>0.01</v>
      </c>
      <c r="N16" s="6">
        <v>0.01</v>
      </c>
      <c r="O16" s="15">
        <v>0.03</v>
      </c>
      <c r="P16" s="4"/>
      <c r="Q16" s="4">
        <v>0.01</v>
      </c>
      <c r="R16" s="6">
        <v>0.01</v>
      </c>
      <c r="S16" s="4"/>
      <c r="T16" s="4">
        <v>0.01</v>
      </c>
      <c r="U16" s="6">
        <v>0.01</v>
      </c>
      <c r="V16" s="4"/>
      <c r="W16" s="4">
        <v>0.01</v>
      </c>
      <c r="X16" s="6">
        <v>0.01</v>
      </c>
      <c r="Y16" s="15">
        <v>0.03</v>
      </c>
      <c r="Z16" s="4"/>
      <c r="AA16" s="4">
        <v>0.01</v>
      </c>
      <c r="AB16" s="6">
        <v>0.01</v>
      </c>
      <c r="AC16" s="4"/>
      <c r="AD16" s="4">
        <v>0.01</v>
      </c>
      <c r="AE16" s="6">
        <v>0.01</v>
      </c>
      <c r="AF16" s="4"/>
      <c r="AG16" s="4">
        <v>0.01</v>
      </c>
      <c r="AH16" s="6">
        <v>0.01</v>
      </c>
      <c r="AI16" s="15">
        <v>0.03</v>
      </c>
      <c r="AJ16" s="4"/>
      <c r="AK16" s="4">
        <v>0.01</v>
      </c>
      <c r="AL16" s="6">
        <v>0.01</v>
      </c>
      <c r="AM16" s="4"/>
      <c r="AN16" s="4">
        <v>0.01</v>
      </c>
      <c r="AO16" s="6">
        <v>0.01</v>
      </c>
      <c r="AP16" s="4"/>
      <c r="AQ16" s="4">
        <v>0.01</v>
      </c>
      <c r="AR16" s="6">
        <v>0.01</v>
      </c>
      <c r="AS16" s="15">
        <v>0.03</v>
      </c>
    </row>
    <row r="17" spans="1:45" x14ac:dyDescent="0.3">
      <c r="F17" s="4"/>
      <c r="G17" s="4"/>
      <c r="H17" s="6"/>
      <c r="I17" s="4"/>
      <c r="J17" s="4"/>
      <c r="K17" s="6"/>
      <c r="L17" s="4"/>
      <c r="M17" s="4"/>
      <c r="N17" s="6"/>
      <c r="O17" s="15"/>
      <c r="P17" s="4"/>
      <c r="Q17" s="4"/>
      <c r="R17" s="6"/>
      <c r="S17" s="4"/>
      <c r="T17" s="4"/>
      <c r="U17" s="6"/>
      <c r="V17" s="4"/>
      <c r="W17" s="4"/>
      <c r="X17" s="6"/>
      <c r="Y17" s="15"/>
      <c r="Z17" s="4"/>
      <c r="AA17" s="4"/>
      <c r="AB17" s="6"/>
      <c r="AC17" s="4"/>
      <c r="AD17" s="4"/>
      <c r="AE17" s="6"/>
      <c r="AF17" s="4"/>
      <c r="AG17" s="4"/>
      <c r="AH17" s="6"/>
      <c r="AI17" s="15"/>
      <c r="AJ17" s="4"/>
      <c r="AK17" s="4"/>
      <c r="AL17" s="6"/>
      <c r="AM17" s="4"/>
      <c r="AN17" s="4"/>
      <c r="AO17" s="6"/>
      <c r="AP17" s="4"/>
      <c r="AQ17" s="4"/>
      <c r="AR17" s="6"/>
      <c r="AS17" s="15"/>
    </row>
    <row r="18" spans="1:45" x14ac:dyDescent="0.3">
      <c r="A18" t="s">
        <v>1</v>
      </c>
      <c r="F18" s="4">
        <v>1164</v>
      </c>
      <c r="G18" s="4">
        <v>-1153.76</v>
      </c>
      <c r="H18" s="6">
        <v>10.240000000000018</v>
      </c>
      <c r="I18" s="4">
        <v>1164</v>
      </c>
      <c r="J18" s="4">
        <v>-230.95000000000002</v>
      </c>
      <c r="K18" s="6">
        <v>933.05</v>
      </c>
      <c r="L18" s="4">
        <v>1164</v>
      </c>
      <c r="M18" s="4">
        <v>0.01</v>
      </c>
      <c r="N18" s="6">
        <v>1164.01</v>
      </c>
      <c r="O18" s="15">
        <v>2107.3000000000002</v>
      </c>
      <c r="P18" s="4">
        <v>1164</v>
      </c>
      <c r="Q18" s="4">
        <v>0.01</v>
      </c>
      <c r="R18" s="6">
        <v>1164.01</v>
      </c>
      <c r="S18" s="4">
        <v>1164</v>
      </c>
      <c r="T18" s="4">
        <v>0.01</v>
      </c>
      <c r="U18" s="6">
        <v>1164.01</v>
      </c>
      <c r="V18" s="4">
        <v>1164</v>
      </c>
      <c r="W18" s="4">
        <v>0.01</v>
      </c>
      <c r="X18" s="6">
        <v>1164.01</v>
      </c>
      <c r="Y18" s="15">
        <v>3492.03</v>
      </c>
      <c r="Z18" s="4">
        <v>1164</v>
      </c>
      <c r="AA18" s="4">
        <v>0.01</v>
      </c>
      <c r="AB18" s="6">
        <v>1164.01</v>
      </c>
      <c r="AC18" s="4">
        <v>1164</v>
      </c>
      <c r="AD18" s="4">
        <v>0.01</v>
      </c>
      <c r="AE18" s="6">
        <v>1164.01</v>
      </c>
      <c r="AF18" s="4">
        <v>1164</v>
      </c>
      <c r="AG18" s="4">
        <v>0.01</v>
      </c>
      <c r="AH18" s="6">
        <v>1164.01</v>
      </c>
      <c r="AI18" s="15">
        <v>3492.03</v>
      </c>
      <c r="AJ18" s="4">
        <v>1164</v>
      </c>
      <c r="AK18" s="4">
        <v>0.01</v>
      </c>
      <c r="AL18" s="6">
        <v>1164.01</v>
      </c>
      <c r="AM18" s="4">
        <v>1164</v>
      </c>
      <c r="AN18" s="4">
        <v>0.01</v>
      </c>
      <c r="AO18" s="6">
        <v>1164.01</v>
      </c>
      <c r="AP18" s="4">
        <v>1164</v>
      </c>
      <c r="AQ18" s="4">
        <v>0.01</v>
      </c>
      <c r="AR18" s="6">
        <v>1164.01</v>
      </c>
      <c r="AS18" s="15">
        <v>3492.03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Resumo</vt:lpstr>
      <vt:lpstr>Faturamento</vt:lpstr>
      <vt:lpstr>Faturamento!Titulos_de_impressao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2025-02-13T19:10:10Z</dcterms:modified>
</cp:coreProperties>
</file>