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AD-Code" sheetId="1" state="visible" r:id="rId2"/>
    <sheet name="SAD-SAM" sheetId="2" state="visible" r:id="rId3"/>
    <sheet name="SAM-Code" sheetId="3" state="visible" r:id="rId4"/>
    <sheet name="Projec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<sst xmlns="http://schemas.openxmlformats.org/spreadsheetml/2006/main" count="62" uniqueCount="19">
  <si>
    <t xml:space="preserve">Project</t>
  </si>
  <si>
    <t xml:space="preserve">Precision</t>
  </si>
  <si>
    <t xml:space="preserve">Recall</t>
  </si>
  <si>
    <t xml:space="preserve">F1</t>
  </si>
  <si>
    <t xml:space="preserve">Accuracy</t>
  </si>
  <si>
    <t xml:space="preserve">Specificity</t>
  </si>
  <si>
    <t xml:space="preserve">Phi</t>
  </si>
  <si>
    <t xml:space="preserve">BigBlueButton</t>
  </si>
  <si>
    <t xml:space="preserve">JabRef</t>
  </si>
  <si>
    <t xml:space="preserve">MediaStore</t>
  </si>
  <si>
    <t xml:space="preserve">TEAMMATES</t>
  </si>
  <si>
    <t xml:space="preserve">TeaStore</t>
  </si>
  <si>
    <t xml:space="preserve">Average</t>
  </si>
  <si>
    <t xml:space="preserve">w. Average</t>
  </si>
  <si>
    <t xml:space="preserve">Number of Trace Links in Gold Standard</t>
  </si>
  <si>
    <t xml:space="preserve">SAD-Code</t>
  </si>
  <si>
    <t xml:space="preserve">SAD-SAM</t>
  </si>
  <si>
    <t xml:space="preserve">SAM-Code</t>
  </si>
  <si>
    <t xml:space="preserve">Confusion matrix sums / Solution Space Size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</si>
</sst>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94140625" defaultRowHeight="14.5" zeroHeight="false" outlineLevelRow="0" outlineLevelCol="0"/>
  <cols>
    <col collapsed="false" customWidth="true" hidden="false" outlineLevel="0" max="2" min="2" style="0" width="13.71"/>
    <col collapsed="false" customWidth="true" hidden="false" outlineLevel="0" max="3" min="3" style="0" width="9.18"/>
    <col collapsed="false" customWidth="true" hidden="false" outlineLevel="0" max="5" min="4" style="0" width="8.18"/>
    <col collapsed="false" customWidth="true" hidden="false" outlineLevel="0" max="6" min="6" style="0" width="8.72"/>
    <col collapsed="false" customWidth="true" hidden="false" outlineLevel="0" max="7" min="7" style="0" width="10.18"/>
    <col collapsed="false" customWidth="true" hidden="false" outlineLevel="0" max="8" min="8" style="0" width="8.18"/>
  </cols>
  <sheetData>
    <row r="3" customFormat="false" ht="14.5" hidden="false" customHeight="false" outlineLevel="0" collapsed="false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Format="false" ht="14.5" hidden="false" customHeight="false" outlineLevel="0" collapsed="false">
      <c r="B4" s="3" t="s">
        <v>7</v>
      </c>
      <c r="C4" s="4" t="n">
        <v>0.77</v>
      </c>
      <c r="D4" s="4" t="n">
        <v>0.91</v>
      </c>
      <c r="E4" s="4" t="n">
        <v>0.84</v>
      </c>
      <c r="F4" s="4" t="n">
        <v>0.99</v>
      </c>
      <c r="G4" s="4" t="n">
        <v>0.99</v>
      </c>
      <c r="H4" s="4" t="n">
        <v>0.83</v>
      </c>
    </row>
    <row r="5" customFormat="false" ht="14.5" hidden="false" customHeight="false" outlineLevel="0" collapsed="false">
      <c r="B5" s="3" t="s">
        <v>8</v>
      </c>
      <c r="C5" s="4" t="n">
        <v>0.89</v>
      </c>
      <c r="D5" s="4" t="n">
        <v>1</v>
      </c>
      <c r="E5" s="4" t="n">
        <v>0.94</v>
      </c>
      <c r="F5" s="4" t="n">
        <v>0.96</v>
      </c>
      <c r="G5" s="4" t="n">
        <v>0.94</v>
      </c>
      <c r="H5" s="4" t="n">
        <v>0.92</v>
      </c>
    </row>
    <row r="6" customFormat="false" ht="14.5" hidden="false" customHeight="false" outlineLevel="0" collapsed="false">
      <c r="B6" s="3" t="s">
        <v>9</v>
      </c>
      <c r="C6" s="4" t="n">
        <v>1</v>
      </c>
      <c r="D6" s="4" t="n">
        <v>0.52</v>
      </c>
      <c r="E6" s="4" t="n">
        <v>0.68</v>
      </c>
      <c r="F6" s="4" t="n">
        <v>0.99</v>
      </c>
      <c r="G6" s="4" t="n">
        <v>1</v>
      </c>
      <c r="H6" s="4" t="n">
        <v>0.72</v>
      </c>
    </row>
    <row r="7" customFormat="false" ht="14.5" hidden="false" customHeight="false" outlineLevel="0" collapsed="false">
      <c r="B7" s="3" t="s">
        <v>10</v>
      </c>
      <c r="C7" s="4" t="n">
        <v>0.71</v>
      </c>
      <c r="D7" s="4" t="n">
        <v>0.91</v>
      </c>
      <c r="E7" s="4" t="n">
        <v>0.8</v>
      </c>
      <c r="F7" s="4" t="n">
        <v>0.98</v>
      </c>
      <c r="G7" s="4" t="n">
        <v>0.98</v>
      </c>
      <c r="H7" s="4" t="n">
        <v>0.79</v>
      </c>
    </row>
    <row r="8" customFormat="false" ht="14.5" hidden="false" customHeight="false" outlineLevel="0" collapsed="false">
      <c r="B8" s="1" t="s">
        <v>11</v>
      </c>
      <c r="C8" s="5" t="n">
        <v>1</v>
      </c>
      <c r="D8" s="5" t="n">
        <v>0.71</v>
      </c>
      <c r="E8" s="5" t="n">
        <v>0.83</v>
      </c>
      <c r="F8" s="5" t="n">
        <v>0.98</v>
      </c>
      <c r="G8" s="5" t="n">
        <v>1</v>
      </c>
      <c r="H8" s="5" t="n">
        <v>0.83</v>
      </c>
    </row>
    <row r="9" customFormat="false" ht="14.5" hidden="false" customHeight="false" outlineLevel="0" collapsed="false">
      <c r="B9" s="3" t="s">
        <v>12</v>
      </c>
      <c r="C9" s="4" t="n">
        <f aca="false">SUM(C4:C8)/COUNT(C4:C8)</f>
        <v>0.874</v>
      </c>
      <c r="D9" s="4" t="n">
        <f aca="false">SUM(D4:D8)/COUNT(D4:D8)</f>
        <v>0.81</v>
      </c>
      <c r="E9" s="4" t="n">
        <f aca="false">SUM(E4:E8)/COUNT(E4:E8)</f>
        <v>0.818</v>
      </c>
      <c r="F9" s="4" t="n">
        <f aca="false">SUM(F4:F8)/COUNT(F4:F8)</f>
        <v>0.98</v>
      </c>
      <c r="G9" s="4" t="n">
        <f aca="false">SUM(G4:G8)/COUNT(G4:G8)</f>
        <v>0.982</v>
      </c>
      <c r="H9" s="4" t="n">
        <f aca="false">SUM(H4:H8)/COUNT(H4:H8)</f>
        <v>0.818</v>
      </c>
    </row>
    <row r="10" customFormat="false" ht="14.5" hidden="false" customHeight="false" outlineLevel="0" collapsed="false">
      <c r="B10" s="3" t="s">
        <v>13</v>
      </c>
      <c r="C10" s="4" t="n">
        <f aca="false">(C6*Projects!$C$6+C8*Projects!$C$8+C7*Projects!$C$7+C4*Projects!$C$4+C5*Projects!$C$5)/SUM(Projects!$C$4:$C$8)</f>
        <v>0.809454250921685</v>
      </c>
      <c r="D10" s="4" t="n">
        <f aca="false">(D6*Projects!$C$6+D8*Projects!$C$8+D7*Projects!$C$7+D4*Projects!$C$4+D5*Projects!$C$5)/SUM(Projects!$C$4:$C$8)</f>
        <v>0.942437716456262</v>
      </c>
      <c r="E10" s="4" t="n">
        <f aca="false">(E6*Projects!$C$6+E8*Projects!$C$8+E7*Projects!$C$7+E4*Projects!$C$4+E5*Projects!$C$5)/SUM(Projects!$C$4:$C$8)</f>
        <v>0.8681828845939</v>
      </c>
      <c r="F10" s="4" t="n">
        <f aca="false">(F6*Projects!$C$6+F8*Projects!$C$8+F7*Projects!$C$7+F4*Projects!$C$4+F5*Projects!$C$5)/SUM(Projects!$C$4:$C$8)</f>
        <v>0.971545637358954</v>
      </c>
      <c r="G10" s="4" t="n">
        <f aca="false">(G6*Projects!$C$6+G8*Projects!$C$8+G7*Projects!$C$7+G4*Projects!$C$4+G5*Projects!$C$5)/SUM(Projects!$C$4:$C$8)</f>
        <v>0.963157747737683</v>
      </c>
      <c r="H10" s="4" t="n">
        <f aca="false">(H6*Projects!$C$6+H8*Projects!$C$8+H7*Projects!$C$7+H4*Projects!$C$4+H5*Projects!$C$5)/SUM(Projects!$C$4:$C$8)</f>
        <v>0.85411462406435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.2109375" defaultRowHeight="14.5" zeroHeight="false" outlineLevelRow="0" outlineLevelCol="0"/>
  <cols>
    <col collapsed="false" customWidth="true" hidden="false" outlineLevel="0" max="2" min="2" style="0" width="13.71"/>
    <col collapsed="false" customWidth="true" hidden="false" outlineLevel="0" max="7" min="7" style="0" width="10.18"/>
  </cols>
  <sheetData>
    <row r="3" customFormat="false" ht="14.5" hidden="false" customHeight="false" outlineLevel="0" collapsed="false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Format="false" ht="14.5" hidden="false" customHeight="false" outlineLevel="0" collapsed="false">
      <c r="B4" s="6" t="s">
        <v>7</v>
      </c>
      <c r="C4" s="7" t="n">
        <v>0.88</v>
      </c>
      <c r="D4" s="7" t="n">
        <v>0.83</v>
      </c>
      <c r="E4" s="7" t="n">
        <v>0.85</v>
      </c>
      <c r="F4" s="7" t="n">
        <v>0.99</v>
      </c>
      <c r="G4" s="7" t="n">
        <v>0.99</v>
      </c>
      <c r="H4" s="7" t="n">
        <v>0.84</v>
      </c>
    </row>
    <row r="5" customFormat="false" ht="14.5" hidden="false" customHeight="false" outlineLevel="0" collapsed="false">
      <c r="B5" s="3" t="s">
        <v>8</v>
      </c>
      <c r="C5" s="4" t="n">
        <v>0.9</v>
      </c>
      <c r="D5" s="4" t="n">
        <v>1</v>
      </c>
      <c r="E5" s="4" t="n">
        <v>0.95</v>
      </c>
      <c r="F5" s="4" t="n">
        <v>0.97</v>
      </c>
      <c r="G5" s="4" t="n">
        <v>0.97</v>
      </c>
      <c r="H5" s="4" t="n">
        <v>0.93</v>
      </c>
    </row>
    <row r="6" customFormat="false" ht="14.5" hidden="false" customHeight="false" outlineLevel="0" collapsed="false">
      <c r="B6" s="3" t="s">
        <v>9</v>
      </c>
      <c r="C6" s="4" t="n">
        <v>1</v>
      </c>
      <c r="D6" s="4" t="n">
        <v>0.62</v>
      </c>
      <c r="E6" s="4" t="n">
        <v>0.77</v>
      </c>
      <c r="F6" s="4" t="n">
        <v>0.98</v>
      </c>
      <c r="G6" s="4" t="n">
        <v>1</v>
      </c>
      <c r="H6" s="4" t="n">
        <v>0.78</v>
      </c>
    </row>
    <row r="7" customFormat="false" ht="14.5" hidden="false" customHeight="false" outlineLevel="0" collapsed="false">
      <c r="B7" s="3" t="s">
        <v>10</v>
      </c>
      <c r="C7" s="4" t="n">
        <v>0.56</v>
      </c>
      <c r="D7" s="4" t="n">
        <v>0.88</v>
      </c>
      <c r="E7" s="4" t="n">
        <v>0.68</v>
      </c>
      <c r="F7" s="4" t="n">
        <v>0.97</v>
      </c>
      <c r="G7" s="4" t="n">
        <v>0.98</v>
      </c>
      <c r="H7" s="4" t="n">
        <v>0.69</v>
      </c>
    </row>
    <row r="8" customFormat="false" ht="14.5" hidden="false" customHeight="false" outlineLevel="0" collapsed="false">
      <c r="B8" s="1" t="s">
        <v>11</v>
      </c>
      <c r="C8" s="5" t="n">
        <v>1</v>
      </c>
      <c r="D8" s="5" t="n">
        <v>0.74</v>
      </c>
      <c r="E8" s="5" t="n">
        <v>0.85</v>
      </c>
      <c r="F8" s="5" t="n">
        <v>0.99</v>
      </c>
      <c r="G8" s="5" t="n">
        <v>1</v>
      </c>
      <c r="H8" s="5" t="n">
        <v>0.85</v>
      </c>
    </row>
    <row r="9" customFormat="false" ht="14.5" hidden="false" customHeight="false" outlineLevel="0" collapsed="false">
      <c r="B9" s="3" t="s">
        <v>12</v>
      </c>
      <c r="C9" s="4" t="n">
        <f aca="false">SUM(C4:C8)/COUNT(C4:C8)</f>
        <v>0.868</v>
      </c>
      <c r="D9" s="4" t="n">
        <f aca="false">SUM(D4:D8)/COUNT(D4:D8)</f>
        <v>0.814</v>
      </c>
      <c r="E9" s="4" t="n">
        <f aca="false">SUM(E4:E8)/COUNT(E4:E8)</f>
        <v>0.82</v>
      </c>
      <c r="F9" s="4" t="n">
        <f aca="false">SUM(F4:F8)/COUNT(F4:F8)</f>
        <v>0.98</v>
      </c>
      <c r="G9" s="4" t="n">
        <f aca="false">SUM(G4:G8)/COUNT(G4:G8)</f>
        <v>0.988</v>
      </c>
      <c r="H9" s="4" t="n">
        <f aca="false">SUM(H4:H8)/COUNT(H4:H8)</f>
        <v>0.818</v>
      </c>
    </row>
    <row r="10" customFormat="false" ht="14.5" hidden="false" customHeight="false" outlineLevel="0" collapsed="false">
      <c r="B10" s="3" t="s">
        <v>13</v>
      </c>
      <c r="C10" s="4" t="n">
        <f aca="false">(C6*Projects!$D$6+C8*Projects!$D$8+C7*Projects!$D$7+C4*Projects!$D$4+C5*Projects!$D$5)/SUM(Projects!$D$4:$D$8)</f>
        <v>0.827796610169492</v>
      </c>
      <c r="D10" s="4" t="n">
        <f aca="false">(D6*Projects!$D$6+D8*Projects!$D$8+D7*Projects!$D$7+D4*Projects!$D$4+D5*Projects!$D$5)/SUM(Projects!$D$4:$D$8)</f>
        <v>0.813559322033898</v>
      </c>
      <c r="E10" s="4" t="n">
        <f aca="false">(E6*Projects!$D$6+E8*Projects!$D$8+E7*Projects!$D$7+E4*Projects!$D$4+E5*Projects!$D$5)/SUM(Projects!$D$4:$D$8)</f>
        <v>0.798079096045198</v>
      </c>
      <c r="F10" s="4" t="n">
        <f aca="false">(F6*Projects!$D$6+F8*Projects!$D$8+F7*Projects!$D$7+F4*Projects!$D$4+F5*Projects!$D$5)/SUM(Projects!$D$4:$D$8)</f>
        <v>0.980564971751412</v>
      </c>
      <c r="G10" s="4" t="n">
        <f aca="false">(G6*Projects!$D$6+G8*Projects!$D$8+G7*Projects!$D$7+G4*Projects!$D$4+G5*Projects!$D$5)/SUM(Projects!$D$4:$D$8)</f>
        <v>0.988248587570621</v>
      </c>
      <c r="H10" s="4" t="n">
        <f aca="false">(H6*Projects!$D$6+H8*Projects!$D$8+H7*Projects!$D$7+H4*Projects!$D$4+H5*Projects!$D$5)/SUM(Projects!$D$4:$D$8)</f>
        <v>0.797627118644068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94140625" defaultRowHeight="14.5" zeroHeight="false" outlineLevelRow="0" outlineLevelCol="0"/>
  <cols>
    <col collapsed="false" customWidth="true" hidden="false" outlineLevel="0" max="2" min="2" style="0" width="13.44"/>
  </cols>
  <sheetData>
    <row r="3" customFormat="false" ht="14.5" hidden="false" customHeight="false" outlineLevel="0" collapsed="false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Format="false" ht="14.5" hidden="false" customHeight="false" outlineLevel="0" collapsed="false">
      <c r="B4" s="6" t="s">
        <v>7</v>
      </c>
      <c r="C4" s="4" t="n">
        <v>0.94</v>
      </c>
      <c r="D4" s="4" t="n">
        <v>0.96</v>
      </c>
      <c r="E4" s="4" t="n">
        <v>0.95</v>
      </c>
      <c r="F4" s="4" t="n">
        <v>0.99</v>
      </c>
      <c r="G4" s="4" t="n">
        <v>1</v>
      </c>
      <c r="H4" s="4" t="n">
        <v>0.95</v>
      </c>
    </row>
    <row r="5" customFormat="false" ht="14.5" hidden="false" customHeight="false" outlineLevel="0" collapsed="false">
      <c r="B5" s="3" t="s">
        <v>8</v>
      </c>
      <c r="C5" s="4" t="n">
        <v>1</v>
      </c>
      <c r="D5" s="4" t="n">
        <v>1</v>
      </c>
      <c r="E5" s="4" t="n">
        <v>1</v>
      </c>
      <c r="F5" s="4" t="n">
        <v>1</v>
      </c>
      <c r="G5" s="4" t="n">
        <v>1</v>
      </c>
      <c r="H5" s="4" t="n">
        <v>1</v>
      </c>
    </row>
    <row r="6" customFormat="false" ht="14.5" hidden="false" customHeight="false" outlineLevel="0" collapsed="false">
      <c r="B6" s="3" t="s">
        <v>9</v>
      </c>
      <c r="C6" s="4" t="n">
        <v>0.98</v>
      </c>
      <c r="D6" s="4" t="n">
        <v>1</v>
      </c>
      <c r="E6" s="4" t="n">
        <v>0.99</v>
      </c>
      <c r="F6" s="4" t="n">
        <v>1</v>
      </c>
      <c r="G6" s="4" t="n">
        <v>1</v>
      </c>
      <c r="H6" s="4" t="n">
        <v>0.99</v>
      </c>
    </row>
    <row r="7" customFormat="false" ht="14.5" hidden="false" customHeight="false" outlineLevel="0" collapsed="false">
      <c r="B7" s="3" t="s">
        <v>10</v>
      </c>
      <c r="C7" s="4" t="n">
        <v>1</v>
      </c>
      <c r="D7" s="4" t="n">
        <v>1</v>
      </c>
      <c r="E7" s="4" t="n">
        <v>1</v>
      </c>
      <c r="F7" s="4" t="n">
        <v>1</v>
      </c>
      <c r="G7" s="4" t="n">
        <v>1</v>
      </c>
      <c r="H7" s="4" t="n">
        <v>1</v>
      </c>
    </row>
    <row r="8" customFormat="false" ht="14.5" hidden="false" customHeight="false" outlineLevel="0" collapsed="false">
      <c r="B8" s="1" t="s">
        <v>11</v>
      </c>
      <c r="C8" s="5" t="n">
        <v>0.98</v>
      </c>
      <c r="D8" s="5" t="n">
        <v>0.98</v>
      </c>
      <c r="E8" s="5" t="n">
        <v>0.98</v>
      </c>
      <c r="F8" s="5" t="n">
        <v>1</v>
      </c>
      <c r="G8" s="5" t="n">
        <v>1</v>
      </c>
      <c r="H8" s="5" t="n">
        <v>0.97</v>
      </c>
    </row>
    <row r="9" customFormat="false" ht="14.5" hidden="false" customHeight="false" outlineLevel="0" collapsed="false">
      <c r="B9" s="3" t="s">
        <v>12</v>
      </c>
      <c r="C9" s="4" t="n">
        <f aca="false">SUM(C4:C8)/COUNT(C4:C8)</f>
        <v>0.98</v>
      </c>
      <c r="D9" s="4" t="n">
        <f aca="false">SUM(D4:D8)/COUNT(D4:D8)</f>
        <v>0.988</v>
      </c>
      <c r="E9" s="4" t="n">
        <f aca="false">SUM(E4:E8)/COUNT(E4:E8)</f>
        <v>0.984</v>
      </c>
      <c r="F9" s="4" t="n">
        <f aca="false">SUM(F4:F8)/COUNT(F4:F8)</f>
        <v>0.998</v>
      </c>
      <c r="G9" s="4" t="n">
        <f aca="false">SUM(G4:G8)/COUNT(G4:G8)</f>
        <v>1</v>
      </c>
      <c r="H9" s="4" t="n">
        <f aca="false">SUM(H4:H8)/COUNT(H4:H8)</f>
        <v>0.982</v>
      </c>
    </row>
    <row r="10" customFormat="false" ht="14.5" hidden="false" customHeight="false" outlineLevel="0" collapsed="false">
      <c r="B10" s="3" t="s">
        <v>13</v>
      </c>
      <c r="C10" s="4" t="n">
        <f aca="false">(C6*Projects!$E$6+C8*Projects!$E$8+C7*Projects!$E$7+C4*Projects!$E$4+C5*Projects!$E$5)/SUM(Projects!$E$4:$E$8)</f>
        <v>0.98933274414494</v>
      </c>
      <c r="D10" s="4" t="n">
        <f aca="false">(D6*Projects!$E$6+D8*Projects!$E$8+D7*Projects!$E$7+D4*Projects!$E$4+D5*Projects!$E$5)/SUM(Projects!$E$4:$E$8)</f>
        <v>0.992823685373398</v>
      </c>
      <c r="E10" s="4" t="n">
        <f aca="false">(E6*Projects!$E$6+E8*Projects!$E$8+E7*Projects!$E$7+E4*Projects!$E$4+E5*Projects!$E$5)/SUM(Projects!$E$4:$E$8)</f>
        <v>0.991078214759169</v>
      </c>
      <c r="F10" s="4" t="n">
        <f aca="false">(F6*Projects!$E$6+F8*Projects!$E$8+F7*Projects!$E$7+F4*Projects!$E$4+F5*Projects!$E$5)/SUM(Projects!$E$4:$E$8)</f>
        <v>0.998387096774193</v>
      </c>
      <c r="G10" s="4" t="n">
        <f aca="false">(G6*Projects!$E$6+G8*Projects!$E$8+G7*Projects!$E$7+G4*Projects!$E$4+G5*Projects!$E$5)/SUM(Projects!$E$4:$E$8)</f>
        <v>1</v>
      </c>
      <c r="H10" s="4" t="n">
        <f aca="false">(H6*Projects!$E$6+H8*Projects!$E$8+H7*Projects!$E$7+H4*Projects!$E$4+H5*Projects!$E$5)/SUM(Projects!$E$4:$E$8)</f>
        <v>0.990715863897481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0.94140625" defaultRowHeight="14.5" zeroHeight="false" outlineLevelRow="0" outlineLevelCol="0"/>
  <cols>
    <col collapsed="false" customWidth="true" hidden="false" outlineLevel="0" max="2" min="2" style="0" width="13.71"/>
    <col collapsed="false" customWidth="true" hidden="false" outlineLevel="0" max="3" min="3" style="0" width="14.28"/>
  </cols>
  <sheetData>
    <row r="2" customFormat="false" ht="14.5" hidden="false" customHeight="false" outlineLevel="0" collapsed="false">
      <c r="B2" s="0" t="s">
        <v>14</v>
      </c>
    </row>
    <row r="3" customFormat="false" ht="14.5" hidden="false" customHeight="false" outlineLevel="0" collapsed="false">
      <c r="B3" s="0" t="s">
        <v>0</v>
      </c>
      <c r="C3" s="0" t="s">
        <v>15</v>
      </c>
      <c r="D3" s="0" t="s">
        <v>16</v>
      </c>
      <c r="E3" s="0" t="s">
        <v>17</v>
      </c>
    </row>
    <row r="4" customFormat="false" ht="14.5" hidden="false" customHeight="false" outlineLevel="0" collapsed="false">
      <c r="B4" s="0" t="s">
        <v>7</v>
      </c>
      <c r="C4" s="0" t="n">
        <v>1295</v>
      </c>
      <c r="D4" s="0" t="n">
        <v>52</v>
      </c>
      <c r="E4" s="0" t="n">
        <v>730</v>
      </c>
    </row>
    <row r="5" customFormat="false" ht="14.5" hidden="false" customHeight="false" outlineLevel="0" collapsed="false">
      <c r="B5" s="0" t="s">
        <v>8</v>
      </c>
      <c r="C5" s="0" t="n">
        <v>8240</v>
      </c>
      <c r="D5" s="0" t="n">
        <v>18</v>
      </c>
      <c r="E5" s="0" t="n">
        <v>1956</v>
      </c>
    </row>
    <row r="6" customFormat="false" ht="14.5" hidden="false" customHeight="false" outlineLevel="0" collapsed="false">
      <c r="B6" s="0" t="s">
        <v>9</v>
      </c>
      <c r="C6" s="0" t="n">
        <v>50</v>
      </c>
      <c r="D6" s="0" t="n">
        <v>29</v>
      </c>
      <c r="E6" s="0" t="n">
        <v>60</v>
      </c>
    </row>
    <row r="7" customFormat="false" ht="14.5" hidden="false" customHeight="false" outlineLevel="0" collapsed="false">
      <c r="B7" s="0" t="s">
        <v>10</v>
      </c>
      <c r="C7" s="0" t="n">
        <v>7610</v>
      </c>
      <c r="D7" s="0" t="n">
        <v>51</v>
      </c>
      <c r="E7" s="0" t="n">
        <v>1616</v>
      </c>
    </row>
    <row r="8" customFormat="false" ht="14.5" hidden="false" customHeight="false" outlineLevel="0" collapsed="false">
      <c r="B8" s="0" t="s">
        <v>11</v>
      </c>
      <c r="C8" s="0" t="n">
        <v>707</v>
      </c>
      <c r="D8" s="0" t="n">
        <v>27</v>
      </c>
      <c r="E8" s="0" t="n">
        <v>164</v>
      </c>
    </row>
    <row r="11" customFormat="false" ht="14.5" hidden="false" customHeight="false" outlineLevel="0" collapsed="false">
      <c r="B11" s="0" t="s">
        <v>18</v>
      </c>
    </row>
    <row r="12" customFormat="false" ht="14.5" hidden="false" customHeight="false" outlineLevel="0" collapsed="false">
      <c r="B12" s="0" t="s">
        <v>0</v>
      </c>
      <c r="C12" s="0" t="s">
        <v>15</v>
      </c>
      <c r="D12" s="0" t="s">
        <v>16</v>
      </c>
      <c r="E12" s="0" t="s">
        <v>17</v>
      </c>
    </row>
    <row r="13" customFormat="false" ht="14.5" hidden="false" customHeight="false" outlineLevel="0" collapsed="false">
      <c r="B13" s="0" t="s">
        <v>7</v>
      </c>
      <c r="C13" s="0" t="n">
        <v>46495</v>
      </c>
      <c r="D13" s="0" t="n">
        <v>1020</v>
      </c>
      <c r="E13" s="0" t="n">
        <v>13440</v>
      </c>
    </row>
    <row r="14" customFormat="false" ht="14.5" hidden="false" customHeight="false" outlineLevel="0" collapsed="false">
      <c r="B14" s="0" t="s">
        <v>8</v>
      </c>
      <c r="C14" s="0" t="n">
        <v>25727</v>
      </c>
      <c r="D14" s="0" t="n">
        <v>78</v>
      </c>
      <c r="E14" s="0" t="n">
        <v>12000</v>
      </c>
    </row>
    <row r="15" customFormat="false" ht="14.5" hidden="false" customHeight="false" outlineLevel="0" collapsed="false">
      <c r="B15" s="0" t="s">
        <v>9</v>
      </c>
      <c r="C15" s="0" t="n">
        <v>3589</v>
      </c>
      <c r="D15" s="0" t="n">
        <v>518</v>
      </c>
      <c r="E15" s="0" t="n">
        <v>2231</v>
      </c>
    </row>
    <row r="16" customFormat="false" ht="14.5" hidden="false" customHeight="false" outlineLevel="0" collapsed="false">
      <c r="B16" s="0" t="s">
        <v>10</v>
      </c>
      <c r="C16" s="0" t="n">
        <v>164736</v>
      </c>
      <c r="D16" s="0" t="n">
        <v>1584</v>
      </c>
      <c r="E16" s="0" t="n">
        <v>13360</v>
      </c>
    </row>
    <row r="17" customFormat="false" ht="14.5" hidden="false" customHeight="false" outlineLevel="0" collapsed="false">
      <c r="B17" s="0" t="s">
        <v>11</v>
      </c>
      <c r="C17" s="0" t="n">
        <v>8815</v>
      </c>
      <c r="D17" s="0" t="n">
        <v>473</v>
      </c>
      <c r="E17" s="0" t="n">
        <v>3895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2023-11-16T14:17:53Z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