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tasets" sheetId="1" state="visible" r:id="rId3"/>
    <sheet name="Req2Code (GPT4o)" sheetId="2" state="visible" r:id="rId4"/>
    <sheet name="Req2Code (GPT4o mini)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<sst xmlns="http://schemas.openxmlformats.org/spreadsheetml/2006/main" count="120" uniqueCount="31">
  <si>
    <t xml:space="preserve">Req2Code</t>
  </si>
  <si>
    <t xml:space="preserve">#TL</t>
  </si>
  <si>
    <t xml:space="preserve">SMOS</t>
  </si>
  <si>
    <t xml:space="preserve">eTour</t>
  </si>
  <si>
    <t xml:space="preserve">iTrust</t>
  </si>
  <si>
    <t xml:space="preserve">Dronology (RE2Code)</t>
  </si>
  <si>
    <t xml:space="preserve">Dronology (DD2Code)</t>
  </si>
  <si>
    <t xml:space="preserve">Elements: Max 20</t>
  </si>
  <si>
    <t xml:space="preserve">P</t>
  </si>
  <si>
    <t xml:space="preserve">R</t>
  </si>
  <si>
    <t xml:space="preserve">F1</t>
  </si>
  <si>
    <t xml:space="preserve">F2</t>
  </si>
  <si>
    <t xml:space="preserve">Approach/Dataset</t>
  </si>
  <si>
    <t xml:space="preserve">Dronology  (RE2Code)</t>
  </si>
  <si>
    <t xml:space="preserve">Dronology  (DD2Code)</t>
  </si>
  <si>
    <t xml:space="preserve">Average</t>
  </si>
  <si>
    <t xml:space="preserve">w. Average</t>
  </si>
  <si>
    <t xml:space="preserve">VSM</t>
  </si>
  <si>
    <t xml:space="preserve">LSI</t>
  </si>
  <si>
    <t xml:space="preserve">Comet (Best, without Dronology)</t>
  </si>
  <si>
    <t xml:space="preserve">FTLR (Best)</t>
  </si>
  <si>
    <t xml:space="preserve">FTLR (Opt)</t>
  </si>
  <si>
    <t xml:space="preserve">Preprocessor</t>
  </si>
  <si>
    <t xml:space="preserve">Classifier</t>
  </si>
  <si>
    <t xml:space="preserve">None/None</t>
  </si>
  <si>
    <t xml:space="preserve">No LLM</t>
  </si>
  <si>
    <t xml:space="preserve">KISS</t>
  </si>
  <si>
    <t xml:space="preserve">Chain of Thought</t>
  </si>
  <si>
    <t xml:space="preserve">Sentence/Chunk(200)</t>
  </si>
  <si>
    <t xml:space="preserve">Chain of Thought (Artifacts)</t>
  </si>
  <si>
    <t xml:space="preserve">Sentence/Method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</si>
</sst>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6">
    <font>
      <sz val="12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ptos Narrow"/>
      <family val="0"/>
      <charset val="1"/>
    </font>
    <font>
      <sz val="12"/>
      <color rgb="FF000000"/>
      <name val="Aptos Narrow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8" activeCellId="2" sqref="Z:Z AD:AD E8"/>
    </sheetView>
  </sheetViews>
  <sheetFormatPr defaultColWidth="10.50390625" defaultRowHeight="15.75" zeroHeight="false" outlineLevelRow="0" outlineLevelCol="0"/>
  <cols>
    <col collapsed="false" customWidth="true" hidden="false" outlineLevel="0" max="1" min="1" style="0" width="20.67"/>
  </cols>
  <sheetData>
    <row r="1" customFormat="false" ht="15.75" hidden="false" customHeight="false" outlineLevel="0" collapsed="false">
      <c r="A1" s="0" t="s">
        <v>0</v>
      </c>
    </row>
    <row r="2" customFormat="false" ht="15.75" hidden="false" customHeight="false" outlineLevel="0" collapsed="false">
      <c r="B2" s="0" t="s">
        <v>1</v>
      </c>
    </row>
    <row r="3" customFormat="false" ht="15.75" hidden="false" customHeight="false" outlineLevel="0" collapsed="false">
      <c r="A3" s="0" t="s">
        <v>2</v>
      </c>
      <c r="B3" s="0" t="n">
        <v>1044</v>
      </c>
    </row>
    <row r="4" customFormat="false" ht="15.75" hidden="false" customHeight="false" outlineLevel="0" collapsed="false">
      <c r="A4" s="0" t="s">
        <v>3</v>
      </c>
      <c r="B4" s="0" t="n">
        <v>308</v>
      </c>
    </row>
    <row r="5" customFormat="false" ht="15.75" hidden="false" customHeight="false" outlineLevel="0" collapsed="false">
      <c r="A5" s="0" t="s">
        <v>4</v>
      </c>
      <c r="B5" s="0" t="n">
        <v>286</v>
      </c>
    </row>
    <row r="6" customFormat="false" ht="15.75" hidden="false" customHeight="false" outlineLevel="0" collapsed="false">
      <c r="A6" s="0" t="s">
        <v>5</v>
      </c>
      <c r="B6" s="0" t="n">
        <v>602</v>
      </c>
    </row>
    <row r="7" customFormat="false" ht="15.75" hidden="false" customHeight="false" outlineLevel="0" collapsed="false">
      <c r="A7" s="0" t="s">
        <v>6</v>
      </c>
      <c r="B7" s="0" t="n">
        <v>740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37"/>
  <sheetViews>
    <sheetView showFormulas="false" showGridLines="true" showRowColHeaders="true" showZeros="true" rightToLeft="false" tabSelected="false" showOutlineSymbols="true" defaultGridColor="true" view="normal" topLeftCell="T7" colorId="64" zoomScale="100" zoomScaleNormal="100" zoomScalePageLayoutView="100" workbookViewId="0">
      <selection pane="topLeft" activeCell="AD1" activeCellId="1" sqref="Z:Z AD:AD"/>
    </sheetView>
  </sheetViews>
  <sheetFormatPr defaultColWidth="10.50390625" defaultRowHeight="15.75" zeroHeight="false" outlineLevelRow="0" outlineLevelCol="0"/>
  <cols>
    <col collapsed="false" customWidth="true" hidden="false" outlineLevel="0" max="1" min="1" style="1" width="19.16"/>
    <col collapsed="false" customWidth="true" hidden="false" outlineLevel="0" max="2" min="2" style="1" width="23.33"/>
  </cols>
  <sheetData>
    <row r="1" s="3" customFormat="true" ht="15.75" hidden="false" customHeight="false" outlineLevel="0" collapsed="false">
      <c r="A1" s="2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8</v>
      </c>
      <c r="P1" s="4" t="s">
        <v>9</v>
      </c>
      <c r="Q1" s="4" t="s">
        <v>10</v>
      </c>
      <c r="R1" s="4" t="s">
        <v>11</v>
      </c>
      <c r="S1" s="4" t="s">
        <v>8</v>
      </c>
      <c r="T1" s="4" t="s">
        <v>9</v>
      </c>
      <c r="U1" s="4" t="s">
        <v>10</v>
      </c>
      <c r="V1" s="4" t="s">
        <v>11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8</v>
      </c>
      <c r="AB1" s="4" t="s">
        <v>9</v>
      </c>
      <c r="AC1" s="4" t="s">
        <v>10</v>
      </c>
      <c r="AD1" s="5" t="s">
        <v>11</v>
      </c>
    </row>
    <row r="2" s="6" customFormat="true" ht="15.75" hidden="false" customHeight="false" outlineLevel="0" collapsed="false">
      <c r="A2" s="6" t="s">
        <v>12</v>
      </c>
      <c r="C2" s="7" t="s">
        <v>2</v>
      </c>
      <c r="D2" s="7"/>
      <c r="E2" s="7"/>
      <c r="F2" s="4"/>
      <c r="G2" s="7" t="s">
        <v>3</v>
      </c>
      <c r="H2" s="7"/>
      <c r="I2" s="7"/>
      <c r="J2" s="4"/>
      <c r="K2" s="7" t="s">
        <v>4</v>
      </c>
      <c r="L2" s="7"/>
      <c r="M2" s="7"/>
      <c r="N2" s="4"/>
      <c r="O2" s="7" t="s">
        <v>13</v>
      </c>
      <c r="P2" s="7"/>
      <c r="Q2" s="7"/>
      <c r="R2" s="4"/>
      <c r="S2" s="7" t="s">
        <v>14</v>
      </c>
      <c r="T2" s="7"/>
      <c r="U2" s="7"/>
      <c r="V2" s="4"/>
      <c r="W2" s="7" t="s">
        <v>15</v>
      </c>
      <c r="X2" s="7"/>
      <c r="Y2" s="7"/>
      <c r="Z2" s="4"/>
      <c r="AA2" s="7" t="s">
        <v>16</v>
      </c>
      <c r="AB2" s="7"/>
      <c r="AC2" s="7"/>
    </row>
    <row r="3" s="8" customFormat="true" ht="15.75" hidden="false" customHeight="false" outlineLevel="0" collapsed="false">
      <c r="A3" s="1" t="s">
        <v>17</v>
      </c>
      <c r="C3" s="9" t="n">
        <v>0.43</v>
      </c>
      <c r="D3" s="9" t="n">
        <v>0.414</v>
      </c>
      <c r="E3" s="9" t="n">
        <v>0.422</v>
      </c>
      <c r="F3" s="10" t="n">
        <f aca="false">5*C3*D3/((4*C3)+D3)</f>
        <v>0.417104029990628</v>
      </c>
      <c r="G3" s="9" t="n">
        <v>0.557</v>
      </c>
      <c r="H3" s="9" t="n">
        <v>0.427</v>
      </c>
      <c r="I3" s="9" t="n">
        <v>0.483</v>
      </c>
      <c r="J3" s="10" t="n">
        <f aca="false">5*G3*H3/((4*G3)+H3)</f>
        <v>0.447907721280603</v>
      </c>
      <c r="K3" s="9" t="n">
        <v>0.208</v>
      </c>
      <c r="L3" s="9" t="n">
        <v>0.227</v>
      </c>
      <c r="M3" s="9" t="n">
        <v>0.217</v>
      </c>
      <c r="N3" s="10" t="n">
        <f aca="false">5*K3*L3/((4*K3)+L3)</f>
        <v>0.222927289896128</v>
      </c>
      <c r="O3" s="11" t="n">
        <v>0.844</v>
      </c>
      <c r="P3" s="11" t="n">
        <v>0.087</v>
      </c>
      <c r="Q3" s="9" t="n">
        <v>0.158</v>
      </c>
      <c r="R3" s="10" t="n">
        <f aca="false">5*O3*P3/((4*O3)+P3)</f>
        <v>0.106017903551834</v>
      </c>
      <c r="S3" s="11" t="n">
        <v>0.846</v>
      </c>
      <c r="T3" s="11" t="n">
        <v>0.071</v>
      </c>
      <c r="U3" s="9" t="n">
        <v>0.131</v>
      </c>
      <c r="V3" s="10" t="n">
        <f aca="false">5*S3*T3/((4*S3)+T3)</f>
        <v>0.0869261939218524</v>
      </c>
      <c r="W3" s="10" t="n">
        <f aca="false">AVERAGE(C3,G3,K3,O3,S3)</f>
        <v>0.577</v>
      </c>
      <c r="X3" s="10" t="n">
        <f aca="false">AVERAGE(D3,H3,L3,P3,T3)</f>
        <v>0.2452</v>
      </c>
      <c r="Y3" s="10" t="n">
        <f aca="false">AVERAGE(E3,I3,M3,Q3,U3)</f>
        <v>0.2822</v>
      </c>
      <c r="Z3" s="10" t="n">
        <f aca="false">AVERAGE(F3,J3,N3,R3,V3)</f>
        <v>0.256176627728209</v>
      </c>
      <c r="AA3" s="10" t="n">
        <f aca="false">(C3*Datasets!$B$3+G3*Datasets!$B$4+K3*Datasets!$B$5+O3*Datasets!$B$6+S3*Datasets!$B$7)/SUM(Datasets!$B$3:$B$7)</f>
        <v>0.608755704697987</v>
      </c>
      <c r="AB3" s="10" t="n">
        <f aca="false">(D3*Datasets!$B$3+H3*Datasets!$B$4+L3*Datasets!$B$5+P3*Datasets!$B$6+T3*Datasets!$B$7)/SUM(Datasets!$B$3:$B$7)</f>
        <v>0.246163758389262</v>
      </c>
      <c r="AC3" s="10" t="n">
        <f aca="false">(E3*Datasets!$B$3+I3*Datasets!$B$4+M3*Datasets!$B$5+Q3*Datasets!$B$6+U3*Datasets!$B$7)/SUM(Datasets!$B$3:$B$7)</f>
        <v>0.283036912751678</v>
      </c>
      <c r="AD3" s="10" t="n">
        <f aca="false">(F3*Datasets!$B$3+J3*Datasets!$B$4+N3*Datasets!$B$5+R3*Datasets!$B$6+V3*Datasets!$B$7)/SUM(Datasets!$B$3:$B$7)</f>
        <v>0.256817970407822</v>
      </c>
    </row>
    <row r="4" s="8" customFormat="true" ht="15.75" hidden="false" customHeight="false" outlineLevel="0" collapsed="false">
      <c r="A4" s="1" t="s">
        <v>18</v>
      </c>
      <c r="C4" s="9" t="n">
        <v>0.415</v>
      </c>
      <c r="D4" s="9" t="n">
        <v>0.43</v>
      </c>
      <c r="E4" s="9" t="n">
        <v>0.422</v>
      </c>
      <c r="F4" s="10" t="n">
        <f aca="false">5*C4*D4/((4*C4)+D4)</f>
        <v>0.426913875598086</v>
      </c>
      <c r="G4" s="9" t="n">
        <v>0.452</v>
      </c>
      <c r="H4" s="9" t="n">
        <v>0.453</v>
      </c>
      <c r="I4" s="9" t="n">
        <v>0.453</v>
      </c>
      <c r="J4" s="10" t="n">
        <f aca="false">5*G4*H4/((4*G4)+H4)</f>
        <v>0.452799646174259</v>
      </c>
      <c r="K4" s="9" t="n">
        <v>0.251</v>
      </c>
      <c r="L4" s="9" t="n">
        <v>0.255</v>
      </c>
      <c r="M4" s="9" t="n">
        <v>0.253</v>
      </c>
      <c r="N4" s="10" t="n">
        <f aca="false">5*K4*L4/((4*K4)+L4)</f>
        <v>0.254189833200953</v>
      </c>
      <c r="O4" s="11" t="n">
        <v>0.333</v>
      </c>
      <c r="P4" s="11" t="n">
        <v>0.107</v>
      </c>
      <c r="Q4" s="9" t="n">
        <v>0.162</v>
      </c>
      <c r="R4" s="10" t="n">
        <f aca="false">5*O4*P4/((4*O4)+P4)</f>
        <v>0.123804725503822</v>
      </c>
      <c r="S4" s="11" t="n">
        <v>0.757</v>
      </c>
      <c r="T4" s="11" t="n">
        <v>0.074</v>
      </c>
      <c r="U4" s="9" t="n">
        <v>0.135</v>
      </c>
      <c r="V4" s="10" t="n">
        <f aca="false">5*S4*T4/((4*S4)+T4)</f>
        <v>0.0902933591231464</v>
      </c>
      <c r="W4" s="10" t="n">
        <f aca="false">AVERAGE(C4,G4,K4,O4,S4)</f>
        <v>0.4416</v>
      </c>
      <c r="X4" s="10" t="n">
        <f aca="false">AVERAGE(D4,H4,L4,P4,T4)</f>
        <v>0.2638</v>
      </c>
      <c r="Y4" s="10" t="n">
        <f aca="false">AVERAGE(E4,I4,M4,Q4,U4)</f>
        <v>0.285</v>
      </c>
      <c r="Z4" s="10" t="n">
        <f aca="false">AVERAGE(F4,J4,N4,R4,V4)</f>
        <v>0.269600287920053</v>
      </c>
      <c r="AA4" s="10" t="n">
        <f aca="false">(C4*Datasets!$B$3+G4*Datasets!$B$4+K4*Datasets!$B$5+O4*Datasets!$B$6+S4*Datasets!$B$7)/SUM(Datasets!$B$3:$B$7)</f>
        <v>0.471445637583893</v>
      </c>
      <c r="AB4" s="10" t="n">
        <f aca="false">(D4*Datasets!$B$3+H4*Datasets!$B$4+L4*Datasets!$B$5+P4*Datasets!$B$6+T4*Datasets!$B$7)/SUM(Datasets!$B$3:$B$7)</f>
        <v>0.261928859060403</v>
      </c>
      <c r="AC4" s="10" t="n">
        <f aca="false">(E4*Datasets!$B$3+I4*Datasets!$B$4+M4*Datasets!$B$5+Q4*Datasets!$B$6+U4*Datasets!$B$7)/SUM(Datasets!$B$3:$B$7)</f>
        <v>0.285192617449664</v>
      </c>
      <c r="AD4" s="10" t="n">
        <f aca="false">(F4*Datasets!$B$3+J4*Datasets!$B$4+N4*Datasets!$B$5+R4*Datasets!$B$6+V4*Datasets!$B$7)/SUM(Datasets!$B$3:$B$7)</f>
        <v>0.268189999981871</v>
      </c>
    </row>
    <row r="5" customFormat="false" ht="15.75" hidden="false" customHeight="false" outlineLevel="0" collapsed="false">
      <c r="A5" s="1" t="s">
        <v>19</v>
      </c>
      <c r="C5" s="10" t="n">
        <v>0.195</v>
      </c>
      <c r="D5" s="10" t="n">
        <v>0.572</v>
      </c>
      <c r="E5" s="10" t="n">
        <f aca="false">IF(D5&lt;&gt;"",2*C5*D5/(C5+D5),"")</f>
        <v>0.290847457627119</v>
      </c>
      <c r="F5" s="10" t="n">
        <f aca="false">5*C5*D5/((4*C5)+D5)</f>
        <v>0.4125</v>
      </c>
      <c r="G5" s="10" t="n">
        <v>0.41</v>
      </c>
      <c r="H5" s="10" t="n">
        <v>0.468</v>
      </c>
      <c r="I5" s="10" t="n">
        <f aca="false">IF(H5&lt;&gt;"",2*G5*H5/(G5+H5),"")</f>
        <v>0.437084282460137</v>
      </c>
      <c r="J5" s="10" t="n">
        <f aca="false">5*G5*H5/((4*G5)+H5)</f>
        <v>0.455123339658444</v>
      </c>
      <c r="K5" s="10" t="n">
        <v>0.361</v>
      </c>
      <c r="L5" s="10" t="n">
        <v>0.231</v>
      </c>
      <c r="M5" s="10" t="n">
        <f aca="false">IF(L5&lt;&gt;"",2*K5*L5/(K5+L5),"")</f>
        <v>0.281726351351351</v>
      </c>
      <c r="N5" s="10" t="n">
        <f aca="false">5*K5*L5/((4*K5)+L5)</f>
        <v>0.248928358208955</v>
      </c>
      <c r="O5" s="10"/>
      <c r="P5" s="10"/>
      <c r="Q5" s="10" t="str">
        <f aca="false">IF(P5&lt;&gt;"",2*O5*P5/(O5+P5),"")</f>
        <v/>
      </c>
      <c r="R5" s="10"/>
      <c r="S5" s="10"/>
      <c r="T5" s="10"/>
      <c r="U5" s="10" t="str">
        <f aca="false">IF(T5&lt;&gt;"",2*S5*T5/(S5+T5),"")</f>
        <v/>
      </c>
      <c r="V5" s="10"/>
      <c r="W5" s="10"/>
      <c r="X5" s="10"/>
      <c r="Y5" s="10"/>
      <c r="Z5" s="10"/>
      <c r="AA5" s="10"/>
      <c r="AB5" s="10"/>
      <c r="AC5" s="10"/>
    </row>
    <row r="6" customFormat="false" ht="15.75" hidden="false" customHeight="false" outlineLevel="0" collapsed="false">
      <c r="A6" s="1" t="s">
        <v>20</v>
      </c>
      <c r="C6" s="10" t="n">
        <v>0.444</v>
      </c>
      <c r="D6" s="10" t="n">
        <v>0.331</v>
      </c>
      <c r="E6" s="10" t="n">
        <v>0.38</v>
      </c>
      <c r="F6" s="10" t="n">
        <f aca="false">5*C6*D6/((4*C6)+D6)</f>
        <v>0.34875177978168</v>
      </c>
      <c r="G6" s="10" t="n">
        <v>0.379</v>
      </c>
      <c r="H6" s="10" t="n">
        <v>0.633</v>
      </c>
      <c r="I6" s="10" t="n">
        <f aca="false">IF(H6&lt;&gt;"",2*G6*H6/(G6+H6),"")</f>
        <v>0.474124505928854</v>
      </c>
      <c r="J6" s="10" t="n">
        <f aca="false">5*G6*H6/((4*G6)+H6)</f>
        <v>0.558182875756166</v>
      </c>
      <c r="K6" s="10" t="n">
        <v>0.165</v>
      </c>
      <c r="L6" s="10" t="n">
        <v>0.339</v>
      </c>
      <c r="M6" s="10" t="n">
        <f aca="false">IF(L6&lt;&gt;"",2*K6*L6/(K6+L6),"")</f>
        <v>0.221964285714286</v>
      </c>
      <c r="N6" s="10" t="n">
        <f aca="false">5*K6*L6/((4*K6)+L6)</f>
        <v>0.279954954954955</v>
      </c>
      <c r="O6" s="10" t="n">
        <v>0.183</v>
      </c>
      <c r="P6" s="10" t="n">
        <v>0.161</v>
      </c>
      <c r="Q6" s="10" t="n">
        <v>0.172</v>
      </c>
      <c r="R6" s="10" t="n">
        <f aca="false">5*O6*P6/((4*O6)+P6)</f>
        <v>0.16496640537514</v>
      </c>
      <c r="S6" s="10" t="n">
        <v>0.129</v>
      </c>
      <c r="T6" s="10" t="n">
        <v>0.154</v>
      </c>
      <c r="U6" s="10" t="n">
        <v>0.14</v>
      </c>
      <c r="V6" s="10" t="n">
        <f aca="false">5*S6*T6/((4*S6)+T6)</f>
        <v>0.148253731343284</v>
      </c>
      <c r="W6" s="10" t="n">
        <f aca="false">AVERAGE(C6,G6,K6,O6,S6)</f>
        <v>0.26</v>
      </c>
      <c r="X6" s="10" t="n">
        <f aca="false">AVERAGE(D6,H6,L6,P6,T6)</f>
        <v>0.3236</v>
      </c>
      <c r="Y6" s="10" t="n">
        <f aca="false">AVERAGE(E6,I6,M6,Q6,U6)</f>
        <v>0.277617758328628</v>
      </c>
      <c r="Z6" s="10" t="n">
        <f aca="false">AVERAGE(F6,J6,N6,R6,V6)</f>
        <v>0.300021949442245</v>
      </c>
      <c r="AA6" s="10" t="n">
        <f aca="false">(C6*Datasets!$B$3+G6*Datasets!$B$4+K6*Datasets!$B$5+O6*Datasets!$B$6+S6*Datasets!$B$7)/SUM(Datasets!$B$3:$B$7)</f>
        <v>0.279558389261745</v>
      </c>
      <c r="AB6" s="10" t="n">
        <f aca="false">(D6*Datasets!$B$3+H6*Datasets!$B$4+L6*Datasets!$B$5+P6*Datasets!$B$6+T6*Datasets!$B$7)/SUM(Datasets!$B$3:$B$7)</f>
        <v>0.284685906040268</v>
      </c>
      <c r="AC6" s="10" t="n">
        <f aca="false">(E6*Datasets!$B$3+I6*Datasets!$B$4+M6*Datasets!$B$5+Q6*Datasets!$B$6+U6*Datasets!$B$7)/SUM(Datasets!$B$3:$B$7)</f>
        <v>0.272945011255159</v>
      </c>
      <c r="AD6" s="10" t="n">
        <f aca="false">(F6*Datasets!$B$3+J6*Datasets!$B$4+N6*Datasets!$B$5+R6*Datasets!$B$6+V6*Datasets!$B$7)/SUM(Datasets!$B$3:$B$7)</f>
        <v>0.276879811467099</v>
      </c>
    </row>
    <row r="7" customFormat="false" ht="15.75" hidden="false" customHeight="false" outlineLevel="0" collapsed="false">
      <c r="A7" s="1" t="s">
        <v>21</v>
      </c>
      <c r="C7" s="10" t="n">
        <v>0.314</v>
      </c>
      <c r="D7" s="10" t="n">
        <v>0.588</v>
      </c>
      <c r="E7" s="10" t="n">
        <v>0.409</v>
      </c>
      <c r="F7" s="10" t="n">
        <f aca="false">5*C7*D7/((4*C7)+D7)</f>
        <v>0.500629067245119</v>
      </c>
      <c r="G7" s="10" t="n">
        <v>0.505</v>
      </c>
      <c r="H7" s="10" t="n">
        <v>0.597</v>
      </c>
      <c r="I7" s="10" t="n">
        <v>0.548</v>
      </c>
      <c r="J7" s="10" t="n">
        <f aca="false">5*G7*H7/((4*G7)+H7)</f>
        <v>0.576012609858617</v>
      </c>
      <c r="K7" s="10" t="n">
        <v>0.234</v>
      </c>
      <c r="L7" s="10" t="n">
        <v>0.241</v>
      </c>
      <c r="M7" s="10" t="n">
        <v>0.238</v>
      </c>
      <c r="N7" s="10" t="n">
        <f aca="false">5*K7*L7/((4*K7)+L7)</f>
        <v>0.239566694987256</v>
      </c>
      <c r="O7" s="10" t="n">
        <v>0.184</v>
      </c>
      <c r="P7" s="10" t="n">
        <v>0.17</v>
      </c>
      <c r="Q7" s="10" t="n">
        <v>0.177</v>
      </c>
      <c r="R7" s="10" t="n">
        <f aca="false">5*O7*P7/((4*O7)+P7)</f>
        <v>0.172626931567329</v>
      </c>
      <c r="S7" s="10" t="n">
        <v>0.14</v>
      </c>
      <c r="T7" s="10" t="n">
        <v>0.147</v>
      </c>
      <c r="U7" s="10" t="n">
        <v>0.144</v>
      </c>
      <c r="V7" s="10" t="n">
        <f aca="false">5*S7*T7/((4*S7)+T7)</f>
        <v>0.145544554455446</v>
      </c>
      <c r="W7" s="10" t="n">
        <f aca="false">AVERAGE(C7,G7,K7,O7,S7)</f>
        <v>0.2754</v>
      </c>
      <c r="X7" s="10" t="n">
        <f aca="false">AVERAGE(D7,H7,L7,P7,T7)</f>
        <v>0.3486</v>
      </c>
      <c r="Y7" s="10" t="n">
        <f aca="false">AVERAGE(E7,I7,M7,Q7,U7)</f>
        <v>0.3032</v>
      </c>
      <c r="Z7" s="10" t="n">
        <f aca="false">AVERAGE(F7,J7,N7,R7,V7)</f>
        <v>0.326875971622753</v>
      </c>
      <c r="AA7" s="10" t="n">
        <f aca="false">(C7*Datasets!$B$3+G7*Datasets!$B$4+K7*Datasets!$B$5+O7*Datasets!$B$6+S7*Datasets!$B$7)/SUM(Datasets!$B$3:$B$7)</f>
        <v>0.256593288590604</v>
      </c>
      <c r="AB7" s="10" t="n">
        <f aca="false">(D7*Datasets!$B$3+H7*Datasets!$B$4+L7*Datasets!$B$5+P7*Datasets!$B$6+T7*Datasets!$B$7)/SUM(Datasets!$B$3:$B$7)</f>
        <v>0.361675838926175</v>
      </c>
      <c r="AC7" s="10" t="n">
        <f aca="false">(E7*Datasets!$B$3+I7*Datasets!$B$4+M7*Datasets!$B$5+Q7*Datasets!$B$6+U7*Datasets!$B$7)/SUM(Datasets!$B$3:$B$7)</f>
        <v>0.29428255033557</v>
      </c>
      <c r="AD7" s="10" t="n">
        <f aca="false">(F7*Datasets!$B$3+J7*Datasets!$B$4+N7*Datasets!$B$5+R7*Datasets!$B$6+V7*Datasets!$B$7)/SUM(Datasets!$B$3:$B$7)</f>
        <v>0.328929224129958</v>
      </c>
    </row>
    <row r="8" s="12" customFormat="true" ht="15.75" hidden="false" customHeight="false" outlineLevel="0" collapsed="false">
      <c r="A8" s="6" t="s">
        <v>22</v>
      </c>
      <c r="B8" s="6" t="s">
        <v>23</v>
      </c>
      <c r="E8" s="12" t="str">
        <f aca="false">IF(D8&lt;&gt;"",2*C8*D8/(C8+D8),"")</f>
        <v/>
      </c>
      <c r="F8" s="13"/>
      <c r="I8" s="12" t="str">
        <f aca="false">IF(H8&lt;&gt;"",2*G8*H8/(G8+H8),"")</f>
        <v/>
      </c>
      <c r="J8" s="13"/>
      <c r="M8" s="12" t="str">
        <f aca="false">IF(L8&lt;&gt;"",2*K8*L8/(K8+L8),"")</f>
        <v/>
      </c>
      <c r="N8" s="13"/>
      <c r="Q8" s="12" t="str">
        <f aca="false">IF(P8&lt;&gt;"",2*O8*P8/(O8+P8),"")</f>
        <v/>
      </c>
      <c r="R8" s="13"/>
      <c r="U8" s="12" t="str">
        <f aca="false">IF(T8&lt;&gt;"",2*S8*T8/(S8+T8),"")</f>
        <v/>
      </c>
      <c r="V8" s="13"/>
      <c r="W8" s="13"/>
      <c r="Z8" s="13"/>
      <c r="AA8" s="13"/>
      <c r="AB8" s="13"/>
      <c r="AC8" s="13"/>
      <c r="AD8" s="13"/>
    </row>
    <row r="9" s="12" customFormat="true" ht="15.75" hidden="false" customHeight="false" outlineLevel="0" collapsed="false">
      <c r="A9" s="14" t="s">
        <v>24</v>
      </c>
      <c r="B9" s="14" t="s">
        <v>25</v>
      </c>
      <c r="C9" s="13" t="n">
        <v>0.325373134328358</v>
      </c>
      <c r="D9" s="13" t="n">
        <v>0.417624521072796</v>
      </c>
      <c r="E9" s="13" t="n">
        <f aca="false">IF(D9&lt;&gt;"",2*C9*D9/(C9+D9),"")</f>
        <v>0.365771812080536</v>
      </c>
      <c r="F9" s="13" t="n">
        <f aca="false">5*C9*D9/((4*C9)+D9)</f>
        <v>0.395213923132704</v>
      </c>
      <c r="G9" s="13" t="n">
        <v>0.216379310344827</v>
      </c>
      <c r="H9" s="13" t="n">
        <v>0.814935064935065</v>
      </c>
      <c r="I9" s="13" t="n">
        <f aca="false">IF(H9&lt;&gt;"",2*G9*H9/(G9+H9),"")</f>
        <v>0.341961852861035</v>
      </c>
      <c r="J9" s="13" t="n">
        <f aca="false">5*G9*H9/((4*G9)+H9)</f>
        <v>0.524665551839464</v>
      </c>
      <c r="K9" s="13" t="n">
        <v>0.0580152671755725</v>
      </c>
      <c r="L9" s="13" t="n">
        <v>0.531468531468531</v>
      </c>
      <c r="M9" s="13" t="n">
        <f aca="false">IF(L9&lt;&gt;"",2*K9*L9/(K9+L9),"")</f>
        <v>0.10461114934618</v>
      </c>
      <c r="N9" s="13" t="n">
        <f aca="false">5*K9*L9/((4*K9)+L9)</f>
        <v>0.201912858660999</v>
      </c>
      <c r="O9" s="13" t="n">
        <v>0.127777777777777</v>
      </c>
      <c r="P9" s="13" t="n">
        <v>0.420265780730897</v>
      </c>
      <c r="Q9" s="13" t="n">
        <f aca="false">IF(P9&lt;&gt;"",2*O9*P9/(O9+P9),"")</f>
        <v>0.195972114639813</v>
      </c>
      <c r="R9" s="15" t="n">
        <f aca="false">5*O9*P9/((4*O9)+P9)</f>
        <v>0.288286235186873</v>
      </c>
      <c r="S9" s="13" t="n">
        <v>0.0845971563981042</v>
      </c>
      <c r="T9" s="13" t="n">
        <v>0.482432432432432</v>
      </c>
      <c r="U9" s="13" t="n">
        <f aca="false">IF(T9&lt;&gt;"",2*S9*T9/(S9+T9),"")</f>
        <v>0.143951612903226</v>
      </c>
      <c r="V9" s="13" t="n">
        <f aca="false">5*S9*T9/((4*S9)+T9)</f>
        <v>0.248607242339833</v>
      </c>
      <c r="W9" s="13" t="n">
        <f aca="false">AVERAGE(C9,G9,K9,O9,S9)</f>
        <v>0.162428529204928</v>
      </c>
      <c r="X9" s="13" t="n">
        <f aca="false">AVERAGE(D9,H9,L9,P9,T9)</f>
        <v>0.533345266127944</v>
      </c>
      <c r="Y9" s="13" t="n">
        <f aca="false">AVERAGE(E9,I9,M9,Q9,U9)</f>
        <v>0.230453708366158</v>
      </c>
      <c r="Z9" s="16" t="n">
        <f aca="false">AVERAGE(F9,J9,N9,R9,V9)</f>
        <v>0.331737162231975</v>
      </c>
      <c r="AA9" s="13" t="n">
        <f aca="false">(C9*Datasets!$B$3+G9*Datasets!$B$4+K9*Datasets!$B$5+O9*Datasets!$B$6+S9*Datasets!$B$7)/SUM(Datasets!$B$3:$B$7)</f>
        <v>0.188741900736257</v>
      </c>
      <c r="AB9" s="13" t="n">
        <f aca="false">(D9*Datasets!$B$3+H9*Datasets!$B$4+L9*Datasets!$B$5+P9*Datasets!$B$6+T9*Datasets!$B$7)/SUM(Datasets!$B$3:$B$7)</f>
        <v>0.486241610738255</v>
      </c>
      <c r="AC9" s="13" t="n">
        <f aca="false">(E9*Datasets!$B$3+I9*Datasets!$B$4+M9*Datasets!$B$5+Q9*Datasets!$B$6+U9*Datasets!$B$7)/SUM(Datasets!$B$3:$B$7)</f>
        <v>0.2488618180429</v>
      </c>
      <c r="AD9" s="15" t="n">
        <f aca="false">(F9*Datasets!$B$3+J9*Datasets!$B$4+N9*Datasets!$B$5+R9*Datasets!$B$6+V9*Datasets!$B$7)/SUM(Datasets!$B$3:$B$7)</f>
        <v>0.332035260472523</v>
      </c>
    </row>
    <row r="10" customFormat="false" ht="15.75" hidden="false" customHeight="false" outlineLevel="0" collapsed="false">
      <c r="A10" s="8"/>
      <c r="B10" s="8" t="s">
        <v>26</v>
      </c>
      <c r="C10" s="10" t="n">
        <v>0.631578947368421</v>
      </c>
      <c r="D10" s="10" t="n">
        <v>0.183908045977011</v>
      </c>
      <c r="E10" s="10" t="n">
        <f aca="false">IF(D10&lt;&gt;"",2*C10*D10/(C10+D10),"")</f>
        <v>0.284866468842729</v>
      </c>
      <c r="F10" s="10" t="n">
        <f aca="false">5*C10*D10/((4*C10)+D10)</f>
        <v>0.214285714285714</v>
      </c>
      <c r="G10" s="10" t="n">
        <v>0.377586206896551</v>
      </c>
      <c r="H10" s="10" t="n">
        <v>0.711038961038961</v>
      </c>
      <c r="I10" s="10" t="n">
        <f aca="false">IF(H10&lt;&gt;"",2*G10*H10/(G10+H10),"")</f>
        <v>0.493243243243243</v>
      </c>
      <c r="J10" s="10" t="n">
        <f aca="false">5*G10*H10/((4*G10)+H10)</f>
        <v>0.604304635761589</v>
      </c>
      <c r="K10" s="10" t="n">
        <v>0.205539358600583</v>
      </c>
      <c r="L10" s="10" t="n">
        <v>0.493006993006993</v>
      </c>
      <c r="M10" s="17" t="n">
        <f aca="false">IF(L10&lt;&gt;"",2*K10*L10/(K10+L10),"")</f>
        <v>0.290123456790123</v>
      </c>
      <c r="N10" s="17" t="n">
        <f aca="false">5*K10*L10/((4*K10)+L10)</f>
        <v>0.385245901639344</v>
      </c>
      <c r="O10" s="18" t="n">
        <v>0.2</v>
      </c>
      <c r="P10" s="18" t="n">
        <v>0.372093023255813</v>
      </c>
      <c r="Q10" s="10" t="n">
        <f aca="false">IF(P10&lt;&gt;"",2*O10*P10/(O10+P10),"")</f>
        <v>0.260162601626016</v>
      </c>
      <c r="R10" s="10" t="n">
        <f aca="false">5*O10*P10/((4*O10)+P10)</f>
        <v>0.317460317460317</v>
      </c>
      <c r="S10" s="18" t="n">
        <v>0.154756270705158</v>
      </c>
      <c r="T10" s="18" t="n">
        <v>0.441891891891891</v>
      </c>
      <c r="U10" s="10" t="n">
        <f aca="false">IF(T10&lt;&gt;"",2*S10*T10/(S10+T10),"")</f>
        <v>0.229232386961093</v>
      </c>
      <c r="V10" s="17" t="n">
        <f aca="false">5*S10*T10/((4*S10)+T10)</f>
        <v>0.322294500295682</v>
      </c>
      <c r="W10" s="10" t="n">
        <f aca="false">AVERAGE(C10,G10,K10,O10,S10)</f>
        <v>0.313892156714143</v>
      </c>
      <c r="X10" s="10" t="n">
        <f aca="false">AVERAGE(D10,H10,L10,P10,T10)</f>
        <v>0.440387783034134</v>
      </c>
      <c r="Y10" s="10" t="n">
        <f aca="false">AVERAGE(E10,I10,M10,Q10,U10)</f>
        <v>0.311525631492641</v>
      </c>
      <c r="Z10" s="17" t="n">
        <f aca="false">AVERAGE(F10,J10,N10,R10,V10)</f>
        <v>0.368718213888529</v>
      </c>
      <c r="AA10" s="10" t="n">
        <f aca="false">(C10*Datasets!$B$3+G10*Datasets!$B$4+K10*Datasets!$B$5+O10*Datasets!$B$6+S10*Datasets!$B$7)/SUM(Datasets!$B$3:$B$7)</f>
        <v>0.358848613979313</v>
      </c>
      <c r="AB10" s="10" t="n">
        <f aca="false">(D10*Datasets!$B$3+H10*Datasets!$B$4+L10*Datasets!$B$5+P10*Datasets!$B$6+T10*Datasets!$B$7)/SUM(Datasets!$B$3:$B$7)</f>
        <v>0.370134228187919</v>
      </c>
      <c r="AC10" s="10" t="n">
        <f aca="false">(E10*Datasets!$B$3+I10*Datasets!$B$4+M10*Datasets!$B$5+Q10*Datasets!$B$6+U10*Datasets!$B$7)/SUM(Datasets!$B$3:$B$7)</f>
        <v>0.288102239450595</v>
      </c>
      <c r="AD10" s="10" t="n">
        <f aca="false">(F10*Datasets!$B$3+J10*Datasets!$B$4+N10*Datasets!$B$5+R10*Datasets!$B$6+V10*Datasets!$B$7)/SUM(Datasets!$B$3:$B$7)</f>
        <v>0.318667611653565</v>
      </c>
    </row>
    <row r="11" customFormat="false" ht="15.75" hidden="false" customHeight="false" outlineLevel="0" collapsed="false">
      <c r="A11" s="8"/>
      <c r="B11" s="8" t="s">
        <v>27</v>
      </c>
      <c r="C11" s="10" t="n">
        <v>0.589595375722543</v>
      </c>
      <c r="D11" s="10" t="n">
        <v>0.195402298850574</v>
      </c>
      <c r="E11" s="10" t="n">
        <f aca="false">IF(D11&lt;&gt;"",2*C11*D11/(C11+D11),"")</f>
        <v>0.293525179856114</v>
      </c>
      <c r="F11" s="10" t="n">
        <f aca="false">5*C11*D11/((4*C11)+D11)</f>
        <v>0.225563909774435</v>
      </c>
      <c r="G11" s="10" t="n">
        <v>0.409420289855072</v>
      </c>
      <c r="H11" s="10" t="n">
        <v>0.733766233766233</v>
      </c>
      <c r="I11" s="17" t="n">
        <f aca="false">IF(H11&lt;&gt;"",2*G11*H11/(G11+H11),"")</f>
        <v>0.525581395348837</v>
      </c>
      <c r="J11" s="17" t="n">
        <f aca="false">5*G11*H11/((4*G11)+H11)</f>
        <v>0.633408071748878</v>
      </c>
      <c r="K11" s="10" t="n">
        <v>0.199074074074074</v>
      </c>
      <c r="L11" s="10" t="n">
        <v>0.451048951048951</v>
      </c>
      <c r="M11" s="10" t="n">
        <f aca="false">IF(L11&lt;&gt;"",2*K11*L11/(K11+L11),"")</f>
        <v>0.276231263383298</v>
      </c>
      <c r="N11" s="10" t="n">
        <f aca="false">5*K11*L11/((4*K11)+L11)</f>
        <v>0.359933035714286</v>
      </c>
      <c r="O11" s="10" t="n">
        <v>0.225982532751091</v>
      </c>
      <c r="P11" s="10" t="n">
        <v>0.343853820598006</v>
      </c>
      <c r="Q11" s="17" t="n">
        <f aca="false">IF(P11&lt;&gt;"",2*O11*P11/(O11+P11),"")</f>
        <v>0.272727272727272</v>
      </c>
      <c r="R11" s="10" t="n">
        <f aca="false">5*O11*P11/((4*O11)+P11)</f>
        <v>0.311371841155234</v>
      </c>
      <c r="S11" s="10" t="n">
        <v>0.17661847894406</v>
      </c>
      <c r="T11" s="10" t="n">
        <v>0.379729729729729</v>
      </c>
      <c r="U11" s="10" t="n">
        <f aca="false">IF(T11&lt;&gt;"",2*S11*T11/(S11+T11),"")</f>
        <v>0.241098241098241</v>
      </c>
      <c r="V11" s="10" t="n">
        <f aca="false">5*S11*T11/((4*S11)+T11)</f>
        <v>0.308723357503845</v>
      </c>
      <c r="W11" s="10" t="n">
        <f aca="false">AVERAGE(C11,G11,K11,O11,S11)</f>
        <v>0.320138150269368</v>
      </c>
      <c r="X11" s="10" t="n">
        <f aca="false">AVERAGE(D11,H11,L11,P11,T11)</f>
        <v>0.420760206798699</v>
      </c>
      <c r="Y11" s="17" t="n">
        <f aca="false">AVERAGE(E11,I11,M11,Q11,U11)</f>
        <v>0.321832670482752</v>
      </c>
      <c r="Z11" s="10" t="n">
        <f aca="false">AVERAGE(F11,J11,N11,R11,V11)</f>
        <v>0.367800043179336</v>
      </c>
      <c r="AA11" s="10" t="n">
        <f aca="false">(C11*Datasets!$B$3+G11*Datasets!$B$4+K11*Datasets!$B$5+O11*Datasets!$B$6+S11*Datasets!$B$7)/SUM(Datasets!$B$3:$B$7)</f>
        <v>0.357487706660954</v>
      </c>
      <c r="AB11" s="10" t="n">
        <f aca="false">(D11*Datasets!$B$3+H11*Datasets!$B$4+L11*Datasets!$B$5+P11*Datasets!$B$6+T11*Datasets!$B$7)/SUM(Datasets!$B$3:$B$7)</f>
        <v>0.351342281879194</v>
      </c>
      <c r="AC11" s="17" t="n">
        <f aca="false">(E11*Datasets!$B$3+I11*Datasets!$B$4+M11*Datasets!$B$5+Q11*Datasets!$B$6+U11*Datasets!$B$7)/SUM(Datasets!$B$3:$B$7)</f>
        <v>0.298629535389048</v>
      </c>
      <c r="AD11" s="10" t="n">
        <f aca="false">(F11*Datasets!$B$3+J11*Datasets!$B$4+N11*Datasets!$B$5+R11*Datasets!$B$6+V11*Datasets!$B$7)/SUM(Datasets!$B$3:$B$7)</f>
        <v>0.318597445988506</v>
      </c>
    </row>
    <row r="12" s="12" customFormat="true" ht="15.75" hidden="false" customHeight="false" outlineLevel="0" collapsed="false">
      <c r="A12" s="14" t="s">
        <v>28</v>
      </c>
      <c r="B12" s="14" t="s">
        <v>25</v>
      </c>
      <c r="C12" s="13" t="n">
        <v>0.246753246753246</v>
      </c>
      <c r="D12" s="13" t="n">
        <v>0.545977011494252</v>
      </c>
      <c r="E12" s="13" t="n">
        <f aca="false">IF(D12&lt;&gt;"",2*C12*D12/(C12+D12),"")</f>
        <v>0.33989266547406</v>
      </c>
      <c r="F12" s="13" t="n">
        <f aca="false">5*C12*D12/((4*C12)+D12)</f>
        <v>0.439407955596669</v>
      </c>
      <c r="G12" s="13" t="n">
        <v>0.0912063953488372</v>
      </c>
      <c r="H12" s="13" t="n">
        <v>0.814935064935065</v>
      </c>
      <c r="I12" s="13" t="n">
        <f aca="false">IF(H12&lt;&gt;"",2*G12*H12/(G12+H12),"")</f>
        <v>0.164052287581699</v>
      </c>
      <c r="J12" s="13" t="n">
        <f aca="false">5*G12*H12/((4*G12)+H12)</f>
        <v>0.315010040160643</v>
      </c>
      <c r="K12" s="13" t="n">
        <v>0.0662278897573015</v>
      </c>
      <c r="L12" s="13" t="n">
        <v>0.562937062937062</v>
      </c>
      <c r="M12" s="13" t="n">
        <f aca="false">IF(L12&lt;&gt;"",2*K12*L12/(K12+L12),"")</f>
        <v>0.118513065881487</v>
      </c>
      <c r="N12" s="13" t="n">
        <f aca="false">5*K12*L12/((4*K12)+L12)</f>
        <v>0.225174825174825</v>
      </c>
      <c r="O12" s="13" t="n">
        <v>0.149849397590361</v>
      </c>
      <c r="P12" s="13" t="n">
        <v>0.330564784053156</v>
      </c>
      <c r="Q12" s="13" t="n">
        <f aca="false">IF(P12&lt;&gt;"",2*O12*P12/(O12+P12),"")</f>
        <v>0.20621761658031</v>
      </c>
      <c r="R12" s="13" t="n">
        <f aca="false">5*O12*P12/((4*O12)+P12)</f>
        <v>0.266327623126338</v>
      </c>
      <c r="S12" s="13" t="n">
        <v>0.119346256176358</v>
      </c>
      <c r="T12" s="13" t="n">
        <v>0.424324324324324</v>
      </c>
      <c r="U12" s="13" t="n">
        <f aca="false">IF(T12&lt;&gt;"",2*S12*T12/(S12+T12),"")</f>
        <v>0.186294867991693</v>
      </c>
      <c r="V12" s="13" t="n">
        <f aca="false">5*S12*T12/((4*S12)+T12)</f>
        <v>0.280808442139151</v>
      </c>
      <c r="W12" s="13" t="n">
        <f aca="false">AVERAGE(C12,G12,K12,O12,S12)</f>
        <v>0.134676637125221</v>
      </c>
      <c r="X12" s="13" t="n">
        <f aca="false">AVERAGE(D12,H12,L12,P12,T12)</f>
        <v>0.535747649548772</v>
      </c>
      <c r="Y12" s="13" t="n">
        <f aca="false">AVERAGE(E12,I12,M12,Q12,U12)</f>
        <v>0.20299410070185</v>
      </c>
      <c r="Z12" s="13" t="n">
        <f aca="false">AVERAGE(F12,J12,N12,R12,V12)</f>
        <v>0.305345777239525</v>
      </c>
      <c r="AA12" s="13" t="n">
        <f aca="false">(C12*Datasets!$B$3+G12*Datasets!$B$4+K12*Datasets!$B$5+O12*Datasets!$B$6+S12*Datasets!$B$7)/SUM(Datasets!$B$3:$B$7)</f>
        <v>0.162137148579974</v>
      </c>
      <c r="AB12" s="13" t="n">
        <f aca="false">(D12*Datasets!$B$3+H12*Datasets!$B$4+L12*Datasets!$B$5+P12*Datasets!$B$6+T12*Datasets!$B$7)/SUM(Datasets!$B$3:$B$7)</f>
        <v>0.501677852348993</v>
      </c>
      <c r="AC12" s="13" t="n">
        <f aca="false">(E12*Datasets!$B$3+I12*Datasets!$B$4+M12*Datasets!$B$5+Q12*Datasets!$B$6+U12*Datasets!$B$7)/SUM(Datasets!$B$3:$B$7)</f>
        <v>0.235326171700465</v>
      </c>
      <c r="AD12" s="15" t="n">
        <f aca="false">(F12*Datasets!$B$3+J12*Datasets!$B$4+N12*Datasets!$B$5+R12*Datasets!$B$6+V12*Datasets!$B$7)/SUM(Datasets!$B$3:$B$7)</f>
        <v>0.331641769905177</v>
      </c>
    </row>
    <row r="13" customFormat="false" ht="15.75" hidden="false" customHeight="false" outlineLevel="0" collapsed="false">
      <c r="A13" s="8"/>
      <c r="B13" s="8" t="s">
        <v>26</v>
      </c>
      <c r="C13" s="10" t="n">
        <v>0.327004219409282</v>
      </c>
      <c r="D13" s="10" t="n">
        <v>0.296934865900383</v>
      </c>
      <c r="E13" s="10" t="n">
        <f aca="false">IF(D13&lt;&gt;"",2*C13*D13/(C13+D13),"")</f>
        <v>0.311244979919678</v>
      </c>
      <c r="F13" s="10" t="n">
        <f aca="false">5*C13*D13/((4*C13)+D13)</f>
        <v>0.302498048399687</v>
      </c>
      <c r="G13" s="10" t="n">
        <v>0.13560606060606</v>
      </c>
      <c r="H13" s="10" t="n">
        <v>0.581168831168831</v>
      </c>
      <c r="I13" s="10" t="n">
        <f aca="false">IF(H13&lt;&gt;"",2*G13*H13/(G13+H13),"")</f>
        <v>0.219901719901719</v>
      </c>
      <c r="J13" s="10" t="n">
        <f aca="false">5*G13*H13/((4*G13)+H13)</f>
        <v>0.350705329153604</v>
      </c>
      <c r="K13" s="10" t="n">
        <v>0.151943462897526</v>
      </c>
      <c r="L13" s="10" t="n">
        <v>0.451048951048951</v>
      </c>
      <c r="M13" s="10" t="n">
        <f aca="false">IF(L13&lt;&gt;"",2*K13*L13/(K13+L13),"")</f>
        <v>0.227312775330396</v>
      </c>
      <c r="N13" s="10" t="n">
        <f aca="false">5*K13*L13/((4*K13)+L13)</f>
        <v>0.323632714500752</v>
      </c>
      <c r="O13" s="10" t="n">
        <v>0.198019801980198</v>
      </c>
      <c r="P13" s="10" t="n">
        <v>0.232558139534883</v>
      </c>
      <c r="Q13" s="10" t="n">
        <f aca="false">IF(P13&lt;&gt;"",2*O13*P13/(O13+P13),"")</f>
        <v>0.213903743315508</v>
      </c>
      <c r="R13" s="10" t="n">
        <f aca="false">5*O13*P13/((4*O13)+P13)</f>
        <v>0.224719101123595</v>
      </c>
      <c r="S13" s="10" t="n">
        <v>0.193040596520298</v>
      </c>
      <c r="T13" s="10" t="n">
        <v>0.314864864864864</v>
      </c>
      <c r="U13" s="10" t="n">
        <f aca="false">IF(T13&lt;&gt;"",2*S13*T13/(S13+T13),"")</f>
        <v>0.239342578325629</v>
      </c>
      <c r="V13" s="10" t="n">
        <f aca="false">5*S13*T13/((4*S13)+T13)</f>
        <v>0.279577633789296</v>
      </c>
      <c r="W13" s="10" t="n">
        <f aca="false">AVERAGE(C13,G13,K13,O13,S13)</f>
        <v>0.201122828282673</v>
      </c>
      <c r="X13" s="10" t="n">
        <f aca="false">AVERAGE(D13,H13,L13,P13,T13)</f>
        <v>0.375315130503582</v>
      </c>
      <c r="Y13" s="10" t="n">
        <f aca="false">AVERAGE(E13,I13,M13,Q13,U13)</f>
        <v>0.242341159358586</v>
      </c>
      <c r="Z13" s="10" t="n">
        <f aca="false">AVERAGE(F13,J13,N13,R13,V13)</f>
        <v>0.296226565393387</v>
      </c>
      <c r="AA13" s="10" t="n">
        <f aca="false">(C13*Datasets!$B$3+G13*Datasets!$B$4+K13*Datasets!$B$5+O13*Datasets!$B$6+S13*Datasets!$B$7)/SUM(Datasets!$B$3:$B$7)</f>
        <v>0.231098276622735</v>
      </c>
      <c r="AB13" s="10" t="n">
        <f aca="false">(D13*Datasets!$B$3+H13*Datasets!$B$4+L13*Datasets!$B$5+P13*Datasets!$B$6+T13*Datasets!$B$7)/SUM(Datasets!$B$3:$B$7)</f>
        <v>0.332550335570469</v>
      </c>
      <c r="AC13" s="10" t="n">
        <f aca="false">(E13*Datasets!$B$3+I13*Datasets!$B$4+M13*Datasets!$B$5+Q13*Datasets!$B$6+U13*Datasets!$B$7)/SUM(Datasets!$B$3:$B$7)</f>
        <v>0.256229699311164</v>
      </c>
      <c r="AD13" s="10" t="n">
        <f aca="false">(F13*Datasets!$B$3+J13*Datasets!$B$4+N13*Datasets!$B$5+R13*Datasets!$B$6+V13*Datasets!$B$7)/SUM(Datasets!$B$3:$B$7)</f>
        <v>0.288104868502108</v>
      </c>
    </row>
    <row r="14" customFormat="false" ht="15.75" hidden="false" customHeight="false" outlineLevel="0" collapsed="false">
      <c r="A14" s="8"/>
      <c r="B14" s="8" t="s">
        <v>27</v>
      </c>
      <c r="C14" s="10" t="n">
        <v>0.343572241183162</v>
      </c>
      <c r="D14" s="10" t="n">
        <v>0.289272030651341</v>
      </c>
      <c r="E14" s="10" t="n">
        <f aca="false">IF(D14&lt;&gt;"",2*C14*D14/(C14+D14),"")</f>
        <v>0.314092563702548</v>
      </c>
      <c r="F14" s="10" t="n">
        <f aca="false">5*C14*D14/((4*C14)+D14)</f>
        <v>0.298714144411474</v>
      </c>
      <c r="G14" s="10" t="n">
        <v>0.13950073421439</v>
      </c>
      <c r="H14" s="10" t="n">
        <v>0.616883116883116</v>
      </c>
      <c r="I14" s="10" t="n">
        <f aca="false">IF(H14&lt;&gt;"",2*G14*H14/(G14+H14),"")</f>
        <v>0.22754491017964</v>
      </c>
      <c r="J14" s="10" t="n">
        <f aca="false">5*G14*H14/((4*G14)+H14)</f>
        <v>0.366229760986892</v>
      </c>
      <c r="K14" s="10" t="n">
        <v>0.143473570658036</v>
      </c>
      <c r="L14" s="10" t="n">
        <v>0.465034965034965</v>
      </c>
      <c r="M14" s="10" t="n">
        <f aca="false">IF(L14&lt;&gt;"",2*K14*L14/(K14+L14),"")</f>
        <v>0.219291014014838</v>
      </c>
      <c r="N14" s="10" t="n">
        <f aca="false">5*K14*L14/((4*K14)+L14)</f>
        <v>0.321100917431192</v>
      </c>
      <c r="O14" s="10" t="n">
        <v>0.21626617375231</v>
      </c>
      <c r="P14" s="10" t="n">
        <v>0.194352159468438</v>
      </c>
      <c r="Q14" s="10" t="n">
        <f aca="false">IF(P14&lt;&gt;"",2*O14*P14/(O14+P14),"")</f>
        <v>0.204724409448818</v>
      </c>
      <c r="R14" s="10" t="n">
        <f aca="false">5*O14*P14/((4*O14)+P14)</f>
        <v>0.198372329603255</v>
      </c>
      <c r="S14" s="10" t="n">
        <v>0.216666666666666</v>
      </c>
      <c r="T14" s="10" t="n">
        <v>0.281081081081081</v>
      </c>
      <c r="U14" s="10" t="n">
        <f aca="false">IF(T14&lt;&gt;"",2*S14*T14/(S14+T14),"")</f>
        <v>0.244705882352941</v>
      </c>
      <c r="V14" s="10" t="n">
        <f aca="false">5*S14*T14/((4*S14)+T14)</f>
        <v>0.265306122448979</v>
      </c>
      <c r="W14" s="10" t="n">
        <f aca="false">AVERAGE(C14,G14,K14,O14,S14)</f>
        <v>0.211895877294913</v>
      </c>
      <c r="X14" s="10" t="n">
        <f aca="false">AVERAGE(D14,H14,L14,P14,T14)</f>
        <v>0.369324670623788</v>
      </c>
      <c r="Y14" s="10" t="n">
        <f aca="false">AVERAGE(E14,I14,M14,Q14,U14)</f>
        <v>0.242071755939757</v>
      </c>
      <c r="Z14" s="10" t="n">
        <f aca="false">AVERAGE(F14,J14,N14,R14,V14)</f>
        <v>0.289944654976358</v>
      </c>
      <c r="AA14" s="10" t="n">
        <f aca="false">(C14*Datasets!$B$3+G14*Datasets!$B$4+K14*Datasets!$B$5+O14*Datasets!$B$6+S14*Datasets!$B$7)/SUM(Datasets!$B$3:$B$7)</f>
        <v>0.246045186937475</v>
      </c>
      <c r="AB14" s="10" t="n">
        <f aca="false">(D14*Datasets!$B$3+H14*Datasets!$B$4+L14*Datasets!$B$5+P14*Datasets!$B$6+T14*Datasets!$B$7)/SUM(Datasets!$B$3:$B$7)</f>
        <v>0.318791946308725</v>
      </c>
      <c r="AC14" s="10" t="n">
        <f aca="false">(E14*Datasets!$B$3+I14*Datasets!$B$4+M14*Datasets!$B$5+Q14*Datasets!$B$6+U14*Datasets!$B$7)/SUM(Datasets!$B$3:$B$7)</f>
        <v>0.256724881301476</v>
      </c>
      <c r="AD14" s="10" t="n">
        <f aca="false">(F14*Datasets!$B$3+J14*Datasets!$B$4+N14*Datasets!$B$5+R14*Datasets!$B$6+V14*Datasets!$B$7)/SUM(Datasets!$B$3:$B$7)</f>
        <v>0.279274452539687</v>
      </c>
    </row>
    <row r="15" customFormat="false" ht="15.75" hidden="false" customHeight="false" outlineLevel="0" collapsed="false">
      <c r="A15" s="8"/>
      <c r="B15" s="8" t="s">
        <v>29</v>
      </c>
      <c r="C15" s="10" t="n">
        <v>0.333017077798861</v>
      </c>
      <c r="D15" s="10" t="n">
        <v>0.336206896551724</v>
      </c>
      <c r="E15" s="10" t="n">
        <f aca="false">IF(D15&lt;&gt;"",2*C15*D15/(C15+D15),"")</f>
        <v>0.334604385128694</v>
      </c>
      <c r="F15" s="10" t="n">
        <f aca="false">5*C15*D15/((4*C15)+D15)</f>
        <v>0.335564053537285</v>
      </c>
      <c r="G15" s="10" t="n">
        <v>0.138398914518317</v>
      </c>
      <c r="H15" s="10" t="n">
        <v>0.662337662337662</v>
      </c>
      <c r="I15" s="10" t="n">
        <f aca="false">IF(H15&lt;&gt;"",2*G15*H15/(G15+H15),"")</f>
        <v>0.228956228956228</v>
      </c>
      <c r="J15" s="10" t="n">
        <f aca="false">5*G15*H15/((4*G15)+H15)</f>
        <v>0.376940133037693</v>
      </c>
      <c r="K15" s="10" t="n">
        <v>0.152734778121775</v>
      </c>
      <c r="L15" s="10" t="n">
        <v>0.517482517482517</v>
      </c>
      <c r="M15" s="10" t="n">
        <f aca="false">IF(L15&lt;&gt;"",2*K15*L15/(K15+L15),"")</f>
        <v>0.235856573705179</v>
      </c>
      <c r="N15" s="10" t="n">
        <f aca="false">5*K15*L15/((4*K15)+L15)</f>
        <v>0.350212967345007</v>
      </c>
      <c r="O15" s="10" t="n">
        <v>0.225033288948069</v>
      </c>
      <c r="P15" s="10" t="n">
        <v>0.280730897009966</v>
      </c>
      <c r="Q15" s="18" t="n">
        <f aca="false">IF(P15&lt;&gt;"",2*O15*P15/(O15+P15),"")</f>
        <v>0.249815225424981</v>
      </c>
      <c r="R15" s="10" t="n">
        <f aca="false">5*O15*P15/((4*O15)+P15)</f>
        <v>0.267489711934156</v>
      </c>
      <c r="S15" s="10" t="n">
        <v>0.198624904507257</v>
      </c>
      <c r="T15" s="10" t="n">
        <v>0.351351351351351</v>
      </c>
      <c r="U15" s="17" t="n">
        <f aca="false">IF(T15&lt;&gt;"",2*S15*T15/(S15+T15),"")</f>
        <v>0.25378233284529</v>
      </c>
      <c r="V15" s="10" t="n">
        <f aca="false">5*S15*T15/((4*S15)+T15)</f>
        <v>0.304520965097212</v>
      </c>
      <c r="W15" s="10" t="n">
        <f aca="false">AVERAGE(C15,G15,K15,O15,S15)</f>
        <v>0.209561792778856</v>
      </c>
      <c r="X15" s="10" t="n">
        <f aca="false">AVERAGE(D15,H15,L15,P15,T15)</f>
        <v>0.429621864946644</v>
      </c>
      <c r="Y15" s="10" t="n">
        <f aca="false">AVERAGE(E15,I15,M15,Q15,U15)</f>
        <v>0.260602949212074</v>
      </c>
      <c r="Z15" s="10" t="n">
        <f aca="false">AVERAGE(F15,J15,N15,R15,V15)</f>
        <v>0.326945566190271</v>
      </c>
      <c r="AA15" s="10" t="n">
        <f aca="false">(C15*Datasets!$B$3+G15*Datasets!$B$4+K15*Datasets!$B$5+O15*Datasets!$B$6+S15*Datasets!$B$7)/SUM(Datasets!$B$3:$B$7)</f>
        <v>0.240413191516305</v>
      </c>
      <c r="AB15" s="10" t="n">
        <f aca="false">(D15*Datasets!$B$3+H15*Datasets!$B$4+L15*Datasets!$B$5+P15*Datasets!$B$6+T15*Datasets!$B$7)/SUM(Datasets!$B$3:$B$7)</f>
        <v>0.37986577181208</v>
      </c>
      <c r="AC15" s="10" t="n">
        <f aca="false">(E15*Datasets!$B$3+I15*Datasets!$B$4+M15*Datasets!$B$5+Q15*Datasets!$B$6+U15*Datasets!$B$7)/SUM(Datasets!$B$3:$B$7)</f>
        <v>0.277009452578493</v>
      </c>
      <c r="AD15" s="10" t="n">
        <f aca="false">(F15*Datasets!$B$3+J15*Datasets!$B$4+N15*Datasets!$B$5+R15*Datasets!$B$6+V15*Datasets!$B$7)/SUM(Datasets!$B$3:$B$7)</f>
        <v>0.319785792713257</v>
      </c>
    </row>
    <row r="16" s="12" customFormat="true" ht="15.75" hidden="false" customHeight="false" outlineLevel="0" collapsed="false">
      <c r="A16" s="14" t="s">
        <v>30</v>
      </c>
      <c r="B16" s="14" t="s">
        <v>25</v>
      </c>
      <c r="C16" s="13" t="n">
        <v>0.327346465816917</v>
      </c>
      <c r="D16" s="13" t="n">
        <v>0.541187739463601</v>
      </c>
      <c r="E16" s="13" t="n">
        <f aca="false">IF(D16&lt;&gt;"",2*C16*D16/(C16+D16),"")</f>
        <v>0.407942238267147</v>
      </c>
      <c r="F16" s="15" t="n">
        <f aca="false">5*C16*D16/((4*C16)+D16)</f>
        <v>0.478651304642493</v>
      </c>
      <c r="G16" s="13" t="n">
        <v>0.0728424386381631</v>
      </c>
      <c r="H16" s="13" t="n">
        <v>0.597402597402597</v>
      </c>
      <c r="I16" s="13" t="n">
        <f aca="false">IF(H16&lt;&gt;"",2*G16*H16/(G16+H16),"")</f>
        <v>0.12985179957657</v>
      </c>
      <c r="J16" s="13" t="n">
        <f aca="false">5*G16*H16/((4*G16)+H16)</f>
        <v>0.244811069717935</v>
      </c>
      <c r="K16" s="13" t="n">
        <v>0.0627753303964757</v>
      </c>
      <c r="L16" s="13" t="n">
        <v>0.597902097902097</v>
      </c>
      <c r="M16" s="13" t="n">
        <f aca="false">IF(L16&lt;&gt;"",2*K16*L16/(K16+L16),"")</f>
        <v>0.113621262458472</v>
      </c>
      <c r="N16" s="13" t="n">
        <f aca="false">5*K16*L16/((4*K16)+L16)</f>
        <v>0.221044467425026</v>
      </c>
      <c r="O16" s="13" t="n">
        <v>0.131885182311869</v>
      </c>
      <c r="P16" s="13" t="n">
        <v>0.282392026578073</v>
      </c>
      <c r="Q16" s="13" t="n">
        <f aca="false">IF(P16&lt;&gt;"",2*O16*P16/(O16+P16),"")</f>
        <v>0.179799048122686</v>
      </c>
      <c r="R16" s="13" t="n">
        <f aca="false">5*O16*P16/((4*O16)+P16)</f>
        <v>0.229916148228293</v>
      </c>
      <c r="S16" s="13" t="n">
        <v>0.101336302895322</v>
      </c>
      <c r="T16" s="13" t="n">
        <v>0.368918918918918</v>
      </c>
      <c r="U16" s="13" t="n">
        <f aca="false">IF(T16&lt;&gt;"",2*S16*T16/(S16+T16),"")</f>
        <v>0.158998252766452</v>
      </c>
      <c r="V16" s="13" t="n">
        <f aca="false">5*S16*T16/((4*S16)+T16)</f>
        <v>0.24142200212239</v>
      </c>
      <c r="W16" s="13" t="n">
        <f aca="false">AVERAGE(C16,G16,K16,O16,S16)</f>
        <v>0.139237144011749</v>
      </c>
      <c r="X16" s="13" t="n">
        <f aca="false">AVERAGE(D16,H16,L16,P16,T16)</f>
        <v>0.477560676053057</v>
      </c>
      <c r="Y16" s="13" t="n">
        <f aca="false">AVERAGE(E16,I16,M16,Q16,U16)</f>
        <v>0.198042520238265</v>
      </c>
      <c r="Z16" s="13" t="n">
        <f aca="false">AVERAGE(F16,J16,N16,R16,V16)</f>
        <v>0.283168998427227</v>
      </c>
      <c r="AA16" s="13" t="n">
        <f aca="false">(C16*Datasets!$B$3+G16*Datasets!$B$4+K16*Datasets!$B$5+O16*Datasets!$B$6+S16*Datasets!$B$7)/SUM(Datasets!$B$3:$B$7)</f>
        <v>0.180041164362782</v>
      </c>
      <c r="AB16" s="13" t="n">
        <f aca="false">(D16*Datasets!$B$3+H16*Datasets!$B$4+L16*Datasets!$B$5+P16*Datasets!$B$6+T16*Datasets!$B$7)/SUM(Datasets!$B$3:$B$7)</f>
        <v>0.45738255033557</v>
      </c>
      <c r="AC16" s="13" t="n">
        <f aca="false">(E16*Datasets!$B$3+I16*Datasets!$B$4+M16*Datasets!$B$5+Q16*Datasets!$B$6+U16*Datasets!$B$7)/SUM(Datasets!$B$3:$B$7)</f>
        <v>0.243046800704913</v>
      </c>
      <c r="AD16" s="13" t="n">
        <f aca="false">(F16*Datasets!$B$3+J16*Datasets!$B$4+N16*Datasets!$B$5+R16*Datasets!$B$6+V16*Datasets!$B$7)/SUM(Datasets!$B$3:$B$7)</f>
        <v>0.320602111411894</v>
      </c>
    </row>
    <row r="17" customFormat="false" ht="15.75" hidden="false" customHeight="false" outlineLevel="0" collapsed="false">
      <c r="A17" s="8"/>
      <c r="B17" s="8" t="s">
        <v>26</v>
      </c>
      <c r="C17" s="10" t="n">
        <v>0.474708171206225</v>
      </c>
      <c r="D17" s="10" t="n">
        <v>0.350574712643678</v>
      </c>
      <c r="E17" s="10" t="n">
        <f aca="false">IF(D17&lt;&gt;"",2*C17*D17/(C17+D17),"")</f>
        <v>0.403305785123967</v>
      </c>
      <c r="F17" s="10" t="n">
        <f aca="false">5*C17*D17/((4*C17)+D17)</f>
        <v>0.369921164342025</v>
      </c>
      <c r="G17" s="10" t="n">
        <v>0.106543624161073</v>
      </c>
      <c r="H17" s="10" t="n">
        <v>0.412337662337662</v>
      </c>
      <c r="I17" s="10" t="n">
        <f aca="false">IF(H17&lt;&gt;"",2*G17*H17/(G17+H17),"")</f>
        <v>0.169333333333332</v>
      </c>
      <c r="J17" s="10" t="n">
        <f aca="false">5*G17*H17/((4*G17)+H17)</f>
        <v>0.261963696369636</v>
      </c>
      <c r="K17" s="10" t="n">
        <v>0.183673469387755</v>
      </c>
      <c r="L17" s="10" t="n">
        <v>0.503496503496503</v>
      </c>
      <c r="M17" s="10" t="n">
        <f aca="false">IF(L17&lt;&gt;"",2*K17*L17/(K17+L17),"")</f>
        <v>0.269158878504673</v>
      </c>
      <c r="N17" s="10" t="n">
        <f aca="false">5*K17*L17/((4*K17)+L17)</f>
        <v>0.373443983402489</v>
      </c>
      <c r="O17" s="10" t="n">
        <v>0.214776632302405</v>
      </c>
      <c r="P17" s="10" t="n">
        <v>0.207641196013289</v>
      </c>
      <c r="Q17" s="10" t="n">
        <f aca="false">IF(P17&lt;&gt;"",2*O17*P17/(O17+P17),"")</f>
        <v>0.211148648648648</v>
      </c>
      <c r="R17" s="10" t="n">
        <f aca="false">5*O17*P17/((4*O17)+P17)</f>
        <v>0.209030100334448</v>
      </c>
      <c r="S17" s="10" t="n">
        <v>0.202985074626865</v>
      </c>
      <c r="T17" s="10" t="n">
        <v>0.275675675675675</v>
      </c>
      <c r="U17" s="10" t="n">
        <f aca="false">IF(T17&lt;&gt;"",2*S17*T17/(S17+T17),"")</f>
        <v>0.233810888252148</v>
      </c>
      <c r="V17" s="10" t="n">
        <f aca="false">5*S17*T17/((4*S17)+T17)</f>
        <v>0.257250945775535</v>
      </c>
      <c r="W17" s="10" t="n">
        <f aca="false">AVERAGE(C17,G17,K17,O17,S17)</f>
        <v>0.236537394336865</v>
      </c>
      <c r="X17" s="10" t="n">
        <f aca="false">AVERAGE(D17,H17,L17,P17,T17)</f>
        <v>0.349945150033361</v>
      </c>
      <c r="Y17" s="10" t="n">
        <f aca="false">AVERAGE(E17,I17,M17,Q17,U17)</f>
        <v>0.257351506772554</v>
      </c>
      <c r="Z17" s="10" t="n">
        <f aca="false">AVERAGE(F17,J17,N17,R17,V17)</f>
        <v>0.294321978044827</v>
      </c>
      <c r="AA17" s="10" t="n">
        <f aca="false">(C17*Datasets!$B$3+G17*Datasets!$B$4+K17*Datasets!$B$5+O17*Datasets!$B$6+S17*Datasets!$B$7)/SUM(Datasets!$B$3:$B$7)</f>
        <v>0.288740223857629</v>
      </c>
      <c r="AB17" s="10" t="n">
        <f aca="false">(D17*Datasets!$B$3+H17*Datasets!$B$4+L17*Datasets!$B$5+P17*Datasets!$B$6+T17*Datasets!$B$7)/SUM(Datasets!$B$3:$B$7)</f>
        <v>0.324161073825503</v>
      </c>
      <c r="AC17" s="10" t="n">
        <f aca="false">(E17*Datasets!$B$3+I17*Datasets!$B$4+M17*Datasets!$B$5+Q17*Datasets!$B$6+U17*Datasets!$B$7)/SUM(Datasets!$B$3:$B$7)</f>
        <v>0.285341238047483</v>
      </c>
      <c r="AD17" s="10" t="n">
        <f aca="false">(F17*Datasets!$B$3+J17*Datasets!$B$4+N17*Datasets!$B$5+R17*Datasets!$B$6+V17*Datasets!$B$7)/SUM(Datasets!$B$3:$B$7)</f>
        <v>0.298620575027942</v>
      </c>
    </row>
    <row r="18" customFormat="false" ht="15.75" hidden="false" customHeight="false" outlineLevel="0" collapsed="false">
      <c r="A18" s="8"/>
      <c r="B18" s="8" t="s">
        <v>27</v>
      </c>
      <c r="C18" s="10" t="n">
        <v>0.478839177750906</v>
      </c>
      <c r="D18" s="10" t="n">
        <v>0.379310344827586</v>
      </c>
      <c r="E18" s="17" t="n">
        <f aca="false">IF(D18&lt;&gt;"",2*C18*D18/(C18+D18),"")</f>
        <v>0.423303046499198</v>
      </c>
      <c r="F18" s="10" t="n">
        <f aca="false">5*C18*D18/((4*C18)+D18)</f>
        <v>0.395762542474515</v>
      </c>
      <c r="G18" s="10" t="n">
        <v>0.106858054226475</v>
      </c>
      <c r="H18" s="10" t="n">
        <v>0.435064935064935</v>
      </c>
      <c r="I18" s="10" t="n">
        <f aca="false">IF(H18&lt;&gt;"",2*G18*H18/(G18+H18),"")</f>
        <v>0.17157490396927</v>
      </c>
      <c r="J18" s="10" t="n">
        <f aca="false">5*G18*H18/((4*G18)+H18)</f>
        <v>0.269509251810136</v>
      </c>
      <c r="K18" s="10" t="n">
        <v>0.170900692840646</v>
      </c>
      <c r="L18" s="10" t="n">
        <v>0.517482517482517</v>
      </c>
      <c r="M18" s="10" t="n">
        <f aca="false">IF(L18&lt;&gt;"",2*K18*L18/(K18+L18),"")</f>
        <v>0.256944444444444</v>
      </c>
      <c r="N18" s="10" t="n">
        <f aca="false">5*K18*L18/((4*K18)+L18)</f>
        <v>0.368159203980099</v>
      </c>
      <c r="O18" s="10" t="n">
        <v>0.208881578947368</v>
      </c>
      <c r="P18" s="10" t="n">
        <v>0.210963455149501</v>
      </c>
      <c r="Q18" s="10" t="n">
        <f aca="false">IF(P18&lt;&gt;"",2*O18*P18/(O18+P18),"")</f>
        <v>0.2099173553719</v>
      </c>
      <c r="R18" s="10" t="n">
        <f aca="false">5*O18*P18/((4*O18)+P18)</f>
        <v>0.210543766578249</v>
      </c>
      <c r="S18" s="10" t="n">
        <v>0.197314049586776</v>
      </c>
      <c r="T18" s="10" t="n">
        <v>0.258108108108108</v>
      </c>
      <c r="U18" s="10" t="n">
        <f aca="false">IF(T18&lt;&gt;"",2*S18*T18/(S18+T18),"")</f>
        <v>0.223653395784543</v>
      </c>
      <c r="V18" s="10" t="n">
        <f aca="false">5*S18*T18/((4*S18)+T18)</f>
        <v>0.243126272912423</v>
      </c>
      <c r="W18" s="10" t="n">
        <f aca="false">AVERAGE(C18,G18,K18,O18,S18)</f>
        <v>0.232558710670434</v>
      </c>
      <c r="X18" s="10" t="n">
        <f aca="false">AVERAGE(D18,H18,L18,P18,T18)</f>
        <v>0.360185872126529</v>
      </c>
      <c r="Y18" s="10" t="n">
        <f aca="false">AVERAGE(E18,I18,M18,Q18,U18)</f>
        <v>0.257078629213871</v>
      </c>
      <c r="Z18" s="10" t="n">
        <f aca="false">AVERAGE(F18,J18,N18,R18,V18)</f>
        <v>0.297420207551084</v>
      </c>
      <c r="AA18" s="10" t="n">
        <f aca="false">(C18*Datasets!$B$3+G18*Datasets!$B$4+K18*Datasets!$B$5+O18*Datasets!$B$6+S18*Datasets!$B$7)/SUM(Datasets!$B$3:$B$7)</f>
        <v>0.286394995854582</v>
      </c>
      <c r="AB18" s="10" t="n">
        <f aca="false">(D18*Datasets!$B$3+H18*Datasets!$B$4+L18*Datasets!$B$5+P18*Datasets!$B$6+T18*Datasets!$B$7)/SUM(Datasets!$B$3:$B$7)</f>
        <v>0.334228187919463</v>
      </c>
      <c r="AC18" s="10" t="n">
        <f aca="false">(E18*Datasets!$B$3+I18*Datasets!$B$4+M18*Datasets!$B$5+Q18*Datasets!$B$6+U18*Datasets!$B$7)/SUM(Datasets!$B$3:$B$7)</f>
        <v>0.28863534325277</v>
      </c>
      <c r="AD18" s="10" t="n">
        <f aca="false">(F18*Datasets!$B$3+J18*Datasets!$B$4+N18*Datasets!$B$5+R18*Datasets!$B$6+V18*Datasets!$B$7)/SUM(Datasets!$B$3:$B$7)</f>
        <v>0.304744720025008</v>
      </c>
    </row>
    <row r="19" customFormat="false" ht="15.75" hidden="false" customHeight="false" outlineLevel="0" collapsed="false">
      <c r="A19" s="8"/>
      <c r="B19" s="8" t="s">
        <v>29</v>
      </c>
      <c r="C19" s="10" t="n">
        <v>0.48641304347826</v>
      </c>
      <c r="D19" s="10" t="n">
        <v>0.342911877394636</v>
      </c>
      <c r="E19" s="10" t="n">
        <f aca="false">IF(D19&lt;&gt;"",2*C19*D19/(C19+D19),"")</f>
        <v>0.402247191011236</v>
      </c>
      <c r="F19" s="10" t="n">
        <f aca="false">5*C19*D19/((4*C19)+D19)</f>
        <v>0.364413680781759</v>
      </c>
      <c r="G19" s="10" t="n">
        <v>0.109317681584739</v>
      </c>
      <c r="H19" s="10" t="n">
        <v>0.483766233766233</v>
      </c>
      <c r="I19" s="10" t="n">
        <f aca="false">IF(H19&lt;&gt;"",2*G19*H19/(G19+H19),"")</f>
        <v>0.17833632555356</v>
      </c>
      <c r="J19" s="10" t="n">
        <f aca="false">5*G19*H19/((4*G19)+H19)</f>
        <v>0.287090558766858</v>
      </c>
      <c r="K19" s="10" t="n">
        <v>0.167947310647639</v>
      </c>
      <c r="L19" s="10" t="n">
        <v>0.534965034965035</v>
      </c>
      <c r="M19" s="10" t="n">
        <f aca="false">IF(L19&lt;&gt;"",2*K19*L19/(K19+L19),"")</f>
        <v>0.25563909774436</v>
      </c>
      <c r="N19" s="10" t="n">
        <f aca="false">5*K19*L19/((4*K19)+L19)</f>
        <v>0.372262773722627</v>
      </c>
      <c r="O19" s="10" t="n">
        <v>0.20297699594046</v>
      </c>
      <c r="P19" s="10" t="n">
        <v>0.249169435215946</v>
      </c>
      <c r="Q19" s="10" t="n">
        <f aca="false">IF(P19&lt;&gt;"",2*O19*P19/(O19+P19),"")</f>
        <v>0.223713646532438</v>
      </c>
      <c r="R19" s="10" t="n">
        <f aca="false">5*O19*P19/((4*O19)+P19)</f>
        <v>0.238322211630123</v>
      </c>
      <c r="S19" s="10" t="n">
        <v>0.189984101748807</v>
      </c>
      <c r="T19" s="10" t="n">
        <v>0.322972972972972</v>
      </c>
      <c r="U19" s="10" t="n">
        <f aca="false">IF(T19&lt;&gt;"",2*S19*T19/(S19+T19),"")</f>
        <v>0.239239239239239</v>
      </c>
      <c r="V19" s="10" t="n">
        <f aca="false">5*S19*T19/((4*S19)+T19)</f>
        <v>0.283309625414888</v>
      </c>
      <c r="W19" s="10" t="n">
        <f aca="false">AVERAGE(C19,G19,K19,O19,S19)</f>
        <v>0.231327826679981</v>
      </c>
      <c r="X19" s="10" t="n">
        <f aca="false">AVERAGE(D19,H19,L19,P19,T19)</f>
        <v>0.386757110862964</v>
      </c>
      <c r="Y19" s="10" t="n">
        <f aca="false">AVERAGE(E19,I19,M19,Q19,U19)</f>
        <v>0.259835100016166</v>
      </c>
      <c r="Z19" s="10" t="n">
        <f aca="false">AVERAGE(F19,J19,N19,R19,V19)</f>
        <v>0.309079770063251</v>
      </c>
      <c r="AA19" s="10" t="n">
        <f aca="false">(C19*Datasets!$B$3+G19*Datasets!$B$4+K19*Datasets!$B$5+O19*Datasets!$B$6+S19*Datasets!$B$7)/SUM(Datasets!$B$3:$B$7)</f>
        <v>0.286006168125806</v>
      </c>
      <c r="AB19" s="10" t="n">
        <f aca="false">(D19*Datasets!$B$3+H19*Datasets!$B$4+L19*Datasets!$B$5+P19*Datasets!$B$6+T19*Datasets!$B$7)/SUM(Datasets!$B$3:$B$7)</f>
        <v>0.352013422818792</v>
      </c>
      <c r="AC19" s="10" t="n">
        <f aca="false">(E19*Datasets!$B$3+I19*Datasets!$B$4+M19*Datasets!$B$5+Q19*Datasets!$B$6+U19*Datasets!$B$7)/SUM(Datasets!$B$3:$B$7)</f>
        <v>0.288489627480093</v>
      </c>
      <c r="AD19" s="10" t="n">
        <f aca="false">(F19*Datasets!$B$3+J19*Datasets!$B$4+N19*Datasets!$B$5+R19*Datasets!$B$6+V19*Datasets!$B$7)/SUM(Datasets!$B$3:$B$7)</f>
        <v>0.3115630947414</v>
      </c>
    </row>
    <row r="20" customFormat="false" ht="15.75" hidden="false" customHeight="false" outlineLevel="0" collapsed="false">
      <c r="A20" s="8"/>
      <c r="B20" s="8"/>
      <c r="E20" s="0" t="str">
        <f aca="false">IF(D20&lt;&gt;"",ROUND(2*C20*D20/(C20+D20),3),"")</f>
        <v/>
      </c>
      <c r="I20" s="0" t="str">
        <f aca="false">IF(H20&lt;&gt;"",ROUND(2*G20*H20/(G20+H20),3),"")</f>
        <v/>
      </c>
      <c r="M20" s="0" t="str">
        <f aca="false">IF(L20&lt;&gt;"",ROUND(2*K20*L20/(K20+L20),3),"")</f>
        <v/>
      </c>
      <c r="Q20" s="8" t="str">
        <f aca="false">IF(P20&lt;&gt;"",ROUND(2*O20*P20/(O20+P20),3),"")</f>
        <v/>
      </c>
      <c r="R20" s="8"/>
      <c r="U20" s="8" t="str">
        <f aca="false">IF(T20&lt;&gt;"",ROUND(2*S20*T20/(S20+T20),3),"")</f>
        <v/>
      </c>
      <c r="V20" s="8"/>
    </row>
    <row r="21" customFormat="false" ht="15.75" hidden="false" customHeight="false" outlineLevel="0" collapsed="false">
      <c r="A21" s="8"/>
      <c r="B21" s="8"/>
      <c r="E21" s="0" t="str">
        <f aca="false">IF(D21&lt;&gt;"",ROUND(2*C21*D21/(C21+D21),3),"")</f>
        <v/>
      </c>
      <c r="I21" s="0" t="str">
        <f aca="false">IF(H21&lt;&gt;"",ROUND(2*G21*H21/(G21+H21),3),"")</f>
        <v/>
      </c>
      <c r="M21" s="0" t="str">
        <f aca="false">IF(L21&lt;&gt;"",ROUND(2*K21*L21/(K21+L21),3),"")</f>
        <v/>
      </c>
    </row>
    <row r="22" customFormat="false" ht="15.75" hidden="false" customHeight="false" outlineLevel="0" collapsed="false">
      <c r="A22" s="8"/>
      <c r="B22" s="8"/>
      <c r="E22" s="0" t="str">
        <f aca="false">IF(D22&lt;&gt;"",ROUND(2*C22*D22/(C22+D22),3),"")</f>
        <v/>
      </c>
      <c r="I22" s="0" t="str">
        <f aca="false">IF(H22&lt;&gt;"",ROUND(2*G22*H22/(G22+H22),3),"")</f>
        <v/>
      </c>
      <c r="M22" s="0" t="str">
        <f aca="false">IF(L22&lt;&gt;"",ROUND(2*K22*L22/(K22+L22),3),"")</f>
        <v/>
      </c>
    </row>
    <row r="23" customFormat="false" ht="15.75" hidden="false" customHeight="false" outlineLevel="0" collapsed="false">
      <c r="A23" s="8"/>
      <c r="B23" s="8"/>
      <c r="E23" s="0" t="str">
        <f aca="false">IF(D23&lt;&gt;"",ROUND(2*C23*D23/(C23+D23),3),"")</f>
        <v/>
      </c>
      <c r="I23" s="0" t="str">
        <f aca="false">IF(H23&lt;&gt;"",ROUND(2*G23*H23/(G23+H23),3),"")</f>
        <v/>
      </c>
      <c r="M23" s="0" t="str">
        <f aca="false">IF(L23&lt;&gt;"",ROUND(2*K23*L23/(K23+L23),3),"")</f>
        <v/>
      </c>
    </row>
    <row r="24" customFormat="false" ht="15.75" hidden="false" customHeight="false" outlineLevel="0" collapsed="false">
      <c r="A24" s="8"/>
      <c r="B24" s="8"/>
      <c r="E24" s="0" t="str">
        <f aca="false">IF(D24&lt;&gt;"",ROUND(2*C24*D24/(C24+D24),3),"")</f>
        <v/>
      </c>
      <c r="I24" s="0" t="str">
        <f aca="false">IF(H24&lt;&gt;"",ROUND(2*G24*H24/(G24+H24),3),"")</f>
        <v/>
      </c>
      <c r="M24" s="0" t="str">
        <f aca="false">IF(L24&lt;&gt;"",ROUND(2*K24*L24/(K24+L24),3),"")</f>
        <v/>
      </c>
    </row>
    <row r="25" customFormat="false" ht="15.75" hidden="false" customHeight="false" outlineLevel="0" collapsed="false">
      <c r="A25" s="8"/>
      <c r="B25" s="8"/>
      <c r="E25" s="0" t="str">
        <f aca="false">IF(D25&lt;&gt;"",ROUND(2*C25*D25/(C25+D25),3),"")</f>
        <v/>
      </c>
      <c r="I25" s="0" t="str">
        <f aca="false">IF(H25&lt;&gt;"",ROUND(2*G25*H25/(G25+H25),3),"")</f>
        <v/>
      </c>
      <c r="M25" s="0" t="str">
        <f aca="false">IF(L25&lt;&gt;"",ROUND(2*K25*L25/(K25+L25),3),"")</f>
        <v/>
      </c>
    </row>
    <row r="26" customFormat="false" ht="15.75" hidden="false" customHeight="false" outlineLevel="0" collapsed="false">
      <c r="A26" s="8"/>
      <c r="B26" s="8"/>
      <c r="E26" s="0" t="str">
        <f aca="false">IF(D26&lt;&gt;"",ROUND(2*C26*D26/(C26+D26),3),"")</f>
        <v/>
      </c>
      <c r="I26" s="0" t="str">
        <f aca="false">IF(H26&lt;&gt;"",ROUND(2*G26*H26/(G26+H26),3),"")</f>
        <v/>
      </c>
      <c r="M26" s="0" t="str">
        <f aca="false">IF(L26&lt;&gt;"",ROUND(2*K26*L26/(K26+L26),3),"")</f>
        <v/>
      </c>
    </row>
    <row r="27" customFormat="false" ht="15.75" hidden="false" customHeight="false" outlineLevel="0" collapsed="false">
      <c r="A27" s="8"/>
      <c r="B27" s="8"/>
      <c r="E27" s="0" t="str">
        <f aca="false">IF(D27&lt;&gt;"",ROUND(2*C27*D27/(C27+D27),3),"")</f>
        <v/>
      </c>
      <c r="I27" s="0" t="str">
        <f aca="false">IF(H27&lt;&gt;"",ROUND(2*G27*H27/(G27+H27),3),"")</f>
        <v/>
      </c>
      <c r="M27" s="0" t="str">
        <f aca="false">IF(L27&lt;&gt;"",ROUND(2*K27*L27/(K27+L27),3),"")</f>
        <v/>
      </c>
    </row>
    <row r="28" customFormat="false" ht="15.75" hidden="false" customHeight="false" outlineLevel="0" collapsed="false">
      <c r="A28" s="8"/>
      <c r="B28" s="8"/>
      <c r="E28" s="0" t="str">
        <f aca="false">IF(D28&lt;&gt;"",ROUND(2*C28*D28/(C28+D28),3),"")</f>
        <v/>
      </c>
      <c r="I28" s="0" t="str">
        <f aca="false">IF(H28&lt;&gt;"",ROUND(2*G28*H28/(G28+H28),3),"")</f>
        <v/>
      </c>
      <c r="M28" s="0" t="str">
        <f aca="false">IF(L28&lt;&gt;"",ROUND(2*K28*L28/(K28+L28),3),"")</f>
        <v/>
      </c>
    </row>
    <row r="29" customFormat="false" ht="15.75" hidden="false" customHeight="false" outlineLevel="0" collapsed="false">
      <c r="A29" s="8"/>
      <c r="B29" s="8"/>
      <c r="E29" s="0" t="str">
        <f aca="false">IF(D29&lt;&gt;"",ROUND(2*C29*D29/(C29+D29),3),"")</f>
        <v/>
      </c>
      <c r="I29" s="0" t="str">
        <f aca="false">IF(H29&lt;&gt;"",ROUND(2*G29*H29/(G29+H29),3),"")</f>
        <v/>
      </c>
      <c r="M29" s="0" t="str">
        <f aca="false">IF(L29&lt;&gt;"",ROUND(2*K29*L29/(K29+L29),3),"")</f>
        <v/>
      </c>
    </row>
    <row r="30" customFormat="false" ht="15.75" hidden="false" customHeight="false" outlineLevel="0" collapsed="false">
      <c r="A30" s="8"/>
      <c r="B30" s="8"/>
      <c r="E30" s="0" t="str">
        <f aca="false">IF(D30&lt;&gt;"",ROUND(2*C30*D30/(C30+D30),3),"")</f>
        <v/>
      </c>
      <c r="I30" s="0" t="str">
        <f aca="false">IF(H30&lt;&gt;"",ROUND(2*G30*H30/(G30+H30),3),"")</f>
        <v/>
      </c>
      <c r="M30" s="0" t="str">
        <f aca="false">IF(L30&lt;&gt;"",ROUND(2*K30*L30/(K30+L30),3),"")</f>
        <v/>
      </c>
    </row>
    <row r="31" customFormat="false" ht="15.75" hidden="false" customHeight="false" outlineLevel="0" collapsed="false">
      <c r="A31" s="8"/>
      <c r="B31" s="8"/>
      <c r="E31" s="0" t="str">
        <f aca="false">IF(D31&lt;&gt;"",ROUND(2*C31*D31/(C31+D31),3),"")</f>
        <v/>
      </c>
      <c r="I31" s="0" t="str">
        <f aca="false">IF(H31&lt;&gt;"",ROUND(2*G31*H31/(G31+H31),3),"")</f>
        <v/>
      </c>
      <c r="M31" s="0" t="str">
        <f aca="false">IF(L31&lt;&gt;"",ROUND(2*K31*L31/(K31+L31),3),"")</f>
        <v/>
      </c>
    </row>
    <row r="32" customFormat="false" ht="15.75" hidden="false" customHeight="false" outlineLevel="0" collapsed="false">
      <c r="A32" s="8"/>
      <c r="B32" s="8"/>
      <c r="E32" s="0" t="str">
        <f aca="false">IF(D32&lt;&gt;"",ROUND(2*C32*D32/(C32+D32),3),"")</f>
        <v/>
      </c>
      <c r="I32" s="0" t="str">
        <f aca="false">IF(H32&lt;&gt;"",ROUND(2*G32*H32/(G32+H32),3),"")</f>
        <v/>
      </c>
      <c r="M32" s="0" t="str">
        <f aca="false">IF(L32&lt;&gt;"",ROUND(2*K32*L32/(K32+L32),3),"")</f>
        <v/>
      </c>
    </row>
    <row r="33" customFormat="false" ht="15.75" hidden="false" customHeight="false" outlineLevel="0" collapsed="false">
      <c r="A33" s="8"/>
      <c r="B33" s="8"/>
      <c r="E33" s="0" t="str">
        <f aca="false">IF(D33&lt;&gt;"",ROUND(2*C33*D33/(C33+D33),3),"")</f>
        <v/>
      </c>
      <c r="M33" s="0" t="str">
        <f aca="false">IF(L33&lt;&gt;"",ROUND(2*K33*L33/(K33+L33),3),"")</f>
        <v/>
      </c>
    </row>
    <row r="34" customFormat="false" ht="15.75" hidden="false" customHeight="false" outlineLevel="0" collapsed="false">
      <c r="A34" s="8"/>
      <c r="B34" s="8"/>
      <c r="E34" s="0" t="str">
        <f aca="false">IF(D34&lt;&gt;"",ROUND(2*C34*D34/(C34+D34),3),"")</f>
        <v/>
      </c>
      <c r="M34" s="0" t="str">
        <f aca="false">IF(L34&lt;&gt;"",ROUND(2*K34*L34/(K34+L34),3),"")</f>
        <v/>
      </c>
    </row>
    <row r="35" customFormat="false" ht="15.75" hidden="false" customHeight="false" outlineLevel="0" collapsed="false">
      <c r="A35" s="8"/>
      <c r="B35" s="8"/>
      <c r="E35" s="0" t="str">
        <f aca="false">IF(D35&lt;&gt;"",ROUND(2*C35*D35/(C35+D35),3),"")</f>
        <v/>
      </c>
      <c r="M35" s="0" t="str">
        <f aca="false">IF(L35&lt;&gt;"",ROUND(2*K35*L35/(K35+L35),3),"")</f>
        <v/>
      </c>
    </row>
    <row r="36" customFormat="false" ht="15.75" hidden="false" customHeight="false" outlineLevel="0" collapsed="false">
      <c r="A36" s="8"/>
      <c r="B36" s="8"/>
      <c r="E36" s="0" t="str">
        <f aca="false">IF(D36&lt;&gt;"",ROUND(2*C36*D36/(C36+D36),3),"")</f>
        <v/>
      </c>
      <c r="M36" s="0" t="str">
        <f aca="false">IF(L36&lt;&gt;"",ROUND(2*K36*L36/(K36+L36),3),"")</f>
        <v/>
      </c>
    </row>
    <row r="37" customFormat="false" ht="15.75" hidden="false" customHeight="false" outlineLevel="0" collapsed="false">
      <c r="A37" s="8"/>
      <c r="B37" s="8"/>
      <c r="E37" s="0" t="str">
        <f aca="false">IF(D37&lt;&gt;"",ROUND(2*C37*D37/(C37+D37),3),"")</f>
        <v/>
      </c>
    </row>
  </sheetData>
  <mergeCells count="7">
    <mergeCell ref="C2:E2"/>
    <mergeCell ref="G2:I2"/>
    <mergeCell ref="K2:M2"/>
    <mergeCell ref="O2:Q2"/>
    <mergeCell ref="S2:U2"/>
    <mergeCell ref="W2:Y2"/>
    <mergeCell ref="AA2:AC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37"/>
  <sheetViews>
    <sheetView showFormulas="false" showGridLines="true" showRowColHeaders="true" showZeros="true" rightToLeft="false" tabSelected="true" showOutlineSymbols="true" defaultGridColor="true" view="normal" topLeftCell="S1" colorId="64" zoomScale="80" zoomScaleNormal="80" zoomScalePageLayoutView="100" workbookViewId="0">
      <selection pane="topLeft" activeCell="AD1" activeCellId="1" sqref="Z:Z AD:AD"/>
    </sheetView>
  </sheetViews>
  <sheetFormatPr defaultColWidth="10.50390625" defaultRowHeight="15.75" zeroHeight="false" outlineLevelRow="0" outlineLevelCol="0"/>
  <cols>
    <col collapsed="false" customWidth="true" hidden="false" outlineLevel="0" max="1" min="1" style="1" width="19.16"/>
    <col collapsed="false" customWidth="true" hidden="false" outlineLevel="0" max="2" min="2" style="1" width="23.33"/>
    <col collapsed="false" customWidth="false" hidden="false" outlineLevel="0" max="30" min="26" style="19" width="10.5"/>
  </cols>
  <sheetData>
    <row r="1" s="3" customFormat="true" ht="15.75" hidden="false" customHeight="false" outlineLevel="0" collapsed="false">
      <c r="A1" s="2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8</v>
      </c>
      <c r="P1" s="4" t="s">
        <v>9</v>
      </c>
      <c r="Q1" s="4" t="s">
        <v>10</v>
      </c>
      <c r="R1" s="4" t="s">
        <v>11</v>
      </c>
      <c r="S1" s="4" t="s">
        <v>8</v>
      </c>
      <c r="T1" s="4" t="s">
        <v>9</v>
      </c>
      <c r="U1" s="4" t="s">
        <v>10</v>
      </c>
      <c r="V1" s="4" t="s">
        <v>11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8</v>
      </c>
      <c r="AB1" s="4" t="s">
        <v>9</v>
      </c>
      <c r="AC1" s="4" t="s">
        <v>10</v>
      </c>
      <c r="AD1" s="4" t="s">
        <v>11</v>
      </c>
    </row>
    <row r="2" s="6" customFormat="true" ht="15.75" hidden="false" customHeight="false" outlineLevel="0" collapsed="false">
      <c r="A2" s="6" t="s">
        <v>12</v>
      </c>
      <c r="C2" s="7" t="s">
        <v>2</v>
      </c>
      <c r="D2" s="7"/>
      <c r="E2" s="7"/>
      <c r="F2" s="4"/>
      <c r="G2" s="7" t="s">
        <v>3</v>
      </c>
      <c r="H2" s="7"/>
      <c r="I2" s="7"/>
      <c r="J2" s="4"/>
      <c r="K2" s="7" t="s">
        <v>4</v>
      </c>
      <c r="L2" s="7"/>
      <c r="M2" s="7"/>
      <c r="N2" s="4"/>
      <c r="O2" s="7" t="s">
        <v>13</v>
      </c>
      <c r="P2" s="7"/>
      <c r="Q2" s="7"/>
      <c r="R2" s="4"/>
      <c r="S2" s="7" t="s">
        <v>14</v>
      </c>
      <c r="T2" s="7"/>
      <c r="U2" s="7"/>
      <c r="V2" s="4"/>
      <c r="W2" s="7" t="s">
        <v>15</v>
      </c>
      <c r="X2" s="7"/>
      <c r="Y2" s="7"/>
      <c r="Z2" s="4"/>
      <c r="AA2" s="7" t="s">
        <v>16</v>
      </c>
      <c r="AB2" s="7"/>
      <c r="AC2" s="7"/>
    </row>
    <row r="3" s="8" customFormat="true" ht="15.75" hidden="false" customHeight="false" outlineLevel="0" collapsed="false">
      <c r="A3" s="1" t="s">
        <v>17</v>
      </c>
      <c r="C3" s="9" t="n">
        <v>0.43</v>
      </c>
      <c r="D3" s="9" t="n">
        <v>0.414</v>
      </c>
      <c r="E3" s="9" t="n">
        <v>0.422</v>
      </c>
      <c r="F3" s="10" t="n">
        <f aca="false">5*C3*D3/((4*C3)+D3)</f>
        <v>0.417104029990628</v>
      </c>
      <c r="G3" s="9" t="n">
        <v>0.557</v>
      </c>
      <c r="H3" s="9" t="n">
        <v>0.427</v>
      </c>
      <c r="I3" s="9" t="n">
        <v>0.483</v>
      </c>
      <c r="J3" s="10" t="n">
        <f aca="false">5*G3*H3/((4*G3)+H3)</f>
        <v>0.447907721280603</v>
      </c>
      <c r="K3" s="9" t="n">
        <v>0.208</v>
      </c>
      <c r="L3" s="9" t="n">
        <v>0.227</v>
      </c>
      <c r="M3" s="9" t="n">
        <v>0.217</v>
      </c>
      <c r="N3" s="10" t="n">
        <f aca="false">5*K3*L3/((4*K3)+L3)</f>
        <v>0.222927289896128</v>
      </c>
      <c r="O3" s="11" t="n">
        <v>0.844</v>
      </c>
      <c r="P3" s="11" t="n">
        <v>0.087</v>
      </c>
      <c r="Q3" s="9" t="n">
        <v>0.158</v>
      </c>
      <c r="R3" s="10" t="n">
        <f aca="false">5*O3*P3/((4*O3)+P3)</f>
        <v>0.106017903551834</v>
      </c>
      <c r="S3" s="11" t="n">
        <v>0.846</v>
      </c>
      <c r="T3" s="11" t="n">
        <v>0.071</v>
      </c>
      <c r="U3" s="9" t="n">
        <v>0.131</v>
      </c>
      <c r="V3" s="10" t="n">
        <f aca="false">5*S3*T3/((4*S3)+T3)</f>
        <v>0.0869261939218524</v>
      </c>
      <c r="W3" s="10" t="n">
        <f aca="false">AVERAGE(C3,G3,K3,O3,S3)</f>
        <v>0.577</v>
      </c>
      <c r="X3" s="10" t="n">
        <f aca="false">AVERAGE(D3,H3,L3,P3,T3)</f>
        <v>0.2452</v>
      </c>
      <c r="Y3" s="10" t="n">
        <f aca="false">AVERAGE(E3,I3,M3,Q3,U3)</f>
        <v>0.2822</v>
      </c>
      <c r="Z3" s="20" t="n">
        <f aca="false">AVERAGE(F3,J3,N3,R3,V3)</f>
        <v>0.256176627728209</v>
      </c>
      <c r="AA3" s="20" t="n">
        <f aca="false">(C3*Datasets!$B$3+G3*Datasets!$B$4+K3*Datasets!$B$5+O3*Datasets!$B$6+S3*Datasets!$B$7)/SUM(Datasets!$B$3:$B$7)</f>
        <v>0.608755704697987</v>
      </c>
      <c r="AB3" s="20" t="n">
        <f aca="false">(D3*Datasets!$B$3+H3*Datasets!$B$4+L3*Datasets!$B$5+P3*Datasets!$B$6+T3*Datasets!$B$7)/SUM(Datasets!$B$3:$B$7)</f>
        <v>0.246163758389262</v>
      </c>
      <c r="AC3" s="20" t="n">
        <f aca="false">(E3*Datasets!$B$3+I3*Datasets!$B$4+M3*Datasets!$B$5+Q3*Datasets!$B$6+U3*Datasets!$B$7)/SUM(Datasets!$B$3:$B$7)</f>
        <v>0.283036912751678</v>
      </c>
      <c r="AD3" s="20" t="n">
        <f aca="false">(F3*Datasets!$B$3+J3*Datasets!$B$4+N3*Datasets!$B$5+R3*Datasets!$B$6+V3*Datasets!$B$7)/SUM(Datasets!$B$3:$B$7)</f>
        <v>0.256817970407822</v>
      </c>
    </row>
    <row r="4" s="8" customFormat="true" ht="15.75" hidden="false" customHeight="false" outlineLevel="0" collapsed="false">
      <c r="A4" s="1" t="s">
        <v>18</v>
      </c>
      <c r="C4" s="9" t="n">
        <v>0.415</v>
      </c>
      <c r="D4" s="9" t="n">
        <v>0.43</v>
      </c>
      <c r="E4" s="9" t="n">
        <v>0.422</v>
      </c>
      <c r="F4" s="10" t="n">
        <f aca="false">5*C4*D4/((4*C4)+D4)</f>
        <v>0.426913875598086</v>
      </c>
      <c r="G4" s="9" t="n">
        <v>0.452</v>
      </c>
      <c r="H4" s="9" t="n">
        <v>0.453</v>
      </c>
      <c r="I4" s="9" t="n">
        <v>0.453</v>
      </c>
      <c r="J4" s="10" t="n">
        <f aca="false">5*G4*H4/((4*G4)+H4)</f>
        <v>0.452799646174259</v>
      </c>
      <c r="K4" s="9" t="n">
        <v>0.251</v>
      </c>
      <c r="L4" s="9" t="n">
        <v>0.255</v>
      </c>
      <c r="M4" s="9" t="n">
        <v>0.253</v>
      </c>
      <c r="N4" s="10" t="n">
        <f aca="false">5*K4*L4/((4*K4)+L4)</f>
        <v>0.254189833200953</v>
      </c>
      <c r="O4" s="11" t="n">
        <v>0.333</v>
      </c>
      <c r="P4" s="11" t="n">
        <v>0.107</v>
      </c>
      <c r="Q4" s="9" t="n">
        <v>0.162</v>
      </c>
      <c r="R4" s="10" t="n">
        <f aca="false">5*O4*P4/((4*O4)+P4)</f>
        <v>0.123804725503822</v>
      </c>
      <c r="S4" s="11" t="n">
        <v>0.757</v>
      </c>
      <c r="T4" s="11" t="n">
        <v>0.074</v>
      </c>
      <c r="U4" s="9" t="n">
        <v>0.135</v>
      </c>
      <c r="V4" s="10" t="n">
        <f aca="false">5*S4*T4/((4*S4)+T4)</f>
        <v>0.0902933591231464</v>
      </c>
      <c r="W4" s="10" t="n">
        <f aca="false">AVERAGE(C4,G4,K4,O4,S4)</f>
        <v>0.4416</v>
      </c>
      <c r="X4" s="10" t="n">
        <f aca="false">AVERAGE(D4,H4,L4,P4,T4)</f>
        <v>0.2638</v>
      </c>
      <c r="Y4" s="10" t="n">
        <f aca="false">AVERAGE(E4,I4,M4,Q4,U4)</f>
        <v>0.285</v>
      </c>
      <c r="Z4" s="20" t="n">
        <f aca="false">AVERAGE(F4,J4,N4,R4,V4)</f>
        <v>0.269600287920053</v>
      </c>
      <c r="AA4" s="20" t="n">
        <f aca="false">(C4*Datasets!$B$3+G4*Datasets!$B$4+K4*Datasets!$B$5+O4*Datasets!$B$6+S4*Datasets!$B$7)/SUM(Datasets!$B$3:$B$7)</f>
        <v>0.471445637583893</v>
      </c>
      <c r="AB4" s="20" t="n">
        <f aca="false">(D4*Datasets!$B$3+H4*Datasets!$B$4+L4*Datasets!$B$5+P4*Datasets!$B$6+T4*Datasets!$B$7)/SUM(Datasets!$B$3:$B$7)</f>
        <v>0.261928859060403</v>
      </c>
      <c r="AC4" s="20" t="n">
        <f aca="false">(E4*Datasets!$B$3+I4*Datasets!$B$4+M4*Datasets!$B$5+Q4*Datasets!$B$6+U4*Datasets!$B$7)/SUM(Datasets!$B$3:$B$7)</f>
        <v>0.285192617449664</v>
      </c>
      <c r="AD4" s="20" t="n">
        <f aca="false">(F4*Datasets!$B$3+J4*Datasets!$B$4+N4*Datasets!$B$5+R4*Datasets!$B$6+V4*Datasets!$B$7)/SUM(Datasets!$B$3:$B$7)</f>
        <v>0.268189999981871</v>
      </c>
    </row>
    <row r="5" customFormat="false" ht="15.75" hidden="false" customHeight="false" outlineLevel="0" collapsed="false">
      <c r="A5" s="17" t="str">
        <f aca="false">'Req2Code (GPT4o)'!A5</f>
        <v>Comet (Best, without Dronology)</v>
      </c>
      <c r="B5" s="10"/>
      <c r="C5" s="10" t="n">
        <f aca="false">'Req2Code (GPT4o)'!C5</f>
        <v>0.195</v>
      </c>
      <c r="D5" s="10" t="n">
        <f aca="false">'Req2Code (GPT4o)'!D5</f>
        <v>0.572</v>
      </c>
      <c r="E5" s="10" t="n">
        <f aca="false">'Req2Code (GPT4o)'!E5</f>
        <v>0.290847457627119</v>
      </c>
      <c r="F5" s="10" t="n">
        <f aca="false">5*C5*D5/((4*C5)+D5)</f>
        <v>0.4125</v>
      </c>
      <c r="G5" s="10" t="n">
        <f aca="false">'Req2Code (GPT4o)'!G5</f>
        <v>0.41</v>
      </c>
      <c r="H5" s="10" t="n">
        <f aca="false">'Req2Code (GPT4o)'!H5</f>
        <v>0.468</v>
      </c>
      <c r="I5" s="10" t="n">
        <f aca="false">'Req2Code (GPT4o)'!I5</f>
        <v>0.437084282460137</v>
      </c>
      <c r="J5" s="10" t="n">
        <f aca="false">5*G5*H5/((4*G5)+H5)</f>
        <v>0.455123339658444</v>
      </c>
      <c r="K5" s="10" t="n">
        <f aca="false">'Req2Code (GPT4o)'!K5</f>
        <v>0.361</v>
      </c>
      <c r="L5" s="10" t="n">
        <f aca="false">'Req2Code (GPT4o)'!L5</f>
        <v>0.231</v>
      </c>
      <c r="M5" s="17" t="n">
        <f aca="false">'Req2Code (GPT4o)'!M5</f>
        <v>0.281726351351351</v>
      </c>
      <c r="N5" s="10" t="n">
        <f aca="false">5*K5*L5/((4*K5)+L5)</f>
        <v>0.248928358208955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20"/>
      <c r="AA5" s="20"/>
      <c r="AB5" s="20"/>
      <c r="AC5" s="20"/>
    </row>
    <row r="6" customFormat="false" ht="15.75" hidden="false" customHeight="false" outlineLevel="0" collapsed="false">
      <c r="A6" s="17" t="str">
        <f aca="false">'Req2Code (GPT4o)'!A6</f>
        <v>FTLR (Best)</v>
      </c>
      <c r="C6" s="10" t="n">
        <v>0.444</v>
      </c>
      <c r="D6" s="10" t="n">
        <v>0.331</v>
      </c>
      <c r="E6" s="10" t="n">
        <v>0.38</v>
      </c>
      <c r="F6" s="10" t="n">
        <f aca="false">5*C6*D6/((4*C6)+D6)</f>
        <v>0.34875177978168</v>
      </c>
      <c r="G6" s="10" t="n">
        <v>0.379</v>
      </c>
      <c r="H6" s="10" t="n">
        <v>0.633</v>
      </c>
      <c r="I6" s="10" t="n">
        <v>0.474124505928854</v>
      </c>
      <c r="J6" s="10" t="n">
        <f aca="false">5*G6*H6/((4*G6)+H6)</f>
        <v>0.558182875756166</v>
      </c>
      <c r="K6" s="10" t="n">
        <v>0.165</v>
      </c>
      <c r="L6" s="10" t="n">
        <v>0.339</v>
      </c>
      <c r="M6" s="10" t="n">
        <v>0.221964285714286</v>
      </c>
      <c r="N6" s="10" t="n">
        <f aca="false">5*K6*L6/((4*K6)+L6)</f>
        <v>0.279954954954955</v>
      </c>
      <c r="O6" s="10" t="n">
        <v>0.183</v>
      </c>
      <c r="P6" s="10" t="n">
        <v>0.161</v>
      </c>
      <c r="Q6" s="10" t="n">
        <v>0.172</v>
      </c>
      <c r="R6" s="10" t="n">
        <f aca="false">5*O6*P6/((4*O6)+P6)</f>
        <v>0.16496640537514</v>
      </c>
      <c r="S6" s="10" t="n">
        <v>0.129</v>
      </c>
      <c r="T6" s="10" t="n">
        <v>0.154</v>
      </c>
      <c r="U6" s="10" t="n">
        <v>0.14</v>
      </c>
      <c r="V6" s="10" t="n">
        <f aca="false">5*S6*T6/((4*S6)+T6)</f>
        <v>0.148253731343284</v>
      </c>
      <c r="W6" s="10" t="n">
        <f aca="false">'Req2Code (GPT4o)'!W6</f>
        <v>0.26</v>
      </c>
      <c r="X6" s="10" t="n">
        <f aca="false">'Req2Code (GPT4o)'!X6</f>
        <v>0.3236</v>
      </c>
      <c r="Y6" s="10" t="n">
        <f aca="false">'Req2Code (GPT4o)'!Y6</f>
        <v>0.277617758328628</v>
      </c>
      <c r="Z6" s="20" t="n">
        <f aca="false">AVERAGE(F6,J6,N6,R6,V6)</f>
        <v>0.300021949442245</v>
      </c>
      <c r="AA6" s="20" t="n">
        <f aca="false">'Req2Code (GPT4o)'!AA6</f>
        <v>0.279558389261745</v>
      </c>
      <c r="AB6" s="20" t="n">
        <f aca="false">'Req2Code (GPT4o)'!AB6</f>
        <v>0.284685906040268</v>
      </c>
      <c r="AC6" s="20" t="n">
        <f aca="false">'Req2Code (GPT4o)'!AC6</f>
        <v>0.272945011255159</v>
      </c>
      <c r="AD6" s="20" t="n">
        <f aca="false">'Req2Code (GPT4o)'!AD6</f>
        <v>0.276879811467099</v>
      </c>
    </row>
    <row r="7" customFormat="false" ht="15.75" hidden="false" customHeight="false" outlineLevel="0" collapsed="false">
      <c r="A7" s="17" t="str">
        <f aca="false">'Req2Code (GPT4o)'!A7</f>
        <v>FTLR (Opt)</v>
      </c>
      <c r="B7" s="18" t="n">
        <f aca="false">'Req2Code (GPT4o)'!B7</f>
        <v>0</v>
      </c>
      <c r="C7" s="18" t="n">
        <f aca="false">'Req2Code (GPT4o)'!C7</f>
        <v>0.314</v>
      </c>
      <c r="D7" s="18" t="n">
        <f aca="false">'Req2Code (GPT4o)'!D7</f>
        <v>0.588</v>
      </c>
      <c r="E7" s="18" t="n">
        <f aca="false">'Req2Code (GPT4o)'!E7</f>
        <v>0.409</v>
      </c>
      <c r="F7" s="17" t="n">
        <f aca="false">5*C7*D7/((4*C7)+D7)</f>
        <v>0.500629067245119</v>
      </c>
      <c r="G7" s="18" t="n">
        <f aca="false">'Req2Code (GPT4o)'!G7</f>
        <v>0.505</v>
      </c>
      <c r="H7" s="18" t="n">
        <f aca="false">'Req2Code (GPT4o)'!H7</f>
        <v>0.597</v>
      </c>
      <c r="I7" s="18" t="n">
        <f aca="false">'Req2Code (GPT4o)'!I7</f>
        <v>0.548</v>
      </c>
      <c r="J7" s="10" t="n">
        <f aca="false">5*G7*H7/((4*G7)+H7)</f>
        <v>0.576012609858617</v>
      </c>
      <c r="K7" s="18" t="n">
        <f aca="false">'Req2Code (GPT4o)'!K7</f>
        <v>0.234</v>
      </c>
      <c r="L7" s="18" t="n">
        <f aca="false">'Req2Code (GPT4o)'!L7</f>
        <v>0.241</v>
      </c>
      <c r="M7" s="18" t="n">
        <f aca="false">'Req2Code (GPT4o)'!M7</f>
        <v>0.238</v>
      </c>
      <c r="N7" s="10" t="n">
        <f aca="false">5*K7*L7/((4*K7)+L7)</f>
        <v>0.239566694987256</v>
      </c>
      <c r="O7" s="18" t="n">
        <f aca="false">'Req2Code (GPT4o)'!O7</f>
        <v>0.184</v>
      </c>
      <c r="P7" s="18" t="n">
        <f aca="false">'Req2Code (GPT4o)'!P7</f>
        <v>0.17</v>
      </c>
      <c r="Q7" s="18" t="n">
        <f aca="false">'Req2Code (GPT4o)'!Q7</f>
        <v>0.177</v>
      </c>
      <c r="R7" s="10" t="n">
        <f aca="false">5*O7*P7/((4*O7)+P7)</f>
        <v>0.172626931567329</v>
      </c>
      <c r="S7" s="18" t="n">
        <f aca="false">'Req2Code (GPT4o)'!S7</f>
        <v>0.14</v>
      </c>
      <c r="T7" s="18" t="n">
        <f aca="false">'Req2Code (GPT4o)'!T7</f>
        <v>0.147</v>
      </c>
      <c r="U7" s="18" t="n">
        <f aca="false">'Req2Code (GPT4o)'!U7</f>
        <v>0.144</v>
      </c>
      <c r="V7" s="10" t="n">
        <f aca="false">5*S7*T7/((4*S7)+T7)</f>
        <v>0.145544554455446</v>
      </c>
      <c r="W7" s="18" t="n">
        <f aca="false">'Req2Code (GPT4o)'!W7</f>
        <v>0.2754</v>
      </c>
      <c r="X7" s="18" t="n">
        <f aca="false">'Req2Code (GPT4o)'!X7</f>
        <v>0.3486</v>
      </c>
      <c r="Y7" s="18" t="n">
        <f aca="false">'Req2Code (GPT4o)'!Y7</f>
        <v>0.3032</v>
      </c>
      <c r="Z7" s="20" t="n">
        <f aca="false">AVERAGE(F7,J7,N7,R7,V7)</f>
        <v>0.326875971622753</v>
      </c>
      <c r="AA7" s="21" t="n">
        <f aca="false">'Req2Code (GPT4o)'!AA7</f>
        <v>0.256593288590604</v>
      </c>
      <c r="AB7" s="21" t="n">
        <f aca="false">'Req2Code (GPT4o)'!AB7</f>
        <v>0.361675838926175</v>
      </c>
      <c r="AC7" s="22" t="n">
        <f aca="false">'Req2Code (GPT4o)'!AC7</f>
        <v>0.29428255033557</v>
      </c>
      <c r="AD7" s="21" t="n">
        <f aca="false">'Req2Code (GPT4o)'!AD7</f>
        <v>0.328929224129958</v>
      </c>
    </row>
    <row r="8" s="12" customFormat="true" ht="15.75" hidden="false" customHeight="false" outlineLevel="0" collapsed="false">
      <c r="A8" s="6" t="s">
        <v>22</v>
      </c>
      <c r="B8" s="6" t="s">
        <v>23</v>
      </c>
      <c r="E8" s="12" t="str">
        <f aca="false">IF(D8&lt;&gt;"",2*C8*D8/(C8+D8),"")</f>
        <v/>
      </c>
      <c r="F8" s="13"/>
      <c r="I8" s="12" t="str">
        <f aca="false">IF(H8&lt;&gt;"",2*G8*H8/(G8+H8),"")</f>
        <v/>
      </c>
      <c r="J8" s="13"/>
      <c r="M8" s="12" t="str">
        <f aca="false">IF(L8&lt;&gt;"",2*K8*L8/(K8+L8),"")</f>
        <v/>
      </c>
      <c r="N8" s="13"/>
      <c r="Q8" s="12" t="str">
        <f aca="false">IF(P8&lt;&gt;"",2*O8*P8/(O8+P8),"")</f>
        <v/>
      </c>
      <c r="R8" s="13"/>
      <c r="U8" s="12" t="str">
        <f aca="false">IF(T8&lt;&gt;"",2*S8*T8/(S8+T8),"")</f>
        <v/>
      </c>
      <c r="V8" s="13"/>
      <c r="W8" s="13"/>
      <c r="X8" s="13"/>
      <c r="Y8" s="13"/>
      <c r="Z8" s="13"/>
      <c r="AA8" s="13"/>
      <c r="AB8" s="13"/>
      <c r="AC8" s="13"/>
    </row>
    <row r="9" s="12" customFormat="true" ht="15.75" hidden="false" customHeight="false" outlineLevel="0" collapsed="false">
      <c r="A9" s="14" t="s">
        <v>24</v>
      </c>
      <c r="B9" s="14" t="s">
        <v>25</v>
      </c>
      <c r="C9" s="13" t="n">
        <v>0.325373134328358</v>
      </c>
      <c r="D9" s="13" t="n">
        <v>0.417624521072796</v>
      </c>
      <c r="E9" s="13" t="n">
        <f aca="false">IF(D9&lt;&gt;"",2*C9*D9/(C9+D9),"")</f>
        <v>0.365771812080536</v>
      </c>
      <c r="F9" s="13" t="n">
        <f aca="false">5*C9*D9/((4*C9)+D9)</f>
        <v>0.395213923132704</v>
      </c>
      <c r="G9" s="13" t="n">
        <v>0.216379310344827</v>
      </c>
      <c r="H9" s="13" t="n">
        <v>0.814935064935065</v>
      </c>
      <c r="I9" s="13" t="n">
        <f aca="false">IF(H9&lt;&gt;"",2*G9*H9/(G9+H9),"")</f>
        <v>0.341961852861035</v>
      </c>
      <c r="J9" s="13" t="n">
        <f aca="false">5*G9*H9/((4*G9)+H9)</f>
        <v>0.524665551839464</v>
      </c>
      <c r="K9" s="13" t="n">
        <v>0.0580152671755725</v>
      </c>
      <c r="L9" s="13" t="n">
        <v>0.531468531468531</v>
      </c>
      <c r="M9" s="13" t="n">
        <f aca="false">IF(L9&lt;&gt;"",2*K9*L9/(K9+L9),"")</f>
        <v>0.10461114934618</v>
      </c>
      <c r="N9" s="13" t="n">
        <f aca="false">5*K9*L9/((4*K9)+L9)</f>
        <v>0.201912858660999</v>
      </c>
      <c r="O9" s="13" t="n">
        <v>0.127777777777777</v>
      </c>
      <c r="P9" s="13" t="n">
        <v>0.420265780730897</v>
      </c>
      <c r="Q9" s="13" t="n">
        <f aca="false">IF(P9&lt;&gt;"",2*O9*P9/(O9+P9),"")</f>
        <v>0.195972114639813</v>
      </c>
      <c r="R9" s="13" t="n">
        <f aca="false">5*O9*P9/((4*O9)+P9)</f>
        <v>0.288286235186873</v>
      </c>
      <c r="S9" s="13" t="n">
        <v>0.0845971563981042</v>
      </c>
      <c r="T9" s="13" t="n">
        <v>0.482432432432432</v>
      </c>
      <c r="U9" s="13" t="n">
        <f aca="false">IF(T9&lt;&gt;"",2*S9*T9/(S9+T9),"")</f>
        <v>0.143951612903226</v>
      </c>
      <c r="V9" s="13" t="n">
        <f aca="false">5*S9*T9/((4*S9)+T9)</f>
        <v>0.248607242339833</v>
      </c>
      <c r="W9" s="13" t="n">
        <f aca="false">AVERAGE(C9,G9,K9,O9,S9)</f>
        <v>0.162428529204928</v>
      </c>
      <c r="X9" s="13" t="n">
        <f aca="false">AVERAGE(D9,H9,L9,P9,T9)</f>
        <v>0.533345266127944</v>
      </c>
      <c r="Y9" s="13" t="n">
        <f aca="false">AVERAGE(E9,I9,M9,Q9,U9)</f>
        <v>0.230453708366158</v>
      </c>
      <c r="Z9" s="13" t="n">
        <f aca="false">AVERAGE(F9,J9,N9,R9,V9)</f>
        <v>0.331737162231975</v>
      </c>
      <c r="AA9" s="13" t="n">
        <f aca="false">(C9*Datasets!$B$3+G9*Datasets!$B$4+K9*Datasets!$B$5+O9*Datasets!$B$6+S9*Datasets!$B$7)/SUM(Datasets!$B$3:$B$7)</f>
        <v>0.188741900736257</v>
      </c>
      <c r="AB9" s="13" t="n">
        <f aca="false">(D9*Datasets!$B$3+H9*Datasets!$B$4+L9*Datasets!$B$5+P9*Datasets!$B$6+T9*Datasets!$B$7)/SUM(Datasets!$B$3:$B$7)</f>
        <v>0.486241610738255</v>
      </c>
      <c r="AC9" s="13" t="n">
        <f aca="false">(E9*Datasets!$B$3+I9*Datasets!$B$4+M9*Datasets!$B$5+Q9*Datasets!$B$6+U9*Datasets!$B$7)/SUM(Datasets!$B$3:$B$7)</f>
        <v>0.2488618180429</v>
      </c>
      <c r="AD9" s="16" t="n">
        <f aca="false">(F9*Datasets!$B$3+J9*Datasets!$B$4+N9*Datasets!$B$5+R9*Datasets!$B$6+V9*Datasets!$B$7)/SUM(Datasets!$B$3:$B$7)</f>
        <v>0.332035260472523</v>
      </c>
    </row>
    <row r="10" customFormat="false" ht="15.75" hidden="false" customHeight="false" outlineLevel="0" collapsed="false">
      <c r="A10" s="8"/>
      <c r="B10" s="8" t="s">
        <v>26</v>
      </c>
      <c r="C10" s="10" t="n">
        <v>0.364150943396226</v>
      </c>
      <c r="D10" s="10" t="n">
        <v>0.369731800766283</v>
      </c>
      <c r="E10" s="10" t="n">
        <f aca="false">IF(D10&lt;&gt;"",2*C10*D10/(C10+D10),"")</f>
        <v>0.366920152091254</v>
      </c>
      <c r="F10" s="10" t="n">
        <f aca="false">5*C10*D10/((4*C10)+D10)</f>
        <v>0.368601986249045</v>
      </c>
      <c r="G10" s="10" t="n">
        <v>0.234579439252336</v>
      </c>
      <c r="H10" s="10" t="n">
        <v>0.814935064935065</v>
      </c>
      <c r="I10" s="10" t="n">
        <f aca="false">IF(H10&lt;&gt;"",2*G10*H10/(G10+H10),"")</f>
        <v>0.364296081277213</v>
      </c>
      <c r="J10" s="10" t="n">
        <f aca="false">5*G10*H10/((4*G10)+H10)</f>
        <v>0.545178105994787</v>
      </c>
      <c r="K10" s="10" t="n">
        <v>0.0828304991771804</v>
      </c>
      <c r="L10" s="10" t="n">
        <v>0.527972027972028</v>
      </c>
      <c r="M10" s="18" t="n">
        <f aca="false">IF(L10&lt;&gt;"",2*K10*L10/(K10+L10),"")</f>
        <v>0.143195827406354</v>
      </c>
      <c r="N10" s="10" t="n">
        <f aca="false">5*K10*L10/((4*K10)+L10)</f>
        <v>0.254465790360634</v>
      </c>
      <c r="O10" s="18" t="n">
        <v>0.134728931830381</v>
      </c>
      <c r="P10" s="18" t="n">
        <v>0.416943521594684</v>
      </c>
      <c r="Q10" s="10" t="n">
        <f aca="false">IF(P10&lt;&gt;"",2*O10*P10/(O10+P10),"")</f>
        <v>0.203651115618661</v>
      </c>
      <c r="R10" s="10" t="n">
        <f aca="false">5*O10*P10/((4*O10)+P10)</f>
        <v>0.293842191524233</v>
      </c>
      <c r="S10" s="18" t="n">
        <v>0.0928720083246618</v>
      </c>
      <c r="T10" s="18" t="n">
        <v>0.482432432432432</v>
      </c>
      <c r="U10" s="10" t="n">
        <f aca="false">IF(T10&lt;&gt;"",2*S10*T10/(S10+T10),"")</f>
        <v>0.155759162303665</v>
      </c>
      <c r="V10" s="10" t="n">
        <f aca="false">5*S10*T10/((4*S10)+T10)</f>
        <v>0.262345679012346</v>
      </c>
      <c r="W10" s="10" t="n">
        <f aca="false">AVERAGE(C10,G10,K10,O10,S10)</f>
        <v>0.181832364396157</v>
      </c>
      <c r="X10" s="10" t="n">
        <f aca="false">AVERAGE(D10,H10,L10,P10,T10)</f>
        <v>0.522402969540098</v>
      </c>
      <c r="Y10" s="10" t="n">
        <f aca="false">AVERAGE(E10,I10,M10,Q10,U10)</f>
        <v>0.246764467739429</v>
      </c>
      <c r="Z10" s="20" t="n">
        <f aca="false">AVERAGE(F10,J10,N10,R10,V10)</f>
        <v>0.344886750628209</v>
      </c>
      <c r="AA10" s="20" t="n">
        <f aca="false">(C10*Datasets!$B$3+G10*Datasets!$B$4+K10*Datasets!$B$5+O10*Datasets!$B$6+S10*Datasets!$B$7)/SUM(Datasets!$B$3:$B$7)</f>
        <v>0.210048885262481</v>
      </c>
      <c r="AB10" s="20" t="n">
        <f aca="false">(D10*Datasets!$B$3+H10*Datasets!$B$4+L10*Datasets!$B$5+P10*Datasets!$B$6+T10*Datasets!$B$7)/SUM(Datasets!$B$3:$B$7)</f>
        <v>0.468456375838926</v>
      </c>
      <c r="AC10" s="20" t="n">
        <f aca="false">(E10*Datasets!$B$3+I10*Datasets!$B$4+M10*Datasets!$B$5+Q10*Datasets!$B$6+U10*Datasets!$B$7)/SUM(Datasets!$B$3:$B$7)</f>
        <v>0.259758922873159</v>
      </c>
      <c r="AD10" s="22" t="n">
        <f aca="false">(F10*Datasets!$B$3+J10*Datasets!$B$4+N10*Datasets!$B$5+R10*Datasets!$B$6+V10*Datasets!$B$7)/SUM(Datasets!$B$3:$B$7)</f>
        <v>0.334409848355793</v>
      </c>
    </row>
    <row r="11" customFormat="false" ht="15.75" hidden="false" customHeight="false" outlineLevel="0" collapsed="false">
      <c r="A11" s="8"/>
      <c r="B11" s="8" t="s">
        <v>27</v>
      </c>
      <c r="C11" s="10" t="n">
        <v>0.572151898734177</v>
      </c>
      <c r="D11" s="10" t="n">
        <v>0.21647509578544</v>
      </c>
      <c r="E11" s="10" t="n">
        <f aca="false">IF(D11&lt;&gt;"",2*C11*D11/(C11+D11),"")</f>
        <v>0.314107018763029</v>
      </c>
      <c r="F11" s="10" t="n">
        <f aca="false">5*C11*D11/((4*C11)+D11)</f>
        <v>0.247210676000874</v>
      </c>
      <c r="G11" s="10" t="n">
        <v>0.373770491803278</v>
      </c>
      <c r="H11" s="10" t="n">
        <v>0.74025974025974</v>
      </c>
      <c r="I11" s="17" t="n">
        <f aca="false">IF(H11&lt;&gt;"",2*G11*H11/(G11+H11),"")</f>
        <v>0.49673202614379</v>
      </c>
      <c r="J11" s="17" t="n">
        <f aca="false">5*G11*H11/((4*G11)+H11)</f>
        <v>0.618892508143322</v>
      </c>
      <c r="K11" s="10" t="n">
        <v>0.137965760322255</v>
      </c>
      <c r="L11" s="10" t="n">
        <v>0.479020979020979</v>
      </c>
      <c r="M11" s="10" t="n">
        <f aca="false">IF(L11&lt;&gt;"",2*K11*L11/(K11+L11),"")</f>
        <v>0.214229867083658</v>
      </c>
      <c r="N11" s="10" t="n">
        <f aca="false">5*K11*L11/((4*K11)+L11)</f>
        <v>0.320542817033223</v>
      </c>
      <c r="O11" s="10" t="n">
        <v>0.18494271685761</v>
      </c>
      <c r="P11" s="10" t="n">
        <v>0.375415282392026</v>
      </c>
      <c r="Q11" s="17" t="n">
        <f aca="false">IF(P11&lt;&gt;"",2*O11*P11/(O11+P11),"")</f>
        <v>0.247807017543859</v>
      </c>
      <c r="R11" s="17" t="n">
        <f aca="false">5*O11*P11/((4*O11)+P11)</f>
        <v>0.31129476584022</v>
      </c>
      <c r="S11" s="10" t="n">
        <v>0.134191176470588</v>
      </c>
      <c r="T11" s="10" t="n">
        <v>0.394594594594594</v>
      </c>
      <c r="U11" s="10" t="n">
        <f aca="false">IF(T11&lt;&gt;"",2*S11*T11/(S11+T11),"")</f>
        <v>0.200274348422496</v>
      </c>
      <c r="V11" s="10" t="n">
        <f aca="false">5*S11*T11/((4*S11)+T11)</f>
        <v>0.284267912772585</v>
      </c>
      <c r="W11" s="10" t="n">
        <f aca="false">AVERAGE(C11,G11,K11,O11,S11)</f>
        <v>0.280604408837582</v>
      </c>
      <c r="X11" s="10" t="n">
        <f aca="false">AVERAGE(D11,H11,L11,P11,T11)</f>
        <v>0.441153138410556</v>
      </c>
      <c r="Y11" s="17" t="n">
        <f aca="false">AVERAGE(E11,I11,M11,Q11,U11)</f>
        <v>0.294630055591367</v>
      </c>
      <c r="Z11" s="22" t="n">
        <f aca="false">AVERAGE(F11,J11,N11,R11,V11)</f>
        <v>0.356441735958045</v>
      </c>
      <c r="AA11" s="20" t="n">
        <f aca="false">(C11*Datasets!$B$3+G11*Datasets!$B$4+K11*Datasets!$B$5+O11*Datasets!$B$6+S11*Datasets!$B$7)/SUM(Datasets!$B$3:$B$7)</f>
        <v>0.323001036020997</v>
      </c>
      <c r="AB11" s="20" t="n">
        <f aca="false">(D11*Datasets!$B$3+H11*Datasets!$B$4+L11*Datasets!$B$5+P11*Datasets!$B$6+T11*Datasets!$B$7)/SUM(Datasets!$B$3:$B$7)</f>
        <v>0.372147651006711</v>
      </c>
      <c r="AC11" s="21" t="n">
        <f aca="false">(E11*Datasets!$B$3+I11*Datasets!$B$4+M11*Datasets!$B$5+Q11*Datasets!$B$6+U11*Datasets!$B$7)/SUM(Datasets!$B$3:$B$7)</f>
        <v>0.281736166449955</v>
      </c>
      <c r="AD11" s="20" t="n">
        <f aca="false">(F11*Datasets!$B$3+J11*Datasets!$B$4+N11*Datasets!$B$5+R11*Datasets!$B$6+V11*Datasets!$B$7)/SUM(Datasets!$B$3:$B$7)</f>
        <v>0.314812009534256</v>
      </c>
    </row>
    <row r="12" s="12" customFormat="true" ht="15.75" hidden="false" customHeight="false" outlineLevel="0" collapsed="false">
      <c r="A12" s="14" t="s">
        <v>28</v>
      </c>
      <c r="B12" s="14" t="s">
        <v>25</v>
      </c>
      <c r="C12" s="13" t="n">
        <v>0.246753246753246</v>
      </c>
      <c r="D12" s="13" t="n">
        <v>0.545977011494252</v>
      </c>
      <c r="E12" s="13" t="n">
        <f aca="false">IF(D12&lt;&gt;"",2*C12*D12/(C12+D12),"")</f>
        <v>0.33989266547406</v>
      </c>
      <c r="F12" s="13" t="n">
        <f aca="false">5*C12*D12/((4*C12)+D12)</f>
        <v>0.439407955596669</v>
      </c>
      <c r="G12" s="13" t="n">
        <v>0.0912063953488372</v>
      </c>
      <c r="H12" s="13" t="n">
        <v>0.814935064935065</v>
      </c>
      <c r="I12" s="13" t="n">
        <f aca="false">IF(H12&lt;&gt;"",2*G12*H12/(G12+H12),"")</f>
        <v>0.164052287581699</v>
      </c>
      <c r="J12" s="13" t="n">
        <f aca="false">5*G12*H12/((4*G12)+H12)</f>
        <v>0.315010040160643</v>
      </c>
      <c r="K12" s="13" t="n">
        <v>0.0662278897573015</v>
      </c>
      <c r="L12" s="13" t="n">
        <v>0.562937062937062</v>
      </c>
      <c r="M12" s="13" t="n">
        <f aca="false">IF(L12&lt;&gt;"",2*K12*L12/(K12+L12),"")</f>
        <v>0.118513065881487</v>
      </c>
      <c r="N12" s="13" t="n">
        <f aca="false">5*K12*L12/((4*K12)+L12)</f>
        <v>0.225174825174825</v>
      </c>
      <c r="O12" s="13" t="n">
        <v>0.149849397590361</v>
      </c>
      <c r="P12" s="13" t="n">
        <v>0.330564784053156</v>
      </c>
      <c r="Q12" s="13" t="n">
        <f aca="false">IF(P12&lt;&gt;"",2*O12*P12/(O12+P12),"")</f>
        <v>0.20621761658031</v>
      </c>
      <c r="R12" s="13" t="n">
        <f aca="false">5*O12*P12/((4*O12)+P12)</f>
        <v>0.266327623126338</v>
      </c>
      <c r="S12" s="13" t="n">
        <v>0.119346256176358</v>
      </c>
      <c r="T12" s="13" t="n">
        <v>0.424324324324324</v>
      </c>
      <c r="U12" s="13" t="n">
        <f aca="false">IF(T12&lt;&gt;"",2*S12*T12/(S12+T12),"")</f>
        <v>0.186294867991693</v>
      </c>
      <c r="V12" s="13" t="n">
        <f aca="false">5*S12*T12/((4*S12)+T12)</f>
        <v>0.280808442139151</v>
      </c>
      <c r="W12" s="13" t="n">
        <f aca="false">AVERAGE(C12,G12,K12,O12,S12)</f>
        <v>0.134676637125221</v>
      </c>
      <c r="X12" s="13" t="n">
        <f aca="false">AVERAGE(D12,H12,L12,P12,T12)</f>
        <v>0.535747649548772</v>
      </c>
      <c r="Y12" s="13" t="n">
        <f aca="false">AVERAGE(E12,I12,M12,Q12,U12)</f>
        <v>0.20299410070185</v>
      </c>
      <c r="Z12" s="13" t="n">
        <f aca="false">AVERAGE(F12,J12,N12,R12,V12)</f>
        <v>0.305345777239525</v>
      </c>
      <c r="AA12" s="13" t="n">
        <f aca="false">(C12*Datasets!$B$3+G12*Datasets!$B$4+K12*Datasets!$B$5+O12*Datasets!$B$6+S12*Datasets!$B$7)/SUM(Datasets!$B$3:$B$7)</f>
        <v>0.162137148579974</v>
      </c>
      <c r="AB12" s="13" t="n">
        <f aca="false">(D12*Datasets!$B$3+H12*Datasets!$B$4+L12*Datasets!$B$5+P12*Datasets!$B$6+T12*Datasets!$B$7)/SUM(Datasets!$B$3:$B$7)</f>
        <v>0.501677852348993</v>
      </c>
      <c r="AC12" s="13" t="n">
        <f aca="false">(E12*Datasets!$B$3+I12*Datasets!$B$4+M12*Datasets!$B$5+Q12*Datasets!$B$6+U12*Datasets!$B$7)/SUM(Datasets!$B$3:$B$7)</f>
        <v>0.235326171700465</v>
      </c>
      <c r="AD12" s="16" t="n">
        <f aca="false">(F12*Datasets!$B$3+J12*Datasets!$B$4+N12*Datasets!$B$5+R12*Datasets!$B$6+V12*Datasets!$B$7)/SUM(Datasets!$B$3:$B$7)</f>
        <v>0.331641769905177</v>
      </c>
    </row>
    <row r="13" customFormat="false" ht="15.75" hidden="false" customHeight="false" outlineLevel="0" collapsed="false">
      <c r="A13" s="8"/>
      <c r="B13" s="8" t="s">
        <v>26</v>
      </c>
      <c r="C13" s="10" t="n">
        <v>0.25998052580331</v>
      </c>
      <c r="D13" s="10" t="n">
        <v>0.511494252873563</v>
      </c>
      <c r="E13" s="10" t="n">
        <f aca="false">IF(D13&lt;&gt;"",2*C13*D13/(C13+D13),"")</f>
        <v>0.344738540994189</v>
      </c>
      <c r="F13" s="10" t="n">
        <f aca="false">5*C13*D13/((4*C13)+D13)</f>
        <v>0.428571428571428</v>
      </c>
      <c r="G13" s="10" t="n">
        <v>0.0974714518760195</v>
      </c>
      <c r="H13" s="10" t="n">
        <v>0.775974025974026</v>
      </c>
      <c r="I13" s="10" t="n">
        <f aca="false">IF(H13&lt;&gt;"",2*G13*H13/(G13+H13),"")</f>
        <v>0.173188405797101</v>
      </c>
      <c r="J13" s="10" t="n">
        <f aca="false">5*G13*H13/((4*G13)+H13)</f>
        <v>0.324375678610206</v>
      </c>
      <c r="K13" s="10" t="n">
        <v>0.0756704980842911</v>
      </c>
      <c r="L13" s="10" t="n">
        <v>0.552447552447552</v>
      </c>
      <c r="M13" s="10" t="n">
        <f aca="false">IF(L13&lt;&gt;"",2*K13*L13/(K13+L13),"")</f>
        <v>0.133108677337826</v>
      </c>
      <c r="N13" s="10" t="n">
        <f aca="false">5*K13*L13/((4*K13)+L13)</f>
        <v>0.244430693069307</v>
      </c>
      <c r="O13" s="10" t="n">
        <v>0.151607963246554</v>
      </c>
      <c r="P13" s="10" t="n">
        <v>0.328903654485049</v>
      </c>
      <c r="Q13" s="10" t="n">
        <f aca="false">IF(P13&lt;&gt;"",2*O13*P13/(O13+P13),"")</f>
        <v>0.20754716981132</v>
      </c>
      <c r="R13" s="10" t="n">
        <f aca="false">5*O13*P13/((4*O13)+P13)</f>
        <v>0.266558966074313</v>
      </c>
      <c r="S13" s="10" t="n">
        <v>0.12292490118577</v>
      </c>
      <c r="T13" s="10" t="n">
        <v>0.42027027027027</v>
      </c>
      <c r="U13" s="10" t="n">
        <f aca="false">IF(T13&lt;&gt;"",2*S13*T13/(S13+T13),"")</f>
        <v>0.190214067278287</v>
      </c>
      <c r="V13" s="10" t="n">
        <f aca="false">5*S13*T13/((4*S13)+T13)</f>
        <v>0.283242258652094</v>
      </c>
      <c r="W13" s="10" t="n">
        <f aca="false">AVERAGE(C13,G13,K13,O13,S13)</f>
        <v>0.141531068039189</v>
      </c>
      <c r="X13" s="10" t="n">
        <f aca="false">AVERAGE(D13,H13,L13,P13,T13)</f>
        <v>0.517817951210092</v>
      </c>
      <c r="Y13" s="10" t="n">
        <f aca="false">AVERAGE(E13,I13,M13,Q13,U13)</f>
        <v>0.209759372243745</v>
      </c>
      <c r="Z13" s="20" t="n">
        <f aca="false">AVERAGE(F13,J13,N13,R13,V13)</f>
        <v>0.309435804995469</v>
      </c>
      <c r="AA13" s="20" t="n">
        <f aca="false">(C13*Datasets!$B$3+G13*Datasets!$B$4+K13*Datasets!$B$5+O13*Datasets!$B$6+S13*Datasets!$B$7)/SUM(Datasets!$B$3:$B$7)</f>
        <v>0.169568811852507</v>
      </c>
      <c r="AB13" s="20" t="n">
        <f aca="false">(D13*Datasets!$B$3+H13*Datasets!$B$4+L13*Datasets!$B$5+P13*Datasets!$B$6+T13*Datasets!$B$7)/SUM(Datasets!$B$3:$B$7)</f>
        <v>0.483221476510067</v>
      </c>
      <c r="AC13" s="20" t="n">
        <f aca="false">(E13*Datasets!$B$3+I13*Datasets!$B$4+M13*Datasets!$B$5+Q13*Datasets!$B$6+U13*Datasets!$B$7)/SUM(Datasets!$B$3:$B$7)</f>
        <v>0.240610722655841</v>
      </c>
      <c r="AD13" s="20" t="n">
        <f aca="false">(F13*Datasets!$B$3+J13*Datasets!$B$4+N13*Datasets!$B$5+R13*Datasets!$B$6+V13*Datasets!$B$7)/SUM(Datasets!$B$3:$B$7)</f>
        <v>0.331312492495846</v>
      </c>
    </row>
    <row r="14" customFormat="false" ht="15.75" hidden="false" customHeight="false" outlineLevel="0" collapsed="false">
      <c r="A14" s="8"/>
      <c r="B14" s="8" t="s">
        <v>27</v>
      </c>
      <c r="C14" s="10" t="n">
        <v>0.301833568406205</v>
      </c>
      <c r="D14" s="10" t="n">
        <v>0.409961685823754</v>
      </c>
      <c r="E14" s="10" t="n">
        <f aca="false">IF(D14&lt;&gt;"",2*C14*D14/(C14+D14),"")</f>
        <v>0.347684809098293</v>
      </c>
      <c r="F14" s="10" t="n">
        <f aca="false">5*C14*D14/((4*C14)+D14)</f>
        <v>0.382552735073292</v>
      </c>
      <c r="G14" s="10" t="n">
        <v>0.11853448275862</v>
      </c>
      <c r="H14" s="10" t="n">
        <v>0.714285714285714</v>
      </c>
      <c r="I14" s="10" t="n">
        <f aca="false">IF(H14&lt;&gt;"",2*G14*H14/(G14+H14),"")</f>
        <v>0.203327171903881</v>
      </c>
      <c r="J14" s="10" t="n">
        <f aca="false">5*G14*H14/((4*G14)+H14)</f>
        <v>0.35621761658031</v>
      </c>
      <c r="K14" s="10" t="n">
        <v>0.104446012702893</v>
      </c>
      <c r="L14" s="10" t="n">
        <v>0.517482517482517</v>
      </c>
      <c r="M14" s="10" t="n">
        <f aca="false">IF(L14&lt;&gt;"",2*K14*L14/(K14+L14),"")</f>
        <v>0.173810921902524</v>
      </c>
      <c r="N14" s="10" t="n">
        <f aca="false">5*K14*L14/((4*K14)+L14)</f>
        <v>0.288949629051151</v>
      </c>
      <c r="O14" s="10" t="n">
        <v>0.189583333333333</v>
      </c>
      <c r="P14" s="10" t="n">
        <v>0.302325581395348</v>
      </c>
      <c r="Q14" s="10" t="n">
        <f aca="false">IF(P14&lt;&gt;"",2*O14*P14/(O14+P14),"")</f>
        <v>0.23303457106274</v>
      </c>
      <c r="R14" s="10" t="n">
        <f aca="false">5*O14*P14/((4*O14)+P14)</f>
        <v>0.270190023752968</v>
      </c>
      <c r="S14" s="10" t="n">
        <v>0.158456973293768</v>
      </c>
      <c r="T14" s="10" t="n">
        <v>0.36081081081081</v>
      </c>
      <c r="U14" s="10" t="n">
        <f aca="false">IF(T14&lt;&gt;"",2*S14*T14/(S14+T14),"")</f>
        <v>0.22020618556701</v>
      </c>
      <c r="V14" s="10" t="n">
        <f aca="false">5*S14*T14/((4*S14)+T14)</f>
        <v>0.287405812701829</v>
      </c>
      <c r="W14" s="10" t="n">
        <f aca="false">AVERAGE(C14,G14,K14,O14,S14)</f>
        <v>0.174570874098964</v>
      </c>
      <c r="X14" s="10" t="n">
        <f aca="false">AVERAGE(D14,H14,L14,P14,T14)</f>
        <v>0.460973261959629</v>
      </c>
      <c r="Y14" s="10" t="n">
        <f aca="false">AVERAGE(E14,I14,M14,Q14,U14)</f>
        <v>0.235612731906889</v>
      </c>
      <c r="Z14" s="20" t="n">
        <f aca="false">AVERAGE(F14,J14,N14,R14,V14)</f>
        <v>0.31706316343191</v>
      </c>
      <c r="AA14" s="20" t="n">
        <f aca="false">(C14*Datasets!$B$3+G14*Datasets!$B$4+K14*Datasets!$B$5+O14*Datasets!$B$6+S14*Datasets!$B$7)/SUM(Datasets!$B$3:$B$7)</f>
        <v>0.205665017665374</v>
      </c>
      <c r="AB14" s="20" t="n">
        <f aca="false">(D14*Datasets!$B$3+H14*Datasets!$B$4+L14*Datasets!$B$5+P14*Datasets!$B$6+T14*Datasets!$B$7)/SUM(Datasets!$B$3:$B$7)</f>
        <v>0.417785234899328</v>
      </c>
      <c r="AC14" s="20" t="n">
        <f aca="false">(E14*Datasets!$B$3+I14*Datasets!$B$4+M14*Datasets!$B$5+Q14*Datasets!$B$6+U14*Datasets!$B$7)/SUM(Datasets!$B$3:$B$7)</f>
        <v>0.261260745774662</v>
      </c>
      <c r="AD14" s="20" t="n">
        <f aca="false">(F14*Datasets!$B$3+J14*Datasets!$B$4+N14*Datasets!$B$5+R14*Datasets!$B$6+V14*Datasets!$B$7)/SUM(Datasets!$B$3:$B$7)</f>
        <v>0.324521600983397</v>
      </c>
    </row>
    <row r="15" customFormat="false" ht="15.75" hidden="false" customHeight="false" outlineLevel="0" collapsed="false">
      <c r="A15" s="8"/>
      <c r="B15" s="8" t="s">
        <v>29</v>
      </c>
      <c r="C15" s="10" t="n">
        <v>0.345309381237524</v>
      </c>
      <c r="D15" s="10" t="n">
        <v>0.331417624521072</v>
      </c>
      <c r="E15" s="10" t="n">
        <f aca="false">IF(D15&lt;&gt;"",2*C15*D15/(C15+D15),"")</f>
        <v>0.338220918866079</v>
      </c>
      <c r="F15" s="10" t="n">
        <f aca="false">5*C15*D15/((4*C15)+D15)</f>
        <v>0.334105832367709</v>
      </c>
      <c r="G15" s="10" t="n">
        <v>0.131964809384164</v>
      </c>
      <c r="H15" s="10" t="n">
        <v>0.73051948051948</v>
      </c>
      <c r="I15" s="10" t="n">
        <f aca="false">IF(H15&lt;&gt;"",2*G15*H15/(G15+H15),"")</f>
        <v>0.22354694485842</v>
      </c>
      <c r="J15" s="10" t="n">
        <f aca="false">5*G15*H15/((4*G15)+H15)</f>
        <v>0.383043922369765</v>
      </c>
      <c r="K15" s="10" t="n">
        <v>0.118389897395422</v>
      </c>
      <c r="L15" s="10" t="n">
        <v>0.524475524475524</v>
      </c>
      <c r="M15" s="10" t="n">
        <f aca="false">IF(L15&lt;&gt;"",2*K15*L15/(K15+L15),"")</f>
        <v>0.193174500965872</v>
      </c>
      <c r="N15" s="10" t="n">
        <f aca="false">5*K15*L15/((4*K15)+L15)</f>
        <v>0.311074243052675</v>
      </c>
      <c r="O15" s="10" t="n">
        <v>0.190526315789473</v>
      </c>
      <c r="P15" s="10" t="n">
        <v>0.300664451827242</v>
      </c>
      <c r="Q15" s="18" t="n">
        <f aca="false">IF(P15&lt;&gt;"",2*O15*P15/(O15+P15),"")</f>
        <v>0.233247422680412</v>
      </c>
      <c r="R15" s="10" t="n">
        <f aca="false">5*O15*P15/((4*O15)+P15)</f>
        <v>0.269505658129839</v>
      </c>
      <c r="S15" s="10" t="n">
        <v>0.164024390243902</v>
      </c>
      <c r="T15" s="10" t="n">
        <v>0.363513513513513</v>
      </c>
      <c r="U15" s="17" t="n">
        <f aca="false">IF(T15&lt;&gt;"",2*S15*T15/(S15+T15),"")</f>
        <v>0.226050420168067</v>
      </c>
      <c r="V15" s="17" t="n">
        <f aca="false">5*S15*T15/((4*S15)+T15)</f>
        <v>0.292391304347826</v>
      </c>
      <c r="W15" s="10" t="n">
        <f aca="false">AVERAGE(C15,G15,K15,O15,S15)</f>
        <v>0.190042958810097</v>
      </c>
      <c r="X15" s="10" t="n">
        <f aca="false">AVERAGE(D15,H15,L15,P15,T15)</f>
        <v>0.450118118971366</v>
      </c>
      <c r="Y15" s="10" t="n">
        <f aca="false">AVERAGE(E15,I15,M15,Q15,U15)</f>
        <v>0.24284804150777</v>
      </c>
      <c r="Z15" s="20" t="n">
        <f aca="false">AVERAGE(F15,J15,N15,R15,V15)</f>
        <v>0.318024192053562</v>
      </c>
      <c r="AA15" s="20" t="n">
        <f aca="false">(C15*Datasets!$B$3+G15*Datasets!$B$4+K15*Datasets!$B$5+O15*Datasets!$B$6+S15*Datasets!$B$7)/SUM(Datasets!$B$3:$B$7)</f>
        <v>0.225195488873536</v>
      </c>
      <c r="AB15" s="20" t="n">
        <f aca="false">(D15*Datasets!$B$3+H15*Datasets!$B$4+L15*Datasets!$B$5+P15*Datasets!$B$6+T15*Datasets!$B$7)/SUM(Datasets!$B$3:$B$7)</f>
        <v>0.392953020134228</v>
      </c>
      <c r="AC15" s="20" t="n">
        <f aca="false">(E15*Datasets!$B$3+I15*Datasets!$B$4+M15*Datasets!$B$5+Q15*Datasets!$B$6+U15*Datasets!$B$7)/SUM(Datasets!$B$3:$B$7)</f>
        <v>0.26338767280765</v>
      </c>
      <c r="AD15" s="20" t="n">
        <f aca="false">(F15*Datasets!$B$3+J15*Datasets!$B$4+N15*Datasets!$B$5+R15*Datasets!$B$6+V15*Datasets!$B$7)/SUM(Datasets!$B$3:$B$7)</f>
        <v>0.313544705371273</v>
      </c>
    </row>
    <row r="16" s="12" customFormat="true" ht="15.75" hidden="false" customHeight="false" outlineLevel="0" collapsed="false">
      <c r="A16" s="14" t="s">
        <v>30</v>
      </c>
      <c r="B16" s="14" t="s">
        <v>25</v>
      </c>
      <c r="C16" s="13" t="n">
        <v>0.327346465816917</v>
      </c>
      <c r="D16" s="13" t="n">
        <v>0.541187739463601</v>
      </c>
      <c r="E16" s="13" t="n">
        <f aca="false">IF(D16&lt;&gt;"",2*C16*D16/(C16+D16),"")</f>
        <v>0.407942238267147</v>
      </c>
      <c r="F16" s="16" t="n">
        <f aca="false">5*C16*D16/((4*C16)+D16)</f>
        <v>0.478651304642493</v>
      </c>
      <c r="G16" s="13" t="n">
        <v>0.0728424386381631</v>
      </c>
      <c r="H16" s="13" t="n">
        <v>0.597402597402597</v>
      </c>
      <c r="I16" s="13" t="n">
        <f aca="false">IF(H16&lt;&gt;"",2*G16*H16/(G16+H16),"")</f>
        <v>0.12985179957657</v>
      </c>
      <c r="J16" s="13" t="n">
        <f aca="false">5*G16*H16/((4*G16)+H16)</f>
        <v>0.244811069717935</v>
      </c>
      <c r="K16" s="13" t="n">
        <v>0.0627753303964757</v>
      </c>
      <c r="L16" s="13" t="n">
        <v>0.597902097902097</v>
      </c>
      <c r="M16" s="13" t="n">
        <f aca="false">IF(L16&lt;&gt;"",2*K16*L16/(K16+L16),"")</f>
        <v>0.113621262458472</v>
      </c>
      <c r="N16" s="13" t="n">
        <f aca="false">5*K16*L16/((4*K16)+L16)</f>
        <v>0.221044467425026</v>
      </c>
      <c r="O16" s="13" t="n">
        <v>0.131885182311869</v>
      </c>
      <c r="P16" s="13" t="n">
        <v>0.282392026578073</v>
      </c>
      <c r="Q16" s="13" t="n">
        <f aca="false">IF(P16&lt;&gt;"",2*O16*P16/(O16+P16),"")</f>
        <v>0.179799048122686</v>
      </c>
      <c r="R16" s="13" t="n">
        <f aca="false">5*O16*P16/((4*O16)+P16)</f>
        <v>0.229916148228293</v>
      </c>
      <c r="S16" s="13" t="n">
        <v>0.101336302895322</v>
      </c>
      <c r="T16" s="13" t="n">
        <v>0.368918918918918</v>
      </c>
      <c r="U16" s="13" t="n">
        <f aca="false">IF(T16&lt;&gt;"",2*S16*T16/(S16+T16),"")</f>
        <v>0.158998252766452</v>
      </c>
      <c r="V16" s="13" t="n">
        <f aca="false">5*S16*T16/((4*S16)+T16)</f>
        <v>0.24142200212239</v>
      </c>
      <c r="W16" s="13" t="n">
        <f aca="false">AVERAGE(C16,G16,K16,O16,S16)</f>
        <v>0.139237144011749</v>
      </c>
      <c r="X16" s="13" t="n">
        <f aca="false">AVERAGE(D16,H16,L16,P16,T16)</f>
        <v>0.477560676053057</v>
      </c>
      <c r="Y16" s="13" t="n">
        <f aca="false">AVERAGE(E16,I16,M16,Q16,U16)</f>
        <v>0.198042520238265</v>
      </c>
      <c r="Z16" s="13" t="n">
        <f aca="false">AVERAGE(F16,J16,N16,R16,V16)</f>
        <v>0.283168998427227</v>
      </c>
      <c r="AA16" s="13" t="n">
        <f aca="false">(C16*Datasets!$B$3+G16*Datasets!$B$4+K16*Datasets!$B$5+O16*Datasets!$B$6+S16*Datasets!$B$7)/SUM(Datasets!$B$3:$B$7)</f>
        <v>0.180041164362782</v>
      </c>
      <c r="AB16" s="13" t="n">
        <f aca="false">(D16*Datasets!$B$3+H16*Datasets!$B$4+L16*Datasets!$B$5+P16*Datasets!$B$6+T16*Datasets!$B$7)/SUM(Datasets!$B$3:$B$7)</f>
        <v>0.45738255033557</v>
      </c>
      <c r="AC16" s="13" t="n">
        <f aca="false">(E16*Datasets!$B$3+I16*Datasets!$B$4+M16*Datasets!$B$5+Q16*Datasets!$B$6+U16*Datasets!$B$7)/SUM(Datasets!$B$3:$B$7)</f>
        <v>0.243046800704913</v>
      </c>
      <c r="AD16" s="13" t="n">
        <f aca="false">(F16*Datasets!$B$3+J16*Datasets!$B$4+N16*Datasets!$B$5+R16*Datasets!$B$6+V16*Datasets!$B$7)/SUM(Datasets!$B$3:$B$7)</f>
        <v>0.320602111411894</v>
      </c>
    </row>
    <row r="17" customFormat="false" ht="15.75" hidden="false" customHeight="false" outlineLevel="0" collapsed="false">
      <c r="A17" s="8"/>
      <c r="B17" s="8" t="s">
        <v>26</v>
      </c>
      <c r="C17" s="10" t="n">
        <v>0.365769496204278</v>
      </c>
      <c r="D17" s="10" t="n">
        <v>0.507662835249042</v>
      </c>
      <c r="E17" s="17" t="n">
        <f aca="false">IF(D17&lt;&gt;"",2*C17*D17/(C17+D17),"")</f>
        <v>0.425190533493782</v>
      </c>
      <c r="F17" s="10" t="n">
        <f aca="false">5*C17*D17/((4*C17)+D17)</f>
        <v>0.471111111111111</v>
      </c>
      <c r="G17" s="10" t="n">
        <v>0.0787057280279842</v>
      </c>
      <c r="H17" s="10" t="n">
        <v>0.584415584415584</v>
      </c>
      <c r="I17" s="10" t="n">
        <f aca="false">IF(H17&lt;&gt;"",2*G17*H17/(G17+H17),"")</f>
        <v>0.138728323699422</v>
      </c>
      <c r="J17" s="10" t="n">
        <f aca="false">5*G17*H17/((4*G17)+H17)</f>
        <v>0.255754475703325</v>
      </c>
      <c r="K17" s="10" t="n">
        <v>0.0758907913003239</v>
      </c>
      <c r="L17" s="10" t="n">
        <v>0.573426573426573</v>
      </c>
      <c r="M17" s="10" t="n">
        <f aca="false">IF(L17&lt;&gt;"",2*K17*L17/(K17+L17),"")</f>
        <v>0.13404168369432</v>
      </c>
      <c r="N17" s="10" t="n">
        <f aca="false">5*K17*L17/((4*K17)+L17)</f>
        <v>0.248108925869894</v>
      </c>
      <c r="O17" s="10" t="n">
        <v>0.13747954173486</v>
      </c>
      <c r="P17" s="10" t="n">
        <v>0.27906976744186</v>
      </c>
      <c r="Q17" s="10" t="n">
        <f aca="false">IF(P17&lt;&gt;"",2*O17*P17/(O17+P17),"")</f>
        <v>0.184210526315789</v>
      </c>
      <c r="R17" s="10" t="n">
        <f aca="false">5*O17*P17/((4*O17)+P17)</f>
        <v>0.231404958677685</v>
      </c>
      <c r="S17" s="10" t="n">
        <v>0.112168874172185</v>
      </c>
      <c r="T17" s="10" t="n">
        <v>0.366216216216216</v>
      </c>
      <c r="U17" s="10" t="n">
        <f aca="false">IF(T17&lt;&gt;"",2*S17*T17/(S17+T17),"")</f>
        <v>0.171736375158428</v>
      </c>
      <c r="V17" s="10" t="n">
        <f aca="false">5*S17*T17/((4*S17)+T17)</f>
        <v>0.25204613095238</v>
      </c>
      <c r="W17" s="10" t="n">
        <f aca="false">AVERAGE(C17,G17,K17,O17,S17)</f>
        <v>0.154002886287926</v>
      </c>
      <c r="X17" s="10" t="n">
        <f aca="false">AVERAGE(D17,H17,L17,P17,T17)</f>
        <v>0.462158195349855</v>
      </c>
      <c r="Y17" s="10" t="n">
        <f aca="false">AVERAGE(E17,I17,M17,Q17,U17)</f>
        <v>0.210781488472348</v>
      </c>
      <c r="Z17" s="20" t="n">
        <f aca="false">AVERAGE(F17,J17,N17,R17,V17)</f>
        <v>0.291685120462879</v>
      </c>
      <c r="AA17" s="20" t="n">
        <f aca="false">(C17*Datasets!$B$3+G17*Datasets!$B$4+K17*Datasets!$B$5+O17*Datasets!$B$6+S17*Datasets!$B$7)/SUM(Datasets!$B$3:$B$7)</f>
        <v>0.199186958252879</v>
      </c>
      <c r="AB17" s="20" t="n">
        <f aca="false">(D17*Datasets!$B$3+H17*Datasets!$B$4+L17*Datasets!$B$5+P17*Datasets!$B$6+T17*Datasets!$B$7)/SUM(Datasets!$B$3:$B$7)</f>
        <v>0.440604026845637</v>
      </c>
      <c r="AC17" s="20" t="n">
        <f aca="false">(E17*Datasets!$B$3+I17*Datasets!$B$4+M17*Datasets!$B$5+Q17*Datasets!$B$6+U17*Datasets!$B$7)/SUM(Datasets!$B$3:$B$7)</f>
        <v>0.256021079417063</v>
      </c>
      <c r="AD17" s="20" t="n">
        <f aca="false">(F17*Datasets!$B$3+J17*Datasets!$B$4+N17*Datasets!$B$5+R17*Datasets!$B$6+V17*Datasets!$B$7)/SUM(Datasets!$B$3:$B$7)</f>
        <v>0.3246280044779</v>
      </c>
    </row>
    <row r="18" customFormat="false" ht="15.75" hidden="false" customHeight="false" outlineLevel="0" collapsed="false">
      <c r="A18" s="8"/>
      <c r="B18" s="8" t="s">
        <v>27</v>
      </c>
      <c r="C18" s="10" t="n">
        <v>0.426470588235294</v>
      </c>
      <c r="D18" s="10" t="n">
        <v>0.388888888888888</v>
      </c>
      <c r="E18" s="18" t="n">
        <f aca="false">IF(D18&lt;&gt;"",2*C18*D18/(C18+D18),"")</f>
        <v>0.406813627254509</v>
      </c>
      <c r="F18" s="10" t="n">
        <f aca="false">5*C18*D18/((4*C18)+D18)</f>
        <v>0.395865834633385</v>
      </c>
      <c r="G18" s="10" t="n">
        <v>0.0971751412429378</v>
      </c>
      <c r="H18" s="10" t="n">
        <v>0.558441558441558</v>
      </c>
      <c r="I18" s="10" t="n">
        <f aca="false">IF(H18&lt;&gt;"",2*G18*H18/(G18+H18),"")</f>
        <v>0.165543792107796</v>
      </c>
      <c r="J18" s="10" t="n">
        <f aca="false">5*G18*H18/((4*G18)+H18)</f>
        <v>0.286475682878081</v>
      </c>
      <c r="K18" s="10" t="n">
        <v>0.111823361823361</v>
      </c>
      <c r="L18" s="10" t="n">
        <v>0.548951048951049</v>
      </c>
      <c r="M18" s="10" t="n">
        <f aca="false">IF(L18&lt;&gt;"",2*K18*L18/(K18+L18),"")</f>
        <v>0.185798816568046</v>
      </c>
      <c r="N18" s="10" t="n">
        <f aca="false">5*K18*L18/((4*K18)+L18)</f>
        <v>0.308084772370486</v>
      </c>
      <c r="O18" s="10" t="n">
        <v>0.16702819956616</v>
      </c>
      <c r="P18" s="10" t="n">
        <v>0.255813953488372</v>
      </c>
      <c r="Q18" s="10" t="n">
        <f aca="false">IF(P18&lt;&gt;"",2*O18*P18/(O18+P18),"")</f>
        <v>0.202099737532808</v>
      </c>
      <c r="R18" s="10" t="n">
        <f aca="false">5*O18*P18/((4*O18)+P18)</f>
        <v>0.231231231231231</v>
      </c>
      <c r="S18" s="10" t="n">
        <v>0.146513115802943</v>
      </c>
      <c r="T18" s="10" t="n">
        <v>0.309459459459459</v>
      </c>
      <c r="U18" s="10" t="n">
        <f aca="false">IF(T18&lt;&gt;"",2*S18*T18/(S18+T18),"")</f>
        <v>0.198871037776813</v>
      </c>
      <c r="V18" s="10" t="n">
        <f aca="false">5*S18*T18/((4*S18)+T18)</f>
        <v>0.253150563785098</v>
      </c>
      <c r="W18" s="10" t="n">
        <f aca="false">AVERAGE(C18,G18,K18,O18,S18)</f>
        <v>0.189802081334139</v>
      </c>
      <c r="X18" s="10" t="n">
        <f aca="false">AVERAGE(D18,H18,L18,P18,T18)</f>
        <v>0.412310981845865</v>
      </c>
      <c r="Y18" s="10" t="n">
        <f aca="false">AVERAGE(E18,I18,M18,Q18,U18)</f>
        <v>0.231825402247994</v>
      </c>
      <c r="Z18" s="20" t="n">
        <f aca="false">AVERAGE(F18,J18,N18,R18,V18)</f>
        <v>0.294961616979656</v>
      </c>
      <c r="AA18" s="20" t="n">
        <f aca="false">(C18*Datasets!$B$3+G18*Datasets!$B$4+K18*Datasets!$B$5+O18*Datasets!$B$6+S18*Datasets!$B$7)/SUM(Datasets!$B$3:$B$7)</f>
        <v>0.240307852662738</v>
      </c>
      <c r="AB18" s="20" t="n">
        <f aca="false">(D18*Datasets!$B$3+H18*Datasets!$B$4+L18*Datasets!$B$5+P18*Datasets!$B$6+T18*Datasets!$B$7)/SUM(Datasets!$B$3:$B$7)</f>
        <v>0.375167785234899</v>
      </c>
      <c r="AC18" s="20" t="n">
        <f aca="false">(E18*Datasets!$B$3+I18*Datasets!$B$4+M18*Datasets!$B$5+Q18*Datasets!$B$6+U18*Datasets!$B$7)/SUM(Datasets!$B$3:$B$7)</f>
        <v>0.267673820909718</v>
      </c>
      <c r="AD18" s="20" t="n">
        <f aca="false">(F18*Datasets!$B$3+J18*Datasets!$B$4+N18*Datasets!$B$5+R18*Datasets!$B$6+V18*Datasets!$B$7)/SUM(Datasets!$B$3:$B$7)</f>
        <v>0.307437350665716</v>
      </c>
    </row>
    <row r="19" customFormat="false" ht="15.75" hidden="false" customHeight="false" outlineLevel="0" collapsed="false">
      <c r="A19" s="8"/>
      <c r="B19" s="8" t="s">
        <v>29</v>
      </c>
      <c r="C19" s="10" t="n">
        <v>0.466307277628032</v>
      </c>
      <c r="D19" s="10" t="n">
        <v>0.331417624521072</v>
      </c>
      <c r="E19" s="10" t="n">
        <f aca="false">IF(D19&lt;&gt;"",2*C19*D19/(C19+D19),"")</f>
        <v>0.387458006718924</v>
      </c>
      <c r="F19" s="10" t="n">
        <f aca="false">5*C19*D19/((4*C19)+D19)</f>
        <v>0.351769011793411</v>
      </c>
      <c r="G19" s="10" t="n">
        <v>0.107473749227918</v>
      </c>
      <c r="H19" s="10" t="n">
        <v>0.564935064935065</v>
      </c>
      <c r="I19" s="10" t="n">
        <f aca="false">IF(H19&lt;&gt;"",2*G19*H19/(G19+H19),"")</f>
        <v>0.180591593149973</v>
      </c>
      <c r="J19" s="10" t="n">
        <f aca="false">5*G19*H19/((4*G19)+H19)</f>
        <v>0.305156085584005</v>
      </c>
      <c r="K19" s="10" t="n">
        <v>0.127782357790601</v>
      </c>
      <c r="L19" s="10" t="n">
        <v>0.541958041958042</v>
      </c>
      <c r="M19" s="10" t="n">
        <f aca="false">IF(L19&lt;&gt;"",2*K19*L19/(K19+L19),"")</f>
        <v>0.206804536357571</v>
      </c>
      <c r="N19" s="17" t="n">
        <f aca="false">5*K19*L19/((4*K19)+L19)</f>
        <v>0.328807806533728</v>
      </c>
      <c r="O19" s="10" t="n">
        <v>0.176206509539842</v>
      </c>
      <c r="P19" s="10" t="n">
        <v>0.260797342192691</v>
      </c>
      <c r="Q19" s="10" t="n">
        <f aca="false">IF(P19&lt;&gt;"",2*O19*P19/(O19+P19),"")</f>
        <v>0.210314802411252</v>
      </c>
      <c r="R19" s="10" t="n">
        <f aca="false">5*O19*P19/((4*O19)+P19)</f>
        <v>0.237950894210366</v>
      </c>
      <c r="S19" s="10" t="n">
        <v>0.150161812297734</v>
      </c>
      <c r="T19" s="10" t="n">
        <v>0.313513513513513</v>
      </c>
      <c r="U19" s="10" t="n">
        <f aca="false">IF(T19&lt;&gt;"",2*S19*T19/(S19+T19),"")</f>
        <v>0.203063457330415</v>
      </c>
      <c r="V19" s="10" t="n">
        <f aca="false">5*S19*T19/((4*S19)+T19)</f>
        <v>0.257491675915649</v>
      </c>
      <c r="W19" s="10" t="n">
        <f aca="false">AVERAGE(C19,G19,K19,O19,S19)</f>
        <v>0.205586341296825</v>
      </c>
      <c r="X19" s="10" t="n">
        <f aca="false">AVERAGE(D19,H19,L19,P19,T19)</f>
        <v>0.402524317424077</v>
      </c>
      <c r="Y19" s="10" t="n">
        <f aca="false">AVERAGE(E19,I19,M19,Q19,U19)</f>
        <v>0.237646479193627</v>
      </c>
      <c r="Z19" s="20" t="n">
        <f aca="false">AVERAGE(F19,J19,N19,R19,V19)</f>
        <v>0.296235094807432</v>
      </c>
      <c r="AA19" s="20" t="n">
        <f aca="false">(C19*Datasets!$B$3+G19*Datasets!$B$4+K19*Datasets!$B$5+O19*Datasets!$B$6+S19*Datasets!$B$7)/SUM(Datasets!$B$3:$B$7)</f>
        <v>0.259620310999089</v>
      </c>
      <c r="AB19" s="20" t="n">
        <f aca="false">(D19*Datasets!$B$3+H19*Datasets!$B$4+L19*Datasets!$B$5+P19*Datasets!$B$6+T19*Datasets!$B$7)/SUM(Datasets!$B$3:$B$7)</f>
        <v>0.357046979865771</v>
      </c>
      <c r="AC19" s="20" t="n">
        <f aca="false">(E19*Datasets!$B$3+I19*Datasets!$B$4+M19*Datasets!$B$5+Q19*Datasets!$B$6+U19*Datasets!$B$7)/SUM(Datasets!$B$3:$B$7)</f>
        <v>0.267164743818488</v>
      </c>
      <c r="AD19" s="20" t="n">
        <f aca="false">(F19*Datasets!$B$3+J19*Datasets!$B$4+N19*Datasets!$B$5+R19*Datasets!$B$6+V19*Datasets!$B$7)/SUM(Datasets!$B$3:$B$7)</f>
        <v>0.298343702628544</v>
      </c>
    </row>
    <row r="20" customFormat="false" ht="15.75" hidden="false" customHeight="false" outlineLevel="0" collapsed="false">
      <c r="A20" s="8"/>
      <c r="B20" s="8"/>
      <c r="E20" s="0" t="str">
        <f aca="false">IF(D20&lt;&gt;"",ROUND(2*C20*D20/(C20+D20),3),"")</f>
        <v/>
      </c>
      <c r="I20" s="0" t="str">
        <f aca="false">IF(H20&lt;&gt;"",ROUND(2*G20*H20/(G20+H20),3),"")</f>
        <v/>
      </c>
      <c r="M20" s="0" t="str">
        <f aca="false">IF(L20&lt;&gt;"",ROUND(2*K20*L20/(K20+L20),3),"")</f>
        <v/>
      </c>
      <c r="Q20" s="8" t="str">
        <f aca="false">IF(P20&lt;&gt;"",ROUND(2*O20*P20/(O20+P20),3),"")</f>
        <v/>
      </c>
      <c r="R20" s="8"/>
      <c r="U20" s="8" t="str">
        <f aca="false">IF(T20&lt;&gt;"",ROUND(2*S20*T20/(S20+T20),3),"")</f>
        <v/>
      </c>
      <c r="V20" s="8"/>
    </row>
    <row r="21" customFormat="false" ht="15.75" hidden="false" customHeight="false" outlineLevel="0" collapsed="false">
      <c r="A21" s="8"/>
      <c r="B21" s="8"/>
      <c r="E21" s="0" t="str">
        <f aca="false">IF(D21&lt;&gt;"",ROUND(2*C21*D21/(C21+D21),3),"")</f>
        <v/>
      </c>
      <c r="I21" s="0" t="str">
        <f aca="false">IF(H21&lt;&gt;"",ROUND(2*G21*H21/(G21+H21),3),"")</f>
        <v/>
      </c>
      <c r="M21" s="0" t="str">
        <f aca="false">IF(L21&lt;&gt;"",ROUND(2*K21*L21/(K21+L21),3),"")</f>
        <v/>
      </c>
    </row>
    <row r="22" customFormat="false" ht="15.75" hidden="false" customHeight="false" outlineLevel="0" collapsed="false">
      <c r="A22" s="8"/>
      <c r="B22" s="8"/>
      <c r="E22" s="0" t="str">
        <f aca="false">IF(D22&lt;&gt;"",ROUND(2*C22*D22/(C22+D22),3),"")</f>
        <v/>
      </c>
      <c r="I22" s="0" t="str">
        <f aca="false">IF(H22&lt;&gt;"",ROUND(2*G22*H22/(G22+H22),3),"")</f>
        <v/>
      </c>
      <c r="M22" s="0" t="str">
        <f aca="false">IF(L22&lt;&gt;"",ROUND(2*K22*L22/(K22+L22),3),"")</f>
        <v/>
      </c>
    </row>
    <row r="23" customFormat="false" ht="15.75" hidden="false" customHeight="false" outlineLevel="0" collapsed="false">
      <c r="A23" s="8"/>
      <c r="B23" s="8"/>
      <c r="E23" s="0" t="str">
        <f aca="false">IF(D23&lt;&gt;"",ROUND(2*C23*D23/(C23+D23),3),"")</f>
        <v/>
      </c>
      <c r="I23" s="0" t="str">
        <f aca="false">IF(H23&lt;&gt;"",ROUND(2*G23*H23/(G23+H23),3),"")</f>
        <v/>
      </c>
      <c r="M23" s="0" t="str">
        <f aca="false">IF(L23&lt;&gt;"",ROUND(2*K23*L23/(K23+L23),3),"")</f>
        <v/>
      </c>
    </row>
    <row r="24" customFormat="false" ht="15.75" hidden="false" customHeight="false" outlineLevel="0" collapsed="false">
      <c r="A24" s="8"/>
      <c r="B24" s="8"/>
      <c r="E24" s="0" t="str">
        <f aca="false">IF(D24&lt;&gt;"",ROUND(2*C24*D24/(C24+D24),3),"")</f>
        <v/>
      </c>
      <c r="I24" s="0" t="str">
        <f aca="false">IF(H24&lt;&gt;"",ROUND(2*G24*H24/(G24+H24),3),"")</f>
        <v/>
      </c>
      <c r="M24" s="0" t="str">
        <f aca="false">IF(L24&lt;&gt;"",ROUND(2*K24*L24/(K24+L24),3),"")</f>
        <v/>
      </c>
    </row>
    <row r="25" customFormat="false" ht="15.75" hidden="false" customHeight="false" outlineLevel="0" collapsed="false">
      <c r="A25" s="8"/>
      <c r="B25" s="8"/>
      <c r="E25" s="0" t="str">
        <f aca="false">IF(D25&lt;&gt;"",ROUND(2*C25*D25/(C25+D25),3),"")</f>
        <v/>
      </c>
      <c r="I25" s="0" t="str">
        <f aca="false">IF(H25&lt;&gt;"",ROUND(2*G25*H25/(G25+H25),3),"")</f>
        <v/>
      </c>
      <c r="M25" s="0" t="str">
        <f aca="false">IF(L25&lt;&gt;"",ROUND(2*K25*L25/(K25+L25),3),"")</f>
        <v/>
      </c>
    </row>
    <row r="26" customFormat="false" ht="15.75" hidden="false" customHeight="false" outlineLevel="0" collapsed="false">
      <c r="A26" s="8"/>
      <c r="B26" s="8"/>
      <c r="E26" s="0" t="str">
        <f aca="false">IF(D26&lt;&gt;"",ROUND(2*C26*D26/(C26+D26),3),"")</f>
        <v/>
      </c>
      <c r="I26" s="0" t="str">
        <f aca="false">IF(H26&lt;&gt;"",ROUND(2*G26*H26/(G26+H26),3),"")</f>
        <v/>
      </c>
      <c r="M26" s="0" t="str">
        <f aca="false">IF(L26&lt;&gt;"",ROUND(2*K26*L26/(K26+L26),3),"")</f>
        <v/>
      </c>
    </row>
    <row r="27" customFormat="false" ht="15.75" hidden="false" customHeight="false" outlineLevel="0" collapsed="false">
      <c r="A27" s="8"/>
      <c r="B27" s="8"/>
      <c r="E27" s="0" t="str">
        <f aca="false">IF(D27&lt;&gt;"",ROUND(2*C27*D27/(C27+D27),3),"")</f>
        <v/>
      </c>
      <c r="I27" s="0" t="str">
        <f aca="false">IF(H27&lt;&gt;"",ROUND(2*G27*H27/(G27+H27),3),"")</f>
        <v/>
      </c>
      <c r="M27" s="0" t="str">
        <f aca="false">IF(L27&lt;&gt;"",ROUND(2*K27*L27/(K27+L27),3),"")</f>
        <v/>
      </c>
    </row>
    <row r="28" customFormat="false" ht="15.75" hidden="false" customHeight="false" outlineLevel="0" collapsed="false">
      <c r="A28" s="8"/>
      <c r="B28" s="8"/>
      <c r="E28" s="0" t="str">
        <f aca="false">IF(D28&lt;&gt;"",ROUND(2*C28*D28/(C28+D28),3),"")</f>
        <v/>
      </c>
      <c r="I28" s="0" t="str">
        <f aca="false">IF(H28&lt;&gt;"",ROUND(2*G28*H28/(G28+H28),3),"")</f>
        <v/>
      </c>
      <c r="M28" s="0" t="str">
        <f aca="false">IF(L28&lt;&gt;"",ROUND(2*K28*L28/(K28+L28),3),"")</f>
        <v/>
      </c>
    </row>
    <row r="29" customFormat="false" ht="15.75" hidden="false" customHeight="false" outlineLevel="0" collapsed="false">
      <c r="A29" s="8"/>
      <c r="B29" s="8"/>
      <c r="E29" s="0" t="str">
        <f aca="false">IF(D29&lt;&gt;"",ROUND(2*C29*D29/(C29+D29),3),"")</f>
        <v/>
      </c>
      <c r="I29" s="0" t="str">
        <f aca="false">IF(H29&lt;&gt;"",ROUND(2*G29*H29/(G29+H29),3),"")</f>
        <v/>
      </c>
      <c r="M29" s="0" t="str">
        <f aca="false">IF(L29&lt;&gt;"",ROUND(2*K29*L29/(K29+L29),3),"")</f>
        <v/>
      </c>
    </row>
    <row r="30" customFormat="false" ht="15.75" hidden="false" customHeight="false" outlineLevel="0" collapsed="false">
      <c r="A30" s="8"/>
      <c r="B30" s="8"/>
      <c r="E30" s="0" t="str">
        <f aca="false">IF(D30&lt;&gt;"",ROUND(2*C30*D30/(C30+D30),3),"")</f>
        <v/>
      </c>
      <c r="I30" s="0" t="str">
        <f aca="false">IF(H30&lt;&gt;"",ROUND(2*G30*H30/(G30+H30),3),"")</f>
        <v/>
      </c>
      <c r="M30" s="0" t="str">
        <f aca="false">IF(L30&lt;&gt;"",ROUND(2*K30*L30/(K30+L30),3),"")</f>
        <v/>
      </c>
    </row>
    <row r="31" customFormat="false" ht="15.75" hidden="false" customHeight="false" outlineLevel="0" collapsed="false">
      <c r="A31" s="8"/>
      <c r="B31" s="8"/>
      <c r="E31" s="0" t="str">
        <f aca="false">IF(D31&lt;&gt;"",ROUND(2*C31*D31/(C31+D31),3),"")</f>
        <v/>
      </c>
      <c r="I31" s="0" t="str">
        <f aca="false">IF(H31&lt;&gt;"",ROUND(2*G31*H31/(G31+H31),3),"")</f>
        <v/>
      </c>
      <c r="M31" s="0" t="str">
        <f aca="false">IF(L31&lt;&gt;"",ROUND(2*K31*L31/(K31+L31),3),"")</f>
        <v/>
      </c>
    </row>
    <row r="32" customFormat="false" ht="15.75" hidden="false" customHeight="false" outlineLevel="0" collapsed="false">
      <c r="A32" s="8"/>
      <c r="B32" s="8"/>
      <c r="E32" s="0" t="str">
        <f aca="false">IF(D32&lt;&gt;"",ROUND(2*C32*D32/(C32+D32),3),"")</f>
        <v/>
      </c>
      <c r="I32" s="0" t="str">
        <f aca="false">IF(H32&lt;&gt;"",ROUND(2*G32*H32/(G32+H32),3),"")</f>
        <v/>
      </c>
      <c r="M32" s="0" t="str">
        <f aca="false">IF(L32&lt;&gt;"",ROUND(2*K32*L32/(K32+L32),3),"")</f>
        <v/>
      </c>
    </row>
    <row r="33" customFormat="false" ht="15.75" hidden="false" customHeight="false" outlineLevel="0" collapsed="false">
      <c r="A33" s="8"/>
      <c r="B33" s="8"/>
      <c r="E33" s="0" t="str">
        <f aca="false">IF(D33&lt;&gt;"",ROUND(2*C33*D33/(C33+D33),3),"")</f>
        <v/>
      </c>
      <c r="M33" s="0" t="str">
        <f aca="false">IF(L33&lt;&gt;"",ROUND(2*K33*L33/(K33+L33),3),"")</f>
        <v/>
      </c>
    </row>
    <row r="34" customFormat="false" ht="15.75" hidden="false" customHeight="false" outlineLevel="0" collapsed="false">
      <c r="A34" s="8"/>
      <c r="B34" s="8"/>
      <c r="E34" s="0" t="str">
        <f aca="false">IF(D34&lt;&gt;"",ROUND(2*C34*D34/(C34+D34),3),"")</f>
        <v/>
      </c>
      <c r="M34" s="0" t="str">
        <f aca="false">IF(L34&lt;&gt;"",ROUND(2*K34*L34/(K34+L34),3),"")</f>
        <v/>
      </c>
    </row>
    <row r="35" customFormat="false" ht="15.75" hidden="false" customHeight="false" outlineLevel="0" collapsed="false">
      <c r="A35" s="8"/>
      <c r="B35" s="8"/>
      <c r="E35" s="0" t="str">
        <f aca="false">IF(D35&lt;&gt;"",ROUND(2*C35*D35/(C35+D35),3),"")</f>
        <v/>
      </c>
      <c r="M35" s="0" t="str">
        <f aca="false">IF(L35&lt;&gt;"",ROUND(2*K35*L35/(K35+L35),3),"")</f>
        <v/>
      </c>
    </row>
    <row r="36" customFormat="false" ht="15.75" hidden="false" customHeight="false" outlineLevel="0" collapsed="false">
      <c r="A36" s="8"/>
      <c r="B36" s="8"/>
      <c r="E36" s="0" t="str">
        <f aca="false">IF(D36&lt;&gt;"",ROUND(2*C36*D36/(C36+D36),3),"")</f>
        <v/>
      </c>
      <c r="M36" s="0" t="str">
        <f aca="false">IF(L36&lt;&gt;"",ROUND(2*K36*L36/(K36+L36),3),"")</f>
        <v/>
      </c>
    </row>
    <row r="37" customFormat="false" ht="15.75" hidden="false" customHeight="false" outlineLevel="0" collapsed="false">
      <c r="A37" s="8"/>
      <c r="B37" s="8"/>
      <c r="E37" s="0" t="str">
        <f aca="false">IF(D37&lt;&gt;"",ROUND(2*C37*D37/(C37+D37),3),"")</f>
        <v/>
      </c>
    </row>
  </sheetData>
  <mergeCells count="7">
    <mergeCell ref="C2:E2"/>
    <mergeCell ref="G2:I2"/>
    <mergeCell ref="K2:M2"/>
    <mergeCell ref="O2:Q2"/>
    <mergeCell ref="S2:U2"/>
    <mergeCell ref="W2:Y2"/>
    <mergeCell ref="AA2:AC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2024-07-22T07:19:33Z</dcterms:created>
  <dc:creator>Fuchß, Dominik (KASTEL)</dc:creator>
  <dc:description/>
  <dc:language>en-US</dc:language>
  <cp:lastModifiedBy/>
  <dcterms:modified xsi:type="dcterms:W3CDTF">2024-11-20T16:28:22Z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