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 Keim\Projects\Repos\paper_ecsa21_tr\SWATTR\eval\eval_results\"/>
    </mc:Choice>
  </mc:AlternateContent>
  <bookViews>
    <workbookView xWindow="0" yWindow="0" windowWidth="28800" windowHeight="1291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V6" i="1"/>
  <c r="V4" i="1"/>
  <c r="R5" i="1"/>
  <c r="R6" i="1"/>
  <c r="R4" i="1"/>
  <c r="N5" i="1"/>
  <c r="N6" i="1"/>
  <c r="N4" i="1"/>
  <c r="J5" i="1"/>
  <c r="J6" i="1"/>
  <c r="J4" i="1"/>
  <c r="F5" i="1"/>
  <c r="F6" i="1"/>
  <c r="F4" i="1"/>
  <c r="S5" i="1" l="1"/>
  <c r="T5" i="1"/>
  <c r="S6" i="1"/>
  <c r="T6" i="1"/>
  <c r="T4" i="1"/>
  <c r="S4" i="1"/>
  <c r="P5" i="1"/>
  <c r="P6" i="1"/>
  <c r="P4" i="1"/>
  <c r="O5" i="1"/>
  <c r="O6" i="1"/>
  <c r="O4" i="1"/>
  <c r="Q4" i="1" l="1"/>
  <c r="U4" i="1"/>
  <c r="Q5" i="1"/>
  <c r="U5" i="1"/>
  <c r="Q6" i="1"/>
  <c r="U6" i="1"/>
</calcChain>
</file>

<file path=xl/sharedStrings.xml><?xml version="1.0" encoding="utf-8"?>
<sst xmlns="http://schemas.openxmlformats.org/spreadsheetml/2006/main" count="30" uniqueCount="14">
  <si>
    <t>Mediastore</t>
  </si>
  <si>
    <t>Teastore</t>
  </si>
  <si>
    <t>TEAMMATES</t>
  </si>
  <si>
    <t>Average</t>
  </si>
  <si>
    <t>w. Average</t>
  </si>
  <si>
    <t>Approach</t>
  </si>
  <si>
    <t>P</t>
  </si>
  <si>
    <t>R</t>
  </si>
  <si>
    <t>F1</t>
  </si>
  <si>
    <t>SWATTR</t>
  </si>
  <si>
    <t>Rodriguez20</t>
  </si>
  <si>
    <t>Zhang16</t>
  </si>
  <si>
    <t>Weights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</si>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</sst>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2" xfId="0" applyNumberFormat="1" applyBorder="1"/>
    <xf numFmtId="2" fontId="0" fillId="0" borderId="0" xfId="0" applyNumberFormat="1"/>
    <xf numFmtId="2" fontId="0" fillId="0" borderId="0" xfId="0" applyNumberForma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9"/>
  <sheetViews>
    <sheetView tabSelected="1" workbookViewId="0">
      <selection activeCell="A11" sqref="A11"/>
    </sheetView>
  </sheetViews>
  <sheetFormatPr baseColWidth="10" defaultRowHeight="15" x14ac:dyDescent="0.25"/>
  <cols>
    <col min="2" max="2" width="11.85546875" bestFit="1" customWidth="1"/>
  </cols>
  <sheetData>
    <row r="2" spans="2:22" x14ac:dyDescent="0.25">
      <c r="C2" s="7" t="s">
        <v>0</v>
      </c>
      <c r="D2" s="8"/>
      <c r="E2" s="8"/>
      <c r="F2" s="9"/>
      <c r="G2" s="7" t="s">
        <v>1</v>
      </c>
      <c r="H2" s="8"/>
      <c r="I2" s="8"/>
      <c r="J2" s="9"/>
      <c r="K2" s="7" t="s">
        <v>2</v>
      </c>
      <c r="L2" s="8"/>
      <c r="M2" s="8"/>
      <c r="N2" s="9"/>
      <c r="O2" s="7" t="s">
        <v>3</v>
      </c>
      <c r="P2" s="8"/>
      <c r="Q2" s="8"/>
      <c r="R2" s="9"/>
      <c r="S2" s="7" t="s">
        <v>4</v>
      </c>
      <c r="T2" s="8"/>
      <c r="U2" s="8"/>
      <c r="V2" s="8"/>
    </row>
    <row r="3" spans="2:22" x14ac:dyDescent="0.25">
      <c r="B3" s="1" t="s">
        <v>5</v>
      </c>
      <c r="C3" s="2" t="s">
        <v>6</v>
      </c>
      <c r="D3" s="3" t="s">
        <v>7</v>
      </c>
      <c r="E3" s="3" t="s">
        <v>8</v>
      </c>
      <c r="F3" s="3" t="s">
        <v>13</v>
      </c>
      <c r="G3" s="2" t="s">
        <v>6</v>
      </c>
      <c r="H3" s="3" t="s">
        <v>7</v>
      </c>
      <c r="I3" s="3" t="s">
        <v>8</v>
      </c>
      <c r="J3" s="3" t="s">
        <v>13</v>
      </c>
      <c r="K3" s="2" t="s">
        <v>6</v>
      </c>
      <c r="L3" s="3" t="s">
        <v>7</v>
      </c>
      <c r="M3" s="3" t="s">
        <v>8</v>
      </c>
      <c r="N3" s="3" t="s">
        <v>13</v>
      </c>
      <c r="O3" s="2" t="s">
        <v>6</v>
      </c>
      <c r="P3" s="3" t="s">
        <v>7</v>
      </c>
      <c r="Q3" s="3" t="s">
        <v>8</v>
      </c>
      <c r="R3" s="3" t="s">
        <v>13</v>
      </c>
      <c r="S3" s="2" t="s">
        <v>6</v>
      </c>
      <c r="T3" s="3" t="s">
        <v>7</v>
      </c>
      <c r="U3" s="3" t="s">
        <v>8</v>
      </c>
      <c r="V3" s="10" t="s">
        <v>13</v>
      </c>
    </row>
    <row r="4" spans="2:22" x14ac:dyDescent="0.25">
      <c r="B4" t="s">
        <v>9</v>
      </c>
      <c r="C4" s="4">
        <v>0.46875</v>
      </c>
      <c r="D4" s="5">
        <v>0.6</v>
      </c>
      <c r="E4" s="5">
        <v>0.52631578947368396</v>
      </c>
      <c r="F4" s="5">
        <f>5*C4*D4/((4*C4)+D4)</f>
        <v>0.56818181818181812</v>
      </c>
      <c r="G4" s="4">
        <v>0.628571428571428</v>
      </c>
      <c r="H4" s="6">
        <v>0.88</v>
      </c>
      <c r="I4" s="6">
        <v>0.73333333333333295</v>
      </c>
      <c r="J4" s="5">
        <f>5*G4*H4/((4*G4)+H4)</f>
        <v>0.81481481481481466</v>
      </c>
      <c r="K4" s="4">
        <v>0.68932038834951403</v>
      </c>
      <c r="L4" s="5">
        <v>0.88749999999999996</v>
      </c>
      <c r="M4" s="5">
        <v>0.77595628415300499</v>
      </c>
      <c r="N4" s="5">
        <f>5*K4*L4/((4*K4)+L4)</f>
        <v>0.83924349881796667</v>
      </c>
      <c r="O4" s="4">
        <f>AVERAGE(C4,G4,K4)</f>
        <v>0.59554727230698068</v>
      </c>
      <c r="P4" s="11">
        <f>AVERAGE(D4,H4,L4)</f>
        <v>0.78916666666666657</v>
      </c>
      <c r="Q4" s="5">
        <f>2*O4*P4/(O4+P4)</f>
        <v>0.67882042998322112</v>
      </c>
      <c r="R4" s="5">
        <f>5*O4*P4/((4*O4)+P4)</f>
        <v>0.7409860197099678</v>
      </c>
      <c r="S4" s="4">
        <f>(($C$9*C4)+($G$9*G4)+($K$9*K4))/($C$9+$G$9+$K$9)</f>
        <v>0.63522051370959087</v>
      </c>
      <c r="T4" s="11">
        <f>(($C$9*D4)+($G$9*H4)+($K$9*L4))/($C$9+$G$9+$K$9)</f>
        <v>0.83076923076923082</v>
      </c>
      <c r="U4" s="5">
        <f>2*S4*T4/(S4+T4)</f>
        <v>0.71995272754239392</v>
      </c>
      <c r="V4" s="5">
        <f>5*S4*T4/((4*S4)+T4)</f>
        <v>0.78258635434217716</v>
      </c>
    </row>
    <row r="5" spans="2:22" x14ac:dyDescent="0.25">
      <c r="B5" t="s">
        <v>10</v>
      </c>
      <c r="C5" s="4">
        <v>7.4766355140186896E-2</v>
      </c>
      <c r="D5" s="5">
        <v>0.32</v>
      </c>
      <c r="E5" s="5">
        <v>0.12121212121212099</v>
      </c>
      <c r="F5" s="5">
        <f t="shared" ref="F5:F6" si="0">5*C5*D5/((4*C5)+D5)</f>
        <v>0.19323671497584541</v>
      </c>
      <c r="G5" s="4">
        <v>9.8039215686274495E-2</v>
      </c>
      <c r="H5" s="6">
        <v>0.2</v>
      </c>
      <c r="I5" s="6">
        <v>0.13157894736842099</v>
      </c>
      <c r="J5" s="5">
        <f t="shared" ref="J5:J6" si="1">5*G5*H5/((4*G5)+H5)</f>
        <v>0.16556291390728478</v>
      </c>
      <c r="K5" s="4">
        <v>0.101694915254237</v>
      </c>
      <c r="L5" s="5">
        <v>0.15</v>
      </c>
      <c r="M5" s="5">
        <v>0.12121212121212099</v>
      </c>
      <c r="N5" s="5">
        <f t="shared" ref="N5:N6" si="2">5*K5*L5/((4*K5)+L5)</f>
        <v>0.13698630136986292</v>
      </c>
      <c r="O5" s="4">
        <f>AVERAGE(C5,G5,K5)</f>
        <v>9.1500162026899465E-2</v>
      </c>
      <c r="P5" s="11">
        <f>AVERAGE(D5,H5,L5)</f>
        <v>0.22333333333333336</v>
      </c>
      <c r="Q5" s="5">
        <f t="shared" ref="Q5:Q6" si="3">2*O5*P5/(O5+P5)</f>
        <v>0.12981487984704906</v>
      </c>
      <c r="R5" s="5">
        <f t="shared" ref="R5:R6" si="4">5*O5*P5/((4*O5)+P5)</f>
        <v>0.17337398512167543</v>
      </c>
      <c r="S5" s="4">
        <f>(($C$9*C5)+($G$9*G5)+($K$9*K5))/($C$9+$G$9+$K$9)</f>
        <v>9.5813326853849953E-2</v>
      </c>
      <c r="T5" s="11">
        <f>(($C$9*D5)+($G$9*H5)+($K$9*L5))/($C$9+$G$9+$K$9)</f>
        <v>0.19230769230769232</v>
      </c>
      <c r="U5" s="5">
        <f t="shared" ref="U5:U6" si="5">2*S5*T5/(S5+T5)</f>
        <v>0.12790208665238503</v>
      </c>
      <c r="V5" s="5">
        <f t="shared" ref="V5:V6" si="6">5*S5*T5/((4*S5)+T5)</f>
        <v>0.16006678517525752</v>
      </c>
    </row>
    <row r="6" spans="2:22" x14ac:dyDescent="0.25">
      <c r="B6" t="s">
        <v>11</v>
      </c>
      <c r="C6" s="4">
        <v>0.76470588235294101</v>
      </c>
      <c r="D6" s="5">
        <v>0.52</v>
      </c>
      <c r="E6" s="5">
        <v>0.61904761904761896</v>
      </c>
      <c r="F6" s="5">
        <f t="shared" si="0"/>
        <v>0.55555555555555558</v>
      </c>
      <c r="G6" s="4">
        <v>0.35</v>
      </c>
      <c r="H6" s="6">
        <v>0.28000000000000003</v>
      </c>
      <c r="I6" s="6">
        <v>0.31111111111111101</v>
      </c>
      <c r="J6" s="5">
        <f t="shared" si="1"/>
        <v>0.29166666666666669</v>
      </c>
      <c r="K6" s="4">
        <v>0.48979591836734598</v>
      </c>
      <c r="L6" s="5">
        <v>0.3</v>
      </c>
      <c r="M6" s="5">
        <v>0.372093023255813</v>
      </c>
      <c r="N6" s="5">
        <f t="shared" si="2"/>
        <v>0.32520325203252021</v>
      </c>
      <c r="O6" s="4">
        <f>AVERAGE(C6,G6,K6)</f>
        <v>0.53483393357342901</v>
      </c>
      <c r="P6" s="11">
        <f>AVERAGE(D6,H6,L6)</f>
        <v>0.3666666666666667</v>
      </c>
      <c r="Q6" s="5">
        <f t="shared" si="3"/>
        <v>0.43506521369228601</v>
      </c>
      <c r="R6" s="5">
        <f t="shared" si="4"/>
        <v>0.39127212242182302</v>
      </c>
      <c r="S6" s="4">
        <f>(($C$9*C6)+($G$9*G6)+($K$9*K6))/($C$9+$G$9+$K$9)</f>
        <v>0.51577938867854778</v>
      </c>
      <c r="T6" s="11">
        <f>(($C$9*D6)+($G$9*H6)+($K$9*L6))/($C$9+$G$9+$K$9)</f>
        <v>0.33846153846153848</v>
      </c>
      <c r="U6" s="5">
        <f t="shared" si="5"/>
        <v>0.40871721279695905</v>
      </c>
      <c r="V6" s="5">
        <f t="shared" si="6"/>
        <v>0.36345145969781156</v>
      </c>
    </row>
    <row r="9" spans="2:22" x14ac:dyDescent="0.25">
      <c r="B9" t="s">
        <v>12</v>
      </c>
      <c r="C9">
        <v>25</v>
      </c>
      <c r="G9">
        <v>25</v>
      </c>
      <c r="K9">
        <v>80</v>
      </c>
    </row>
  </sheetData>
  <mergeCells count="5">
    <mergeCell ref="C2:F2"/>
    <mergeCell ref="G2:J2"/>
    <mergeCell ref="K2:N2"/>
    <mergeCell ref="O2:R2"/>
    <mergeCell ref="S2:V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Keim</dc:creator>
  <cp:lastModifiedBy>Jan Keim</cp:lastModifiedBy>
  <dcterms:created xsi:type="dcterms:W3CDTF">2021-04-26T09:01:31Z</dcterms:created>
  <dcterms:modified xsi:type="dcterms:W3CDTF">2021-08-23T14:21:30Z</dcterms:modified>
</cp:coreProperties>
</file>