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l proyecto" sheetId="1" r:id="rId4"/>
    <sheet state="visible" name="Partes interesadas" sheetId="2" r:id="rId5"/>
  </sheets>
  <definedNames/>
  <calcPr/>
  <extLst>
    <ext uri="GoogleSheetsCustomDataVersion1">
      <go:sheetsCustomData xmlns:go="http://customooxmlschemas.google.com/" r:id="rId6" roundtripDataSignature="AMtx7mhIZqbooTqxy6bCotggWitEGmqVIg=="/>
    </ext>
  </extLst>
</workbook>
</file>

<file path=xl/sharedStrings.xml><?xml version="1.0" encoding="utf-8"?>
<sst xmlns="http://schemas.openxmlformats.org/spreadsheetml/2006/main" count="205" uniqueCount="143">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</sst>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36.0"/>
      <color rgb="FF131930"/>
      <name val="Open Sans"/>
    </font>
    <font>
      <b/>
      <sz val="36.0"/>
      <color rgb="FF131930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/>
    <font>
      <b/>
      <sz val="12.0"/>
      <color theme="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006100"/>
      <name val="Calibri"/>
    </font>
    <font>
      <b/>
      <sz val="11.0"/>
      <color rgb="FF9C5700"/>
      <name val="Calibri"/>
    </font>
    <font>
      <b/>
      <sz val="11.0"/>
      <color rgb="FF9C0006"/>
      <name val="Calibri"/>
    </font>
    <font>
      <sz val="12.0"/>
      <color theme="0"/>
      <name val="Calibri"/>
    </font>
    <font>
      <b/>
      <sz val="12.0"/>
      <color rgb="FFFFFFFF"/>
      <name val="Calibri"/>
    </font>
    <font>
      <b/>
      <sz val="11.0"/>
      <color theme="0"/>
      <name val="Calibri"/>
    </font>
    <font>
      <b/>
      <sz val="12.0"/>
      <color theme="0"/>
      <name val="Open Sans"/>
    </font>
  </fonts>
  <fills count="10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1" fillId="2" fontId="5" numFmtId="0" xfId="0" applyAlignment="1" applyBorder="1" applyFill="1" applyFont="1">
      <alignment horizontal="right" vertical="center"/>
    </xf>
    <xf borderId="2" fillId="3" fontId="6" numFmtId="0" xfId="0" applyAlignment="1" applyBorder="1" applyFill="1" applyFont="1">
      <alignment horizontal="left" readingOrder="0" vertical="center"/>
    </xf>
    <xf borderId="3" fillId="0" fontId="7" numFmtId="0" xfId="0" applyBorder="1" applyFont="1"/>
    <xf borderId="4" fillId="0" fontId="7" numFmtId="0" xfId="0" applyBorder="1" applyFont="1"/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vertical="center"/>
    </xf>
    <xf borderId="2" fillId="3" fontId="5" numFmtId="1" xfId="0" applyAlignment="1" applyBorder="1" applyFont="1" applyNumberFormat="1">
      <alignment horizontal="left" vertical="center"/>
    </xf>
    <xf borderId="2" fillId="3" fontId="5" numFmtId="0" xfId="0" applyAlignment="1" applyBorder="1" applyFont="1">
      <alignment horizontal="left" vertical="center"/>
    </xf>
    <xf borderId="1" fillId="3" fontId="5" numFmtId="164" xfId="0" applyAlignment="1" applyBorder="1" applyFont="1" applyNumberFormat="1">
      <alignment horizontal="left" readingOrder="0" vertical="center"/>
    </xf>
    <xf borderId="1" fillId="4" fontId="5" numFmtId="0" xfId="0" applyAlignment="1" applyBorder="1" applyFill="1" applyFont="1">
      <alignment horizontal="right" vertical="center"/>
    </xf>
    <xf borderId="2" fillId="4" fontId="5" numFmtId="0" xfId="0" applyAlignment="1" applyBorder="1" applyFont="1">
      <alignment horizontal="left" vertical="center"/>
    </xf>
    <xf borderId="0" fillId="0" fontId="5" numFmtId="14" xfId="0" applyAlignment="1" applyFont="1" applyNumberFormat="1">
      <alignment horizontal="left" vertical="center"/>
    </xf>
    <xf borderId="0" fillId="0" fontId="5" numFmtId="14" xfId="0" applyAlignment="1" applyFont="1" applyNumberFormat="1">
      <alignment horizontal="right" vertical="center"/>
    </xf>
    <xf borderId="3" fillId="3" fontId="5" numFmtId="164" xfId="0" applyAlignment="1" applyBorder="1" applyFont="1" applyNumberFormat="1">
      <alignment horizontal="right" readingOrder="0" vertical="center"/>
    </xf>
    <xf borderId="3" fillId="3" fontId="5" numFmtId="164" xfId="0" applyAlignment="1" applyBorder="1" applyFont="1" applyNumberFormat="1">
      <alignment horizontal="left" readingOrder="0" vertical="center"/>
    </xf>
    <xf borderId="5" fillId="5" fontId="8" numFmtId="0" xfId="0" applyAlignment="1" applyBorder="1" applyFill="1" applyFont="1">
      <alignment horizontal="left" vertical="center"/>
    </xf>
    <xf borderId="5" fillId="5" fontId="8" numFmtId="164" xfId="0" applyAlignment="1" applyBorder="1" applyFont="1" applyNumberFormat="1">
      <alignment horizontal="center" vertical="center"/>
    </xf>
    <xf borderId="5" fillId="5" fontId="8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left" vertical="center"/>
    </xf>
    <xf borderId="5" fillId="3" fontId="10" numFmtId="0" xfId="0" applyAlignment="1" applyBorder="1" applyFont="1">
      <alignment horizontal="left" vertical="center"/>
    </xf>
    <xf borderId="5" fillId="3" fontId="10" numFmtId="164" xfId="0" applyAlignment="1" applyBorder="1" applyFont="1" applyNumberFormat="1">
      <alignment horizontal="center" vertical="center"/>
    </xf>
    <xf borderId="5" fillId="3" fontId="9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left" vertical="center"/>
    </xf>
    <xf borderId="5" fillId="0" fontId="10" numFmtId="164" xfId="0" applyAlignment="1" applyBorder="1" applyFont="1" applyNumberForma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5" fillId="6" fontId="11" numFmtId="9" xfId="0" applyAlignment="1" applyBorder="1" applyFill="1" applyFont="1" applyNumberFormat="1">
      <alignment horizontal="center" readingOrder="0" vertical="center"/>
    </xf>
    <xf borderId="5" fillId="0" fontId="9" numFmtId="0" xfId="0" applyAlignment="1" applyBorder="1" applyFont="1">
      <alignment horizontal="center" vertical="center"/>
    </xf>
    <xf borderId="5" fillId="0" fontId="10" numFmtId="164" xfId="0" applyAlignment="1" applyBorder="1" applyFont="1" applyNumberFormat="1">
      <alignment horizontal="center" readingOrder="0" vertical="center"/>
    </xf>
    <xf borderId="5" fillId="7" fontId="12" numFmtId="9" xfId="0" applyAlignment="1" applyBorder="1" applyFill="1" applyFont="1" applyNumberFormat="1">
      <alignment horizontal="center" readingOrder="0" vertical="center"/>
    </xf>
    <xf borderId="5" fillId="0" fontId="10" numFmtId="0" xfId="0" applyAlignment="1" applyBorder="1" applyFont="1">
      <alignment horizontal="left" readingOrder="0" vertical="center"/>
    </xf>
    <xf borderId="5" fillId="8" fontId="13" numFmtId="9" xfId="0" applyAlignment="1" applyBorder="1" applyFill="1" applyFont="1" applyNumberFormat="1">
      <alignment horizontal="center" readingOrder="0" vertical="center"/>
    </xf>
    <xf borderId="0" fillId="0" fontId="14" numFmtId="0" xfId="0" applyAlignment="1" applyFont="1">
      <alignment horizontal="left" vertical="center"/>
    </xf>
    <xf borderId="6" fillId="9" fontId="8" numFmtId="0" xfId="0" applyAlignment="1" applyBorder="1" applyFill="1" applyFont="1">
      <alignment horizontal="left" vertical="center"/>
    </xf>
    <xf borderId="7" fillId="0" fontId="7" numFmtId="0" xfId="0" applyBorder="1" applyFont="1"/>
    <xf borderId="8" fillId="0" fontId="7" numFmtId="0" xfId="0" applyBorder="1" applyFont="1"/>
    <xf borderId="5" fillId="9" fontId="8" numFmtId="164" xfId="0" applyAlignment="1" applyBorder="1" applyFont="1" applyNumberFormat="1">
      <alignment horizontal="center" vertical="center"/>
    </xf>
    <xf borderId="5" fillId="9" fontId="8" numFmtId="0" xfId="0" applyAlignment="1" applyBorder="1" applyFont="1">
      <alignment horizontal="center" vertical="center"/>
    </xf>
    <xf borderId="5" fillId="9" fontId="8" numFmtId="9" xfId="0" applyAlignment="1" applyBorder="1" applyFont="1" applyNumberFormat="1">
      <alignment horizontal="center" vertical="center"/>
    </xf>
    <xf borderId="5" fillId="0" fontId="10" numFmtId="165" xfId="0" applyAlignment="1" applyBorder="1" applyFont="1" applyNumberFormat="1">
      <alignment horizontal="center" readingOrder="0" vertical="center"/>
    </xf>
    <xf borderId="5" fillId="9" fontId="15" numFmtId="9" xfId="0" applyAlignment="1" applyBorder="1" applyFont="1" applyNumberFormat="1">
      <alignment horizontal="center" readingOrder="0" vertical="center"/>
    </xf>
    <xf borderId="6" fillId="4" fontId="10" numFmtId="0" xfId="0" applyAlignment="1" applyBorder="1" applyFont="1">
      <alignment horizontal="left" vertical="center"/>
    </xf>
    <xf borderId="5" fillId="9" fontId="15" numFmtId="164" xfId="0" applyAlignment="1" applyBorder="1" applyFont="1" applyNumberFormat="1">
      <alignment horizontal="center" readingOrder="0" vertical="center"/>
    </xf>
    <xf borderId="0" fillId="5" fontId="16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6" fillId="5" fontId="17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bakati-group/bakati-grou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6.86"/>
    <col customWidth="1" min="3" max="3" width="48.29"/>
    <col customWidth="1" min="4" max="4" width="22.0"/>
    <col customWidth="1" min="5" max="5" width="86.0"/>
    <col customWidth="1" min="6" max="6" width="16.86"/>
    <col customWidth="1" min="7" max="7" width="16.71"/>
    <col customWidth="1" min="8" max="8" width="12.0"/>
    <col customWidth="1" min="9" max="9" width="27.57"/>
    <col customWidth="1" min="10" max="26" width="10.71"/>
  </cols>
  <sheetData>
    <row r="1" ht="24.0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6"/>
      <c r="C3" s="6"/>
      <c r="D3" s="6"/>
      <c r="E3" s="6"/>
      <c r="F3" s="7"/>
      <c r="G3" s="7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1"/>
      <c r="B4" s="8" t="s">
        <v>1</v>
      </c>
      <c r="C4" s="9" t="s">
        <v>2</v>
      </c>
      <c r="D4" s="10"/>
      <c r="E4" s="10"/>
      <c r="F4" s="10"/>
      <c r="G4" s="10"/>
      <c r="H4" s="10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7.5" customHeight="1">
      <c r="A5" s="1"/>
      <c r="B5" s="12"/>
      <c r="C5" s="13"/>
      <c r="D5" s="13"/>
      <c r="E5" s="13"/>
      <c r="F5" s="14"/>
      <c r="G5" s="14"/>
      <c r="H5" s="13"/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8" t="s">
        <v>3</v>
      </c>
      <c r="C6" s="15">
        <v>4.0</v>
      </c>
      <c r="D6" s="10"/>
      <c r="E6" s="10"/>
      <c r="F6" s="10"/>
      <c r="G6" s="10"/>
      <c r="H6" s="10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.5" customHeight="1">
      <c r="A7" s="1"/>
      <c r="B7" s="12"/>
      <c r="C7" s="13"/>
      <c r="D7" s="13"/>
      <c r="E7" s="13"/>
      <c r="F7" s="14"/>
      <c r="G7" s="14"/>
      <c r="H7" s="13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8" t="s">
        <v>4</v>
      </c>
      <c r="C8" s="16" t="s">
        <v>5</v>
      </c>
      <c r="D8" s="10"/>
      <c r="E8" s="10"/>
      <c r="F8" s="10"/>
      <c r="G8" s="10"/>
      <c r="H8" s="10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.5" customHeight="1">
      <c r="A9" s="1"/>
      <c r="B9" s="12"/>
      <c r="C9" s="13"/>
      <c r="D9" s="13"/>
      <c r="E9" s="13"/>
      <c r="F9" s="14"/>
      <c r="G9" s="14"/>
      <c r="H9" s="13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8" t="s">
        <v>6</v>
      </c>
      <c r="C10" s="16" t="s">
        <v>7</v>
      </c>
      <c r="D10" s="10"/>
      <c r="E10" s="10"/>
      <c r="F10" s="10"/>
      <c r="G10" s="10"/>
      <c r="H10" s="10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.5" customHeight="1">
      <c r="A11" s="1"/>
      <c r="B11" s="12"/>
      <c r="C11" s="13"/>
      <c r="D11" s="13"/>
      <c r="E11" s="13"/>
      <c r="F11" s="14"/>
      <c r="G11" s="14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8" t="s">
        <v>8</v>
      </c>
      <c r="C12" s="17">
        <v>44694.0</v>
      </c>
      <c r="D12" s="18" t="s">
        <v>9</v>
      </c>
      <c r="E12" s="19" t="s">
        <v>10</v>
      </c>
      <c r="F12" s="10"/>
      <c r="G12" s="10"/>
      <c r="H12" s="10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.5" customHeight="1">
      <c r="A13" s="1"/>
      <c r="B13" s="12"/>
      <c r="C13" s="20"/>
      <c r="D13" s="21"/>
      <c r="E13" s="20"/>
      <c r="F13" s="14"/>
      <c r="G13" s="14"/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8" t="s">
        <v>11</v>
      </c>
      <c r="C14" s="17">
        <v>44785.0</v>
      </c>
      <c r="D14" s="18" t="s">
        <v>12</v>
      </c>
      <c r="E14" s="19" t="s">
        <v>13</v>
      </c>
      <c r="F14" s="22" t="s">
        <v>14</v>
      </c>
      <c r="G14" s="23" t="s">
        <v>15</v>
      </c>
      <c r="H14" s="10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24" t="s">
        <v>16</v>
      </c>
      <c r="C16" s="24" t="s">
        <v>17</v>
      </c>
      <c r="D16" s="24" t="s">
        <v>18</v>
      </c>
      <c r="E16" s="24" t="s">
        <v>19</v>
      </c>
      <c r="F16" s="25" t="s">
        <v>20</v>
      </c>
      <c r="G16" s="25" t="s">
        <v>21</v>
      </c>
      <c r="H16" s="26" t="s">
        <v>22</v>
      </c>
      <c r="I16" s="26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27" t="s">
        <v>24</v>
      </c>
      <c r="C17" s="28"/>
      <c r="D17" s="28"/>
      <c r="E17" s="28"/>
      <c r="F17" s="29"/>
      <c r="G17" s="29"/>
      <c r="H17" s="30"/>
      <c r="I17" s="3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31" t="s">
        <v>25</v>
      </c>
      <c r="C18" s="31" t="s">
        <v>26</v>
      </c>
      <c r="D18" s="31" t="s">
        <v>26</v>
      </c>
      <c r="E18" s="31" t="s">
        <v>27</v>
      </c>
      <c r="F18" s="32">
        <v>44694.0</v>
      </c>
      <c r="G18" s="32">
        <v>44697.0</v>
      </c>
      <c r="H18" s="33">
        <f t="shared" ref="H18:H24" si="1">G18-F18-INT((G18-F18-WEEKDAY(G18)+1)/7)</f>
        <v>3</v>
      </c>
      <c r="I18" s="34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31" t="s">
        <v>28</v>
      </c>
      <c r="C19" s="31" t="s">
        <v>26</v>
      </c>
      <c r="D19" s="31" t="s">
        <v>26</v>
      </c>
      <c r="E19" s="31" t="s">
        <v>29</v>
      </c>
      <c r="F19" s="32">
        <v>44697.0</v>
      </c>
      <c r="G19" s="32">
        <v>44698.0</v>
      </c>
      <c r="H19" s="35">
        <f t="shared" si="1"/>
        <v>2</v>
      </c>
      <c r="I19" s="34">
        <v>1.0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31" t="s">
        <v>30</v>
      </c>
      <c r="C20" s="31" t="s">
        <v>31</v>
      </c>
      <c r="D20" s="31" t="s">
        <v>32</v>
      </c>
      <c r="E20" s="31" t="s">
        <v>33</v>
      </c>
      <c r="F20" s="32">
        <v>44697.0</v>
      </c>
      <c r="G20" s="36">
        <v>44703.0</v>
      </c>
      <c r="H20" s="35">
        <f t="shared" si="1"/>
        <v>6</v>
      </c>
      <c r="I20" s="34">
        <v>1.0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31" t="s">
        <v>34</v>
      </c>
      <c r="C21" s="31" t="s">
        <v>35</v>
      </c>
      <c r="D21" s="31" t="s">
        <v>36</v>
      </c>
      <c r="E21" s="31" t="s">
        <v>27</v>
      </c>
      <c r="F21" s="32">
        <v>44697.0</v>
      </c>
      <c r="G21" s="36">
        <v>44703.0</v>
      </c>
      <c r="H21" s="35">
        <f t="shared" si="1"/>
        <v>6</v>
      </c>
      <c r="I21" s="34">
        <v>1.0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31" t="s">
        <v>37</v>
      </c>
      <c r="C22" s="31" t="s">
        <v>38</v>
      </c>
      <c r="D22" s="31" t="s">
        <v>39</v>
      </c>
      <c r="E22" s="31" t="s">
        <v>40</v>
      </c>
      <c r="F22" s="32">
        <v>44699.0</v>
      </c>
      <c r="G22" s="36">
        <v>44707.0</v>
      </c>
      <c r="H22" s="35">
        <f t="shared" si="1"/>
        <v>8</v>
      </c>
      <c r="I22" s="37"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31" t="s">
        <v>41</v>
      </c>
      <c r="C23" s="38" t="s">
        <v>42</v>
      </c>
      <c r="D23" s="31" t="s">
        <v>26</v>
      </c>
      <c r="E23" s="31" t="s">
        <v>43</v>
      </c>
      <c r="F23" s="36">
        <v>44702.0</v>
      </c>
      <c r="G23" s="36">
        <v>44703.0</v>
      </c>
      <c r="H23" s="35">
        <f t="shared" si="1"/>
        <v>1</v>
      </c>
      <c r="I23" s="34">
        <v>1.0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31" t="s">
        <v>44</v>
      </c>
      <c r="C24" s="31" t="s">
        <v>45</v>
      </c>
      <c r="D24" s="31" t="s">
        <v>46</v>
      </c>
      <c r="E24" s="31" t="s">
        <v>47</v>
      </c>
      <c r="F24" s="32">
        <v>44707.0</v>
      </c>
      <c r="G24" s="32">
        <v>44707.0</v>
      </c>
      <c r="H24" s="35">
        <f t="shared" si="1"/>
        <v>1</v>
      </c>
      <c r="I24" s="39">
        <v>0.0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40"/>
      <c r="B25" s="41" t="s">
        <v>48</v>
      </c>
      <c r="C25" s="42"/>
      <c r="D25" s="42"/>
      <c r="E25" s="43"/>
      <c r="F25" s="44">
        <f>F18</f>
        <v>44694</v>
      </c>
      <c r="G25" s="44">
        <f>G24</f>
        <v>44707</v>
      </c>
      <c r="H25" s="45">
        <f>SUM(H18:H24)</f>
        <v>27</v>
      </c>
      <c r="I25" s="46">
        <f>AVERAGE(I18:I24)</f>
        <v>0.7285714286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24.0" customHeight="1">
      <c r="A26" s="1"/>
      <c r="B26" s="27" t="s">
        <v>49</v>
      </c>
      <c r="C26" s="28"/>
      <c r="D26" s="28"/>
      <c r="E26" s="28"/>
      <c r="F26" s="29"/>
      <c r="G26" s="29"/>
      <c r="H26" s="30"/>
      <c r="I26" s="3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31" t="s">
        <v>50</v>
      </c>
      <c r="C27" s="31" t="s">
        <v>38</v>
      </c>
      <c r="D27" s="31" t="s">
        <v>39</v>
      </c>
      <c r="E27" s="31" t="s">
        <v>47</v>
      </c>
      <c r="F27" s="36">
        <v>44708.0</v>
      </c>
      <c r="G27" s="36">
        <v>44722.0</v>
      </c>
      <c r="H27" s="33">
        <f t="shared" ref="H27:H32" si="2">G27-F27-INT((G27-F27-WEEKDAY(G27)+1)/7)</f>
        <v>13</v>
      </c>
      <c r="I27" s="39">
        <v>0.0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31" t="s">
        <v>51</v>
      </c>
      <c r="C28" s="38" t="s">
        <v>52</v>
      </c>
      <c r="D28" s="31" t="s">
        <v>53</v>
      </c>
      <c r="E28" s="31" t="s">
        <v>54</v>
      </c>
      <c r="F28" s="36">
        <v>44711.0</v>
      </c>
      <c r="G28" s="36">
        <v>44714.0</v>
      </c>
      <c r="H28" s="33">
        <f t="shared" si="2"/>
        <v>4</v>
      </c>
      <c r="I28" s="39">
        <v>0.0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31" t="s">
        <v>55</v>
      </c>
      <c r="C29" s="31" t="s">
        <v>56</v>
      </c>
      <c r="D29" s="38" t="s">
        <v>57</v>
      </c>
      <c r="E29" s="31" t="s">
        <v>58</v>
      </c>
      <c r="F29" s="36">
        <v>44715.0</v>
      </c>
      <c r="G29" s="47">
        <v>44719.0</v>
      </c>
      <c r="H29" s="33">
        <f t="shared" si="2"/>
        <v>4</v>
      </c>
      <c r="I29" s="39">
        <v>0.0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31" t="s">
        <v>59</v>
      </c>
      <c r="C30" s="31" t="s">
        <v>60</v>
      </c>
      <c r="D30" s="31" t="s">
        <v>61</v>
      </c>
      <c r="E30" s="31" t="s">
        <v>62</v>
      </c>
      <c r="F30" s="36">
        <v>44715.0</v>
      </c>
      <c r="G30" s="47">
        <v>44718.0</v>
      </c>
      <c r="H30" s="33">
        <f t="shared" si="2"/>
        <v>3</v>
      </c>
      <c r="I30" s="39">
        <v>0.0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31" t="s">
        <v>63</v>
      </c>
      <c r="C31" s="31" t="s">
        <v>64</v>
      </c>
      <c r="D31" s="31" t="s">
        <v>65</v>
      </c>
      <c r="E31" s="31" t="s">
        <v>66</v>
      </c>
      <c r="F31" s="36">
        <v>44720.0</v>
      </c>
      <c r="G31" s="36">
        <v>44721.0</v>
      </c>
      <c r="H31" s="33">
        <f t="shared" si="2"/>
        <v>2</v>
      </c>
      <c r="I31" s="39">
        <v>0.0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31" t="s">
        <v>67</v>
      </c>
      <c r="C32" s="31" t="s">
        <v>68</v>
      </c>
      <c r="D32" s="31" t="s">
        <v>69</v>
      </c>
      <c r="E32" s="31" t="s">
        <v>47</v>
      </c>
      <c r="F32" s="36">
        <v>44722.0</v>
      </c>
      <c r="G32" s="36">
        <v>44722.0</v>
      </c>
      <c r="H32" s="33">
        <f t="shared" si="2"/>
        <v>1</v>
      </c>
      <c r="I32" s="39">
        <v>0.0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41" t="s">
        <v>70</v>
      </c>
      <c r="C33" s="42"/>
      <c r="D33" s="42"/>
      <c r="E33" s="43"/>
      <c r="F33" s="44">
        <f>F27</f>
        <v>44708</v>
      </c>
      <c r="G33" s="44">
        <f>G32</f>
        <v>44722</v>
      </c>
      <c r="H33" s="45">
        <f>SUM(H27:H32)</f>
        <v>27</v>
      </c>
      <c r="I33" s="48">
        <f>AVERAGE(I27:I32)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27" t="s">
        <v>71</v>
      </c>
      <c r="C34" s="28"/>
      <c r="D34" s="28"/>
      <c r="E34" s="28"/>
      <c r="F34" s="29"/>
      <c r="G34" s="29"/>
      <c r="H34" s="30"/>
      <c r="I34" s="3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31" t="s">
        <v>50</v>
      </c>
      <c r="C35" s="31" t="s">
        <v>38</v>
      </c>
      <c r="D35" s="31" t="s">
        <v>39</v>
      </c>
      <c r="E35" s="31" t="s">
        <v>47</v>
      </c>
      <c r="F35" s="36">
        <v>44725.0</v>
      </c>
      <c r="G35" s="36">
        <v>44760.0</v>
      </c>
      <c r="H35" s="33">
        <f t="shared" ref="H35:H36" si="3">G35-F35-INT((G35-F35-WEEKDAY(G35)+1)/7)</f>
        <v>31</v>
      </c>
      <c r="I35" s="39">
        <v>0.0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31" t="s">
        <v>72</v>
      </c>
      <c r="C36" s="31" t="s">
        <v>60</v>
      </c>
      <c r="D36" s="31" t="s">
        <v>61</v>
      </c>
      <c r="E36" s="31" t="s">
        <v>62</v>
      </c>
      <c r="F36" s="36">
        <v>44725.0</v>
      </c>
      <c r="G36" s="36">
        <v>44734.0</v>
      </c>
      <c r="H36" s="33">
        <f t="shared" si="3"/>
        <v>9</v>
      </c>
      <c r="I36" s="39">
        <v>0.0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49" t="s">
        <v>73</v>
      </c>
      <c r="C37" s="42"/>
      <c r="D37" s="42"/>
      <c r="E37" s="42"/>
      <c r="F37" s="42"/>
      <c r="G37" s="42"/>
      <c r="H37" s="43"/>
      <c r="I37" s="39">
        <v>0.0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31" t="s">
        <v>74</v>
      </c>
      <c r="C38" s="31" t="s">
        <v>75</v>
      </c>
      <c r="D38" s="31" t="s">
        <v>26</v>
      </c>
      <c r="E38" s="31" t="s">
        <v>76</v>
      </c>
      <c r="F38" s="36">
        <v>44728.0</v>
      </c>
      <c r="G38" s="36">
        <v>44733.0</v>
      </c>
      <c r="H38" s="33">
        <f t="shared" ref="H38:H43" si="4">G38-F38-INT((G38-F38-WEEKDAY(G38)+1)/7)</f>
        <v>5</v>
      </c>
      <c r="I38" s="39">
        <v>0.0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31" t="s">
        <v>77</v>
      </c>
      <c r="C39" s="31" t="s">
        <v>78</v>
      </c>
      <c r="D39" s="31" t="s">
        <v>26</v>
      </c>
      <c r="E39" s="31" t="s">
        <v>58</v>
      </c>
      <c r="F39" s="36">
        <v>44728.0</v>
      </c>
      <c r="G39" s="36">
        <v>44733.0</v>
      </c>
      <c r="H39" s="33">
        <f t="shared" si="4"/>
        <v>5</v>
      </c>
      <c r="I39" s="39">
        <v>0.0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31" t="s">
        <v>79</v>
      </c>
      <c r="C40" s="31" t="s">
        <v>80</v>
      </c>
      <c r="D40" s="31" t="s">
        <v>26</v>
      </c>
      <c r="E40" s="31" t="s">
        <v>81</v>
      </c>
      <c r="F40" s="36">
        <v>44734.0</v>
      </c>
      <c r="G40" s="36">
        <v>44736.0</v>
      </c>
      <c r="H40" s="33">
        <f t="shared" si="4"/>
        <v>3</v>
      </c>
      <c r="I40" s="39">
        <v>0.0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31" t="s">
        <v>82</v>
      </c>
      <c r="C41" s="31" t="s">
        <v>83</v>
      </c>
      <c r="D41" s="31" t="s">
        <v>26</v>
      </c>
      <c r="E41" s="31" t="s">
        <v>84</v>
      </c>
      <c r="F41" s="36">
        <v>44734.0</v>
      </c>
      <c r="G41" s="36">
        <v>44739.0</v>
      </c>
      <c r="H41" s="33">
        <f t="shared" si="4"/>
        <v>5</v>
      </c>
      <c r="I41" s="39">
        <v>0.0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31" t="s">
        <v>85</v>
      </c>
      <c r="C42" s="31" t="s">
        <v>86</v>
      </c>
      <c r="D42" s="31" t="s">
        <v>26</v>
      </c>
      <c r="E42" s="31" t="s">
        <v>81</v>
      </c>
      <c r="F42" s="36">
        <v>44739.0</v>
      </c>
      <c r="G42" s="36">
        <v>44743.0</v>
      </c>
      <c r="H42" s="33">
        <f t="shared" si="4"/>
        <v>5</v>
      </c>
      <c r="I42" s="39">
        <v>0.0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31" t="s">
        <v>87</v>
      </c>
      <c r="C43" s="31" t="s">
        <v>88</v>
      </c>
      <c r="D43" s="31" t="s">
        <v>26</v>
      </c>
      <c r="E43" s="31" t="s">
        <v>81</v>
      </c>
      <c r="F43" s="36">
        <v>44746.0</v>
      </c>
      <c r="G43" s="36">
        <v>44749.0</v>
      </c>
      <c r="H43" s="33">
        <f t="shared" si="4"/>
        <v>4</v>
      </c>
      <c r="I43" s="39">
        <v>0.0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49" t="s">
        <v>89</v>
      </c>
      <c r="C44" s="42"/>
      <c r="D44" s="42"/>
      <c r="E44" s="42"/>
      <c r="F44" s="42"/>
      <c r="G44" s="42"/>
      <c r="H44" s="43"/>
      <c r="I44" s="39">
        <v>0.0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31" t="s">
        <v>77</v>
      </c>
      <c r="C45" s="31" t="s">
        <v>78</v>
      </c>
      <c r="D45" s="31" t="s">
        <v>26</v>
      </c>
      <c r="E45" s="31" t="s">
        <v>40</v>
      </c>
      <c r="F45" s="36">
        <v>44749.0</v>
      </c>
      <c r="G45" s="36">
        <v>44753.0</v>
      </c>
      <c r="H45" s="33">
        <f t="shared" ref="H45:H49" si="5">G45-F45-INT((G45-F45-WEEKDAY(G45)+1)/7)</f>
        <v>4</v>
      </c>
      <c r="I45" s="39">
        <v>0.0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31" t="s">
        <v>82</v>
      </c>
      <c r="C46" s="31" t="s">
        <v>90</v>
      </c>
      <c r="D46" s="31" t="s">
        <v>26</v>
      </c>
      <c r="E46" s="31" t="s">
        <v>84</v>
      </c>
      <c r="F46" s="36">
        <v>44749.0</v>
      </c>
      <c r="G46" s="36">
        <v>44753.0</v>
      </c>
      <c r="H46" s="33">
        <f t="shared" si="5"/>
        <v>4</v>
      </c>
      <c r="I46" s="39">
        <v>0.0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31" t="s">
        <v>87</v>
      </c>
      <c r="C47" s="31" t="s">
        <v>88</v>
      </c>
      <c r="D47" s="31" t="s">
        <v>26</v>
      </c>
      <c r="E47" s="31" t="s">
        <v>84</v>
      </c>
      <c r="F47" s="36">
        <v>44754.0</v>
      </c>
      <c r="G47" s="36">
        <v>44757.0</v>
      </c>
      <c r="H47" s="33">
        <f t="shared" si="5"/>
        <v>4</v>
      </c>
      <c r="I47" s="39">
        <v>0.0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31" t="s">
        <v>91</v>
      </c>
      <c r="C48" s="31" t="s">
        <v>92</v>
      </c>
      <c r="D48" s="31" t="s">
        <v>26</v>
      </c>
      <c r="E48" s="31" t="s">
        <v>40</v>
      </c>
      <c r="F48" s="36">
        <v>44754.0</v>
      </c>
      <c r="G48" s="36">
        <v>44757.0</v>
      </c>
      <c r="H48" s="33">
        <f t="shared" si="5"/>
        <v>4</v>
      </c>
      <c r="I48" s="39">
        <v>0.0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31" t="s">
        <v>93</v>
      </c>
      <c r="C49" s="31" t="s">
        <v>94</v>
      </c>
      <c r="D49" s="31" t="s">
        <v>95</v>
      </c>
      <c r="E49" s="31" t="s">
        <v>47</v>
      </c>
      <c r="F49" s="36">
        <v>44760.0</v>
      </c>
      <c r="G49" s="36">
        <v>44760.0</v>
      </c>
      <c r="H49" s="33">
        <f t="shared" si="5"/>
        <v>1</v>
      </c>
      <c r="I49" s="39">
        <v>0.0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41" t="s">
        <v>96</v>
      </c>
      <c r="C50" s="42"/>
      <c r="D50" s="42"/>
      <c r="E50" s="43"/>
      <c r="F50" s="44">
        <f>F35</f>
        <v>44725</v>
      </c>
      <c r="G50" s="44">
        <f>G49</f>
        <v>44760</v>
      </c>
      <c r="H50" s="45">
        <f>SUM(H35:H49)</f>
        <v>84</v>
      </c>
      <c r="I50" s="4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27" t="s">
        <v>97</v>
      </c>
      <c r="C51" s="28"/>
      <c r="D51" s="28"/>
      <c r="E51" s="28"/>
      <c r="F51" s="29"/>
      <c r="G51" s="29"/>
      <c r="H51" s="30"/>
      <c r="I51" s="3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31" t="s">
        <v>50</v>
      </c>
      <c r="C52" s="31" t="s">
        <v>38</v>
      </c>
      <c r="D52" s="31" t="s">
        <v>39</v>
      </c>
      <c r="E52" s="31" t="s">
        <v>47</v>
      </c>
      <c r="F52" s="36">
        <v>44760.0</v>
      </c>
      <c r="G52" s="36">
        <v>44768.0</v>
      </c>
      <c r="H52" s="35">
        <f t="shared" ref="H52:H56" si="6">G52-F52-INT((G52-F52-WEEKDAY(G52)+1)/7)</f>
        <v>8</v>
      </c>
      <c r="I52" s="39">
        <v>0.0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31" t="s">
        <v>98</v>
      </c>
      <c r="C53" s="31" t="s">
        <v>99</v>
      </c>
      <c r="D53" s="31" t="s">
        <v>100</v>
      </c>
      <c r="E53" s="31" t="s">
        <v>101</v>
      </c>
      <c r="F53" s="36">
        <v>44761.0</v>
      </c>
      <c r="G53" s="36">
        <v>44767.0</v>
      </c>
      <c r="H53" s="35">
        <f t="shared" si="6"/>
        <v>6</v>
      </c>
      <c r="I53" s="39">
        <v>0.0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31" t="s">
        <v>102</v>
      </c>
      <c r="C54" s="31" t="s">
        <v>99</v>
      </c>
      <c r="D54" s="31" t="s">
        <v>100</v>
      </c>
      <c r="E54" s="31" t="s">
        <v>103</v>
      </c>
      <c r="F54" s="36">
        <v>44761.0</v>
      </c>
      <c r="G54" s="36">
        <v>44767.0</v>
      </c>
      <c r="H54" s="35">
        <f t="shared" si="6"/>
        <v>6</v>
      </c>
      <c r="I54" s="39">
        <v>0.0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31" t="s">
        <v>104</v>
      </c>
      <c r="C55" s="31" t="s">
        <v>99</v>
      </c>
      <c r="D55" s="31" t="s">
        <v>100</v>
      </c>
      <c r="E55" s="31" t="s">
        <v>103</v>
      </c>
      <c r="F55" s="36">
        <v>44761.0</v>
      </c>
      <c r="G55" s="36">
        <v>44767.0</v>
      </c>
      <c r="H55" s="35">
        <f t="shared" si="6"/>
        <v>6</v>
      </c>
      <c r="I55" s="39">
        <v>0.0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31" t="s">
        <v>105</v>
      </c>
      <c r="C56" s="31" t="s">
        <v>106</v>
      </c>
      <c r="D56" s="31" t="s">
        <v>107</v>
      </c>
      <c r="E56" s="31" t="s">
        <v>103</v>
      </c>
      <c r="F56" s="36">
        <v>44768.0</v>
      </c>
      <c r="G56" s="36">
        <v>44768.0</v>
      </c>
      <c r="H56" s="35">
        <f t="shared" si="6"/>
        <v>1</v>
      </c>
      <c r="I56" s="39">
        <v>0.0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41" t="s">
        <v>108</v>
      </c>
      <c r="C57" s="42"/>
      <c r="D57" s="42"/>
      <c r="E57" s="43"/>
      <c r="F57" s="44">
        <f>F52</f>
        <v>44760</v>
      </c>
      <c r="G57" s="44">
        <f>G56</f>
        <v>44768</v>
      </c>
      <c r="H57" s="45">
        <f>SUM(H52:H56)</f>
        <v>27</v>
      </c>
      <c r="I57" s="4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27" t="s">
        <v>109</v>
      </c>
      <c r="C58" s="28"/>
      <c r="D58" s="28"/>
      <c r="E58" s="28"/>
      <c r="F58" s="29"/>
      <c r="G58" s="29"/>
      <c r="H58" s="30"/>
      <c r="I58" s="3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31" t="s">
        <v>110</v>
      </c>
      <c r="C59" s="31" t="s">
        <v>38</v>
      </c>
      <c r="D59" s="31" t="s">
        <v>39</v>
      </c>
      <c r="E59" s="31" t="s">
        <v>47</v>
      </c>
      <c r="F59" s="36">
        <v>44769.0</v>
      </c>
      <c r="G59" s="36">
        <v>44778.0</v>
      </c>
      <c r="H59" s="35">
        <f t="shared" ref="H59:H65" si="7">G59-F59-INT((G59-F59-WEEKDAY(G59)+1)/7)</f>
        <v>9</v>
      </c>
      <c r="I59" s="39">
        <v>0.0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31" t="s">
        <v>111</v>
      </c>
      <c r="C60" s="31" t="s">
        <v>60</v>
      </c>
      <c r="D60" s="31" t="s">
        <v>61</v>
      </c>
      <c r="E60" s="31" t="s">
        <v>101</v>
      </c>
      <c r="F60" s="36">
        <v>44771.0</v>
      </c>
      <c r="G60" s="36">
        <v>44774.0</v>
      </c>
      <c r="H60" s="35">
        <f t="shared" si="7"/>
        <v>3</v>
      </c>
      <c r="I60" s="39">
        <v>0.0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31" t="s">
        <v>112</v>
      </c>
      <c r="C61" s="31" t="s">
        <v>64</v>
      </c>
      <c r="D61" s="31" t="s">
        <v>65</v>
      </c>
      <c r="E61" s="31" t="s">
        <v>33</v>
      </c>
      <c r="F61" s="36">
        <v>44774.0</v>
      </c>
      <c r="G61" s="36">
        <v>44774.0</v>
      </c>
      <c r="H61" s="35">
        <f t="shared" si="7"/>
        <v>1</v>
      </c>
      <c r="I61" s="39">
        <v>0.0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31" t="s">
        <v>113</v>
      </c>
      <c r="C62" s="31" t="s">
        <v>114</v>
      </c>
      <c r="D62" s="31" t="s">
        <v>115</v>
      </c>
      <c r="E62" s="31" t="s">
        <v>66</v>
      </c>
      <c r="F62" s="36">
        <v>44775.0</v>
      </c>
      <c r="G62" s="36">
        <v>44776.0</v>
      </c>
      <c r="H62" s="35">
        <f t="shared" si="7"/>
        <v>2</v>
      </c>
      <c r="I62" s="39">
        <v>0.0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31" t="s">
        <v>116</v>
      </c>
      <c r="C63" s="31" t="s">
        <v>117</v>
      </c>
      <c r="D63" s="31" t="s">
        <v>118</v>
      </c>
      <c r="E63" s="31" t="s">
        <v>84</v>
      </c>
      <c r="F63" s="36">
        <v>44775.0</v>
      </c>
      <c r="G63" s="36">
        <v>44777.0</v>
      </c>
      <c r="H63" s="35">
        <f t="shared" si="7"/>
        <v>3</v>
      </c>
      <c r="I63" s="39">
        <v>0.0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31" t="s">
        <v>119</v>
      </c>
      <c r="C64" s="31" t="s">
        <v>120</v>
      </c>
      <c r="D64" s="31" t="s">
        <v>121</v>
      </c>
      <c r="E64" s="31" t="s">
        <v>47</v>
      </c>
      <c r="F64" s="36">
        <v>44777.0</v>
      </c>
      <c r="G64" s="36">
        <v>44777.0</v>
      </c>
      <c r="H64" s="35">
        <f t="shared" si="7"/>
        <v>1</v>
      </c>
      <c r="I64" s="39">
        <v>0.0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31" t="s">
        <v>122</v>
      </c>
      <c r="C65" s="31" t="s">
        <v>123</v>
      </c>
      <c r="D65" s="31" t="s">
        <v>124</v>
      </c>
      <c r="E65" s="31" t="s">
        <v>27</v>
      </c>
      <c r="F65" s="36">
        <v>44778.0</v>
      </c>
      <c r="G65" s="36">
        <v>44778.0</v>
      </c>
      <c r="H65" s="35">
        <f t="shared" si="7"/>
        <v>1</v>
      </c>
      <c r="I65" s="39">
        <v>0.0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41" t="s">
        <v>125</v>
      </c>
      <c r="C66" s="42"/>
      <c r="D66" s="42"/>
      <c r="E66" s="43"/>
      <c r="F66" s="44">
        <f>F59</f>
        <v>44769</v>
      </c>
      <c r="G66" s="50">
        <v>44778.0</v>
      </c>
      <c r="H66" s="45">
        <f>SUM(H59:H65)</f>
        <v>20</v>
      </c>
      <c r="I66" s="4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2"/>
      <c r="G67" s="2"/>
      <c r="H67" s="51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25:E25"/>
    <mergeCell ref="B33:E33"/>
    <mergeCell ref="B37:H37"/>
    <mergeCell ref="B44:H44"/>
    <mergeCell ref="B50:E50"/>
    <mergeCell ref="B57:E57"/>
    <mergeCell ref="B66:E66"/>
    <mergeCell ref="B2:I2"/>
    <mergeCell ref="C4:I4"/>
    <mergeCell ref="C6:I6"/>
    <mergeCell ref="C8:I8"/>
    <mergeCell ref="C10:I10"/>
    <mergeCell ref="E12:I12"/>
    <mergeCell ref="G14:I14"/>
  </mergeCells>
  <hyperlinks>
    <hyperlink r:id="rId1" ref="C4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36.86"/>
    <col customWidth="1" min="3" max="3" width="59.43"/>
  </cols>
  <sheetData>
    <row r="1" ht="24.0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24.0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24.0" customHeight="1">
      <c r="A3" s="52"/>
      <c r="B3" s="53" t="s">
        <v>126</v>
      </c>
      <c r="C3" s="4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24.0" customHeight="1">
      <c r="A4" s="52"/>
      <c r="B4" s="54" t="s">
        <v>127</v>
      </c>
      <c r="C4" s="54" t="s">
        <v>128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24.0" customHeight="1">
      <c r="A5" s="52"/>
      <c r="B5" s="55" t="s">
        <v>129</v>
      </c>
      <c r="C5" s="55" t="s">
        <v>130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24.0" customHeight="1">
      <c r="A6" s="52"/>
      <c r="B6" s="31" t="s">
        <v>131</v>
      </c>
      <c r="C6" s="31" t="s">
        <v>132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24.0" customHeight="1">
      <c r="A7" s="52"/>
      <c r="B7" s="31" t="s">
        <v>133</v>
      </c>
      <c r="C7" s="31" t="s">
        <v>134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24.0" customHeight="1">
      <c r="A8" s="52"/>
      <c r="B8" s="31" t="s">
        <v>135</v>
      </c>
      <c r="C8" s="31" t="s">
        <v>136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24.0" customHeight="1">
      <c r="A9" s="52"/>
      <c r="B9" s="31" t="s">
        <v>137</v>
      </c>
      <c r="C9" s="31" t="s">
        <v>138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24.0" customHeight="1">
      <c r="A10" s="52"/>
      <c r="B10" s="31" t="s">
        <v>139</v>
      </c>
      <c r="C10" s="31" t="s">
        <v>140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24.0" customHeight="1">
      <c r="A11" s="52"/>
      <c r="B11" s="31" t="s">
        <v>141</v>
      </c>
      <c r="C11" s="31" t="s">
        <v>142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24.0" customHeight="1">
      <c r="A12" s="52"/>
      <c r="B12" s="56"/>
      <c r="C12" s="56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24.0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24.0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24.0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24.0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24.0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24.0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24.0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24.0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24.0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24.0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24.0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24.0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24.0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24.0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24.0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24.0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24.0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24.0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24.0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24.0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24.0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24.0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24.0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24.0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24.0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24.0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24.0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24.0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24.0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24.0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24.0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24.0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24.0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24.0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24.0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24.0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24.0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24.0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24.0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24.0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24.0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24.0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24.0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24.0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24.0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24.0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24.0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24.0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24.0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24.0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24.0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24.0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24.0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24.0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24.0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24.0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24.0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24.0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24.0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24.0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24.0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24.0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24.0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24.0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24.0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24.0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24.0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24.0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24.0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24.0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24.0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24.0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24.0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24.0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24.0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24.0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24.0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24.0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24.0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24.0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24.0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24.0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24.0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24.0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24.0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24.0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24.0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24.0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24.0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24.0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24.0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24.0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24.0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24.0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24.0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24.0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24.0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24.0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24.0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24.0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24.0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24.0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24.0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24.0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24.0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24.0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24.0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24.0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24.0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24.0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24.0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24.0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24.0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24.0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24.0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24.0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24.0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24.0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24.0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24.0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24.0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24.0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24.0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24.0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24.0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24.0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24.0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24.0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24.0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24.0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24.0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24.0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24.0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24.0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24.0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24.0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24.0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24.0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24.0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24.0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24.0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24.0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24.0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24.0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24.0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24.0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24.0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24.0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24.0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24.0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24.0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24.0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24.0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24.0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24.0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24.0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24.0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24.0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24.0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24.0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24.0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24.0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24.0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24.0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24.0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24.0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24.0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24.0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24.0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24.0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24.0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24.0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24.0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24.0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24.0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24.0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24.0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24.0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24.0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24.0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24.0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24.0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24.0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24.0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24.0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24.0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24.0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24.0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24.0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24.0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24.0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24.0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24.0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24.0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24.0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24.0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24.0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24.0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24.0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24.0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24.0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24.0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24.0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24.0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24.0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24.0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24.0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24.0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24.0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24.0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24.0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24.0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24.0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24.0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24.0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24.0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24.0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24.0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24.0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24.0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24.0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24.0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24.0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24.0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24.0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24.0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24.0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24.0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24.0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24.0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24.0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24.0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24.0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24.0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24.0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24.0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24.0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24.0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24.0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24.0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24.0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24.0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24.0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24.0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24.0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24.0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24.0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24.0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24.0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24.0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24.0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24.0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24.0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24.0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24.0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24.0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24.0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24.0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24.0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24.0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24.0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24.0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24.0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24.0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24.0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24.0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24.0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24.0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24.0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24.0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24.0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24.0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24.0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24.0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24.0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24.0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24.0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24.0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24.0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24.0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24.0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24.0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24.0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24.0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24.0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24.0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24.0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24.0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24.0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24.0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24.0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24.0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24.0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24.0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24.0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24.0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24.0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24.0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24.0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24.0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24.0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24.0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24.0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24.0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24.0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24.0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24.0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24.0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24.0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24.0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24.0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24.0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24.0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24.0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24.0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24.0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24.0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24.0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24.0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24.0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24.0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24.0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24.0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24.0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24.0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24.0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24.0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24.0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24.0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24.0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24.0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24.0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24.0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24.0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24.0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24.0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24.0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24.0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24.0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24.0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24.0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24.0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24.0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24.0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24.0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24.0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24.0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24.0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24.0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24.0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24.0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24.0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24.0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24.0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24.0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24.0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24.0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24.0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24.0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24.0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24.0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24.0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24.0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24.0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24.0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24.0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24.0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24.0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24.0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24.0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24.0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24.0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24.0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24.0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24.0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24.0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24.0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24.0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24.0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24.0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24.0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24.0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24.0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24.0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24.0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24.0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24.0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24.0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24.0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24.0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24.0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24.0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24.0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24.0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24.0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24.0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24.0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24.0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24.0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24.0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24.0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24.0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24.0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24.0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24.0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24.0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24.0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24.0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24.0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24.0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24.0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24.0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24.0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24.0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24.0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24.0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24.0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24.0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24.0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24.0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24.0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24.0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24.0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24.0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24.0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24.0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24.0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24.0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24.0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24.0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24.0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24.0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24.0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24.0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24.0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24.0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24.0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24.0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24.0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24.0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24.0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24.0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24.0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24.0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24.0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24.0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24.0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24.0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24.0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24.0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24.0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24.0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24.0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24.0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24.0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24.0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24.0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24.0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24.0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24.0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24.0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24.0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24.0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24.0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24.0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24.0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24.0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24.0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24.0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24.0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24.0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24.0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24.0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24.0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24.0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24.0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24.0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24.0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24.0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24.0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24.0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24.0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24.0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24.0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24.0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24.0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24.0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24.0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24.0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24.0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24.0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24.0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24.0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24.0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24.0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24.0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24.0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24.0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24.0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24.0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24.0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24.0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24.0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24.0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24.0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24.0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24.0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24.0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24.0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24.0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24.0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24.0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24.0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24.0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24.0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24.0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24.0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24.0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24.0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24.0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24.0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24.0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24.0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24.0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24.0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24.0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24.0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24.0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24.0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24.0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24.0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24.0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24.0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24.0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24.0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24.0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24.0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24.0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24.0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24.0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24.0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24.0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24.0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24.0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24.0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24.0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24.0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24.0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24.0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24.0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24.0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24.0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24.0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24.0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24.0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24.0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24.0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24.0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24.0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24.0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24.0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24.0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24.0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24.0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24.0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24.0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24.0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24.0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24.0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24.0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24.0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24.0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24.0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24.0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24.0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24.0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24.0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24.0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24.0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24.0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24.0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24.0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24.0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24.0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24.0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24.0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24.0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24.0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24.0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24.0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24.0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24.0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24.0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24.0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24.0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24.0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24.0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24.0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24.0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24.0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24.0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24.0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24.0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24.0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24.0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24.0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24.0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24.0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24.0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24.0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24.0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24.0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24.0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24.0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24.0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24.0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24.0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24.0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24.0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24.0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24.0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24.0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24.0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24.0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24.0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24.0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24.0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24.0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24.0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24.0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24.0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24.0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24.0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24.0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24.0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24.0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24.0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24.0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24.0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24.0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24.0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24.0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24.0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24.0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24.0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24.0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24.0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24.0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24.0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24.0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24.0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24.0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24.0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24.0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24.0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24.0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24.0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24.0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24.0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24.0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24.0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24.0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24.0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24.0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24.0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24.0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24.0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24.0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24.0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24.0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24.0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24.0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24.0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24.0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24.0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24.0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24.0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24.0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24.0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24.0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24.0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24.0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24.0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24.0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24.0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24.0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24.0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24.0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24.0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24.0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24.0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24.0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24.0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24.0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24.0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24.0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24.0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24.0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24.0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24.0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24.0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24.0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24.0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24.0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24.0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24.0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24.0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24.0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24.0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24.0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24.0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24.0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24.0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24.0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24.0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24.0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24.0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24.0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24.0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24.0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24.0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24.0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24.0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24.0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24.0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24.0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24.0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24.0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24.0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24.0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24.0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24.0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24.0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24.0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24.0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24.0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24.0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24.0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24.0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24.0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24.0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24.0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24.0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24.0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24.0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24.0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24.0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24.0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24.0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24.0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24.0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24.0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24.0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24.0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24.0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24.0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24.0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24.0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24.0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24.0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24.0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24.0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24.0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24.0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24.0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24.0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24.0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24.0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24.0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24.0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24.0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24.0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24.0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24.0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24.0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24.0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24.0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24.0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24.0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24.0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24.0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24.0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24.0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24.0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24.0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24.0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24.0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24.0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24.0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24.0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24.0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24.0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24.0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24.0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24.0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24.0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24.0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24.0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24.0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24.0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24.0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24.0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24.0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24.0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24.0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24.0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24.0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24.0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24.0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24.0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24.0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24.0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24.0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24.0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24.0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24.0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24.0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24.0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24.0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24.0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24.0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24.0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24.0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24.0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24.0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24.0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24.0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24.0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24.0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24.0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24.0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24.0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24.0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24.0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24.0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24.0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24.0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24.0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24.0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24.0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24.0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24.0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24.0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24.0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24.0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24.0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24.0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24.0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24.0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24.0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24.0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24.0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24.0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24.0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24.0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24.0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24.0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24.0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24.0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24.0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24.0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24.0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24.0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24.0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24.0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24.0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24.0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24.0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24.0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24.0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24.0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24.0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24.0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24.0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24.0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24.0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24.0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24.0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24.0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24.0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24.0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24.0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24.0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24.0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24.0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24.0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24.0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24.0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24.0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24.0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24.0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24.0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24.0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24.0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24.0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24.0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24.0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24.0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24.0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24.0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24.0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24.0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24.0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24.0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24.0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24.0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24.0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24.0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24.0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24.0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24.0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24.0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24.0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24.0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24.0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24.0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24.0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24.0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24.0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24.0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24.0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24.0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24.0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24.0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24.0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24.0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24.0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24.0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24.0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24.0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24.0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24.0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24.0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24.0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24.0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24.0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24.0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24.0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24.0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24.0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24.0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24.0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24.0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24.0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24.0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24.0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24.0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24.0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24.0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24.0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24.0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24.0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24.0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24.0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24.0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24.0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24.0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24.0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24.0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24.0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24.0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24.0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24.0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24.0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24.0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24.0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24.0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24.0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24.0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24.0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24.0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24.0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24.0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24.0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24.0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24.0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24.0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24.0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24.0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24.0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24.0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24.0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24.0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24.0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24.0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24.0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24.0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24.0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2022-05-19T05:03:14Z</dcterms:created>
  <dc:creator>Araccelli Zevallos</dc:creator>
</cp:coreProperties>
</file>