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calcChain.xml><?xml version="1.0" encoding="utf-8"?>
<calcChain xmlns="http://schemas.openxmlformats.org/spreadsheetml/2006/main">
  <c r="E13" i="3" l="1"/>
  <c r="D3" i="3"/>
  <c r="D4" i="3"/>
  <c r="D5" i="3"/>
  <c r="D6" i="3"/>
  <c r="D7" i="3"/>
  <c r="D8" i="3"/>
  <c r="D9" i="3"/>
  <c r="D2" i="3"/>
  <c r="C3" i="3"/>
  <c r="C4" i="3"/>
  <c r="C5" i="3"/>
  <c r="C6" i="3"/>
  <c r="C7" i="3"/>
  <c r="C8" i="3"/>
  <c r="C9" i="3"/>
  <c r="C2" i="3"/>
  <c r="C3" i="2"/>
  <c r="C4" i="2"/>
  <c r="C5" i="2"/>
  <c r="C6" i="2"/>
  <c r="C7" i="2"/>
  <c r="C8" i="2"/>
  <c r="C9" i="2"/>
  <c r="C2" i="2"/>
  <c r="E9" i="3" l="1"/>
  <c r="F9" i="3" s="1"/>
  <c r="E7" i="3"/>
  <c r="F7" i="3" s="1"/>
  <c r="E5" i="3"/>
  <c r="F5" i="3" s="1"/>
  <c r="E3" i="3"/>
  <c r="F3" i="3" s="1"/>
  <c r="E2" i="3"/>
  <c r="F2" i="3" s="1"/>
  <c r="E8" i="3"/>
  <c r="F8" i="3" s="1"/>
  <c r="E6" i="3"/>
  <c r="F6" i="3" s="1"/>
  <c r="E4" i="3"/>
  <c r="F4" i="3" s="1"/>
  <c r="I8" i="1"/>
  <c r="F13" i="1"/>
  <c r="G12" i="1"/>
  <c r="F12" i="1"/>
  <c r="G8" i="1"/>
  <c r="D10" i="1"/>
  <c r="E10" i="1"/>
  <c r="E3" i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  <c r="C10" i="1"/>
  <c r="C3" i="1"/>
  <c r="C4" i="1"/>
  <c r="C5" i="1"/>
  <c r="C6" i="1"/>
  <c r="C7" i="1"/>
  <c r="C8" i="1"/>
  <c r="C9" i="1"/>
  <c r="C2" i="1"/>
  <c r="B10" i="1"/>
  <c r="A10" i="1"/>
  <c r="A12" i="1"/>
  <c r="F10" i="3" l="1"/>
  <c r="E12" i="3" s="1"/>
  <c r="F12" i="3" s="1"/>
  <c r="D12" i="3" s="1"/>
</calcChain>
</file>

<file path=xl/sharedStrings.xml><?xml version="1.0" encoding="utf-8"?>
<sst xmlns="http://schemas.openxmlformats.org/spreadsheetml/2006/main" count="78" uniqueCount="37">
  <si>
    <t>Adv Cost (X)</t>
  </si>
  <si>
    <t>Sales (k) (y)</t>
  </si>
  <si>
    <t>Xy</t>
  </si>
  <si>
    <t>X^2</t>
  </si>
  <si>
    <t>y^2</t>
  </si>
  <si>
    <t>n</t>
  </si>
  <si>
    <t>Number of Observations</t>
  </si>
  <si>
    <t>Numerator</t>
  </si>
  <si>
    <t>Denominator</t>
  </si>
  <si>
    <t>1st</t>
  </si>
  <si>
    <t>2nd</t>
  </si>
  <si>
    <t>corr</t>
  </si>
  <si>
    <t>Income</t>
  </si>
  <si>
    <t>Rank1</t>
  </si>
  <si>
    <t>Rank2</t>
  </si>
  <si>
    <t>Diff</t>
  </si>
  <si>
    <t>Diff^2</t>
  </si>
  <si>
    <t>Order Tables</t>
  </si>
  <si>
    <t>Order ID is a key which we can use to join the Returns table</t>
  </si>
  <si>
    <t>Unique valued columns  - Primary Key</t>
  </si>
  <si>
    <t>Returns Table</t>
  </si>
  <si>
    <t>Order Id is a primary key for Returns table but a foreign key for Order table</t>
  </si>
  <si>
    <t>Id</t>
  </si>
  <si>
    <t>value</t>
  </si>
  <si>
    <t xml:space="preserve">id </t>
  </si>
  <si>
    <t>returns</t>
  </si>
  <si>
    <t>yes</t>
  </si>
  <si>
    <t xml:space="preserve">Id </t>
  </si>
  <si>
    <t xml:space="preserve">Retrun </t>
  </si>
  <si>
    <t>Value</t>
  </si>
  <si>
    <t>Inner</t>
  </si>
  <si>
    <t>Yes</t>
  </si>
  <si>
    <t>Left</t>
  </si>
  <si>
    <t>NA</t>
  </si>
  <si>
    <t>Right</t>
  </si>
  <si>
    <t>NO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</si>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</sst>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167" fontId="2" fillId="0" borderId="0" xfId="0" applyNumberFormat="1" applyFont="1"/>
    <xf numFmtId="0" fontId="1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0" fillId="0" borderId="3" xfId="0" applyBorder="1"/>
    <xf numFmtId="0" fontId="0" fillId="2" borderId="3" xfId="0" applyFill="1" applyBorder="1"/>
    <xf numFmtId="0" fontId="4" fillId="0" borderId="0" xfId="0" applyFont="1"/>
    <xf numFmtId="0" fontId="4" fillId="0" borderId="3" xfId="0" applyFont="1" applyBorder="1"/>
    <xf numFmtId="0" fontId="4" fillId="2" borderId="3" xfId="0" applyFont="1" applyFill="1" applyBorder="1"/>
    <xf numFmtId="0" fontId="4" fillId="0" borderId="0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5738</xdr:colOff>
      <xdr:row>5</xdr:row>
      <xdr:rowOff>109021</xdr:rowOff>
    </xdr:from>
    <xdr:to>
      <xdr:col>7</xdr:col>
      <xdr:colOff>5738</xdr:colOff>
      <xdr:row>5</xdr:row>
      <xdr:rowOff>114759</xdr:rowOff>
    </xdr:to>
    <xdr:cxnSp macro="">
      <xdr:nvCxnSpPr>
        <xdr:cNvPr id="3" name="Straight Connector 2"/>
        <xdr:cNvCxnSpPr/>
      </xdr:nvCxnSpPr>
      <xdr:spPr>
        <a:xfrm flipV="1">
          <a:off x="3046852" y="1159066"/>
          <a:ext cx="1216446" cy="57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130" zoomScaleNormal="130" workbookViewId="0">
      <selection sqref="A1:B9"/>
    </sheetView>
  </sheetViews>
  <sheetFormatPr defaultRowHeight="15" x14ac:dyDescent="0.25"/>
  <cols>
    <col min="1" max="2" width="13.140625" customWidth="1"/>
    <col min="3" max="3" width="11.7109375" customWidth="1"/>
    <col min="4" max="4" width="16.85546875" customWidth="1"/>
    <col min="5" max="5" width="11.7109375" bestFit="1" customWidth="1"/>
    <col min="11" max="11" width="11.7109375" bestFit="1" customWidth="1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2000</v>
      </c>
      <c r="B2">
        <v>50</v>
      </c>
      <c r="C2">
        <f>A2*B2</f>
        <v>100000</v>
      </c>
      <c r="D2">
        <f>A2*A2</f>
        <v>4000000</v>
      </c>
      <c r="E2">
        <f>B2*B2</f>
        <v>2500</v>
      </c>
      <c r="G2" t="s">
        <v>5</v>
      </c>
      <c r="H2" t="s">
        <v>6</v>
      </c>
    </row>
    <row r="3" spans="1:13" x14ac:dyDescent="0.25">
      <c r="A3">
        <v>2561</v>
      </c>
      <c r="B3">
        <v>256</v>
      </c>
      <c r="C3">
        <f t="shared" ref="C3:C9" si="0">A3*B3</f>
        <v>655616</v>
      </c>
      <c r="D3">
        <f t="shared" ref="D3:D9" si="1">A3*A3</f>
        <v>6558721</v>
      </c>
      <c r="E3">
        <f t="shared" ref="E3:E9" si="2">B3*B3</f>
        <v>65536</v>
      </c>
      <c r="G3">
        <v>8</v>
      </c>
    </row>
    <row r="4" spans="1:13" x14ac:dyDescent="0.25">
      <c r="A4">
        <v>3251</v>
      </c>
      <c r="B4">
        <v>122</v>
      </c>
      <c r="C4">
        <f t="shared" si="0"/>
        <v>396622</v>
      </c>
      <c r="D4">
        <f t="shared" si="1"/>
        <v>10569001</v>
      </c>
      <c r="E4">
        <f t="shared" si="2"/>
        <v>14884</v>
      </c>
    </row>
    <row r="5" spans="1:13" x14ac:dyDescent="0.25">
      <c r="A5">
        <v>1400</v>
      </c>
      <c r="B5">
        <v>25</v>
      </c>
      <c r="C5">
        <f t="shared" si="0"/>
        <v>35000</v>
      </c>
      <c r="D5">
        <f t="shared" si="1"/>
        <v>1960000</v>
      </c>
      <c r="E5">
        <f t="shared" si="2"/>
        <v>625</v>
      </c>
      <c r="I5" t="s">
        <v>11</v>
      </c>
    </row>
    <row r="6" spans="1:13" ht="15.75" thickBot="1" x14ac:dyDescent="0.3">
      <c r="A6">
        <v>1225</v>
      </c>
      <c r="B6">
        <v>32</v>
      </c>
      <c r="C6">
        <f t="shared" si="0"/>
        <v>39200</v>
      </c>
      <c r="D6">
        <f t="shared" si="1"/>
        <v>1500625</v>
      </c>
      <c r="E6">
        <f t="shared" si="2"/>
        <v>1024</v>
      </c>
      <c r="G6" t="s">
        <v>7</v>
      </c>
    </row>
    <row r="7" spans="1:13" x14ac:dyDescent="0.25">
      <c r="A7">
        <v>1478</v>
      </c>
      <c r="B7">
        <v>45</v>
      </c>
      <c r="C7">
        <f t="shared" si="0"/>
        <v>66510</v>
      </c>
      <c r="D7">
        <f t="shared" si="1"/>
        <v>2184484</v>
      </c>
      <c r="E7">
        <f t="shared" si="2"/>
        <v>2025</v>
      </c>
      <c r="K7" s="8"/>
      <c r="L7" s="8" t="s">
        <v>0</v>
      </c>
      <c r="M7" s="8" t="s">
        <v>1</v>
      </c>
    </row>
    <row r="8" spans="1:13" x14ac:dyDescent="0.25">
      <c r="A8">
        <v>2344</v>
      </c>
      <c r="B8">
        <v>85</v>
      </c>
      <c r="C8">
        <f t="shared" si="0"/>
        <v>199240</v>
      </c>
      <c r="D8">
        <f t="shared" si="1"/>
        <v>5494336</v>
      </c>
      <c r="E8">
        <f t="shared" si="2"/>
        <v>7225</v>
      </c>
      <c r="G8">
        <f>(G3*C10) - (A10*B10)</f>
        <v>1831624</v>
      </c>
      <c r="I8" s="4">
        <f>G8/F13</f>
        <v>0.6133980597954205</v>
      </c>
      <c r="K8" s="6" t="s">
        <v>0</v>
      </c>
      <c r="L8" s="6">
        <v>1</v>
      </c>
      <c r="M8" s="6"/>
    </row>
    <row r="9" spans="1:13" ht="15.75" thickBot="1" x14ac:dyDescent="0.3">
      <c r="A9">
        <v>2561</v>
      </c>
      <c r="B9">
        <v>65</v>
      </c>
      <c r="C9">
        <f t="shared" si="0"/>
        <v>166465</v>
      </c>
      <c r="D9">
        <f t="shared" si="1"/>
        <v>6558721</v>
      </c>
      <c r="E9">
        <f t="shared" si="2"/>
        <v>4225</v>
      </c>
      <c r="K9" s="7" t="s">
        <v>1</v>
      </c>
      <c r="L9" s="7">
        <v>0.6133980597954205</v>
      </c>
      <c r="M9" s="7">
        <v>1</v>
      </c>
    </row>
    <row r="10" spans="1:13" x14ac:dyDescent="0.25">
      <c r="A10" s="5">
        <f>SUM(A2:A9)</f>
        <v>16820</v>
      </c>
      <c r="B10" s="5">
        <f>SUM(B2:B9)</f>
        <v>680</v>
      </c>
      <c r="C10" s="5">
        <f>SUM(C2:C9)</f>
        <v>1658653</v>
      </c>
      <c r="D10" s="5">
        <f t="shared" ref="D10:E10" si="3">SUM(D2:D9)</f>
        <v>38825888</v>
      </c>
      <c r="E10" s="5">
        <f t="shared" si="3"/>
        <v>98044</v>
      </c>
      <c r="G10" t="s">
        <v>8</v>
      </c>
    </row>
    <row r="11" spans="1:13" x14ac:dyDescent="0.25">
      <c r="F11" t="s">
        <v>9</v>
      </c>
      <c r="G11" t="s">
        <v>10</v>
      </c>
    </row>
    <row r="12" spans="1:13" ht="15.75" thickBot="1" x14ac:dyDescent="0.3">
      <c r="A12" s="3">
        <f>CORREL(A1:A9,B1:B9)</f>
        <v>0.6133980597954205</v>
      </c>
      <c r="F12">
        <f>SQRT((G3*D10) - (A10*A10))</f>
        <v>5262.5757951786309</v>
      </c>
      <c r="G12">
        <f>SQRT((G3*E10) - (B10*B10))</f>
        <v>567.40814234552533</v>
      </c>
    </row>
    <row r="13" spans="1:13" x14ac:dyDescent="0.25">
      <c r="C13" s="8"/>
      <c r="D13" s="8" t="s">
        <v>0</v>
      </c>
      <c r="E13" s="8" t="s">
        <v>1</v>
      </c>
      <c r="F13">
        <f>F12*G12</f>
        <v>2986028.3558948329</v>
      </c>
    </row>
    <row r="14" spans="1:13" x14ac:dyDescent="0.25">
      <c r="C14" s="6" t="s">
        <v>0</v>
      </c>
      <c r="D14" s="6">
        <v>1</v>
      </c>
      <c r="E14" s="6"/>
    </row>
    <row r="15" spans="1:13" ht="15.75" thickBot="1" x14ac:dyDescent="0.3">
      <c r="C15" s="7" t="s">
        <v>1</v>
      </c>
      <c r="D15" s="9">
        <v>0.6133980597954205</v>
      </c>
      <c r="E15" s="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54" zoomScaleNormal="154" workbookViewId="0">
      <selection sqref="A1:B9"/>
    </sheetView>
  </sheetViews>
  <sheetFormatPr defaultRowHeight="15" x14ac:dyDescent="0.25"/>
  <cols>
    <col min="2" max="2" width="11.28515625" bestFit="1" customWidth="1"/>
    <col min="5" max="5" width="11.7109375" bestFit="1" customWidth="1"/>
    <col min="6" max="7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12</v>
      </c>
    </row>
    <row r="2" spans="1:8" x14ac:dyDescent="0.25">
      <c r="A2">
        <v>2000</v>
      </c>
      <c r="B2">
        <v>50</v>
      </c>
      <c r="C2">
        <f ca="1">RANDBETWEEN(10,25)</f>
        <v>25</v>
      </c>
    </row>
    <row r="3" spans="1:8" x14ac:dyDescent="0.25">
      <c r="A3">
        <v>2561</v>
      </c>
      <c r="B3">
        <v>256</v>
      </c>
      <c r="C3">
        <f t="shared" ref="C3:C9" ca="1" si="0">RANDBETWEEN(10,25)</f>
        <v>10</v>
      </c>
    </row>
    <row r="4" spans="1:8" ht="15.75" thickBot="1" x14ac:dyDescent="0.3">
      <c r="A4">
        <v>3251</v>
      </c>
      <c r="B4">
        <v>122</v>
      </c>
      <c r="C4">
        <f t="shared" ca="1" si="0"/>
        <v>19</v>
      </c>
    </row>
    <row r="5" spans="1:8" x14ac:dyDescent="0.25">
      <c r="A5">
        <v>1400</v>
      </c>
      <c r="B5">
        <v>25</v>
      </c>
      <c r="C5">
        <f t="shared" ca="1" si="0"/>
        <v>24</v>
      </c>
      <c r="E5" s="8"/>
      <c r="F5" s="8" t="s">
        <v>0</v>
      </c>
      <c r="G5" s="8" t="s">
        <v>1</v>
      </c>
      <c r="H5" s="8" t="s">
        <v>12</v>
      </c>
    </row>
    <row r="6" spans="1:8" x14ac:dyDescent="0.25">
      <c r="A6">
        <v>1225</v>
      </c>
      <c r="B6">
        <v>32</v>
      </c>
      <c r="C6">
        <f t="shared" ca="1" si="0"/>
        <v>14</v>
      </c>
      <c r="E6" s="6" t="s">
        <v>0</v>
      </c>
      <c r="F6" s="6">
        <v>1</v>
      </c>
      <c r="G6" s="6"/>
      <c r="H6" s="6"/>
    </row>
    <row r="7" spans="1:8" x14ac:dyDescent="0.25">
      <c r="A7">
        <v>1478</v>
      </c>
      <c r="B7">
        <v>45</v>
      </c>
      <c r="C7">
        <f t="shared" ca="1" si="0"/>
        <v>17</v>
      </c>
      <c r="E7" s="6" t="s">
        <v>1</v>
      </c>
      <c r="F7" s="6">
        <v>0.6133980597954205</v>
      </c>
      <c r="G7" s="6">
        <v>1</v>
      </c>
      <c r="H7" s="6"/>
    </row>
    <row r="8" spans="1:8" ht="15.75" thickBot="1" x14ac:dyDescent="0.3">
      <c r="A8">
        <v>2344</v>
      </c>
      <c r="B8">
        <v>85</v>
      </c>
      <c r="C8">
        <f t="shared" ca="1" si="0"/>
        <v>16</v>
      </c>
      <c r="E8" s="7" t="s">
        <v>12</v>
      </c>
      <c r="F8" s="7">
        <v>-0.20683322343389751</v>
      </c>
      <c r="G8" s="7">
        <v>-0.42610136802246745</v>
      </c>
      <c r="H8" s="7">
        <v>1</v>
      </c>
    </row>
    <row r="9" spans="1:8" x14ac:dyDescent="0.25">
      <c r="A9">
        <v>2561</v>
      </c>
      <c r="B9">
        <v>65</v>
      </c>
      <c r="C9">
        <f t="shared" ca="1" si="0"/>
        <v>18</v>
      </c>
    </row>
  </sheetData>
  <conditionalFormatting sqref="F6:H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60" zoomScaleNormal="160" workbookViewId="0">
      <selection activeCell="F1" sqref="F1:F9"/>
    </sheetView>
  </sheetViews>
  <sheetFormatPr defaultRowHeight="15" x14ac:dyDescent="0.25"/>
  <cols>
    <col min="1" max="1" width="15.85546875" customWidth="1"/>
    <col min="2" max="2" width="15.7109375" customWidth="1"/>
  </cols>
  <sheetData>
    <row r="1" spans="1:6" x14ac:dyDescent="0.25">
      <c r="A1" s="11" t="s">
        <v>0</v>
      </c>
      <c r="B1" s="11" t="s">
        <v>1</v>
      </c>
      <c r="C1" s="10" t="s">
        <v>13</v>
      </c>
      <c r="D1" s="10" t="s">
        <v>14</v>
      </c>
      <c r="E1" s="10" t="s">
        <v>15</v>
      </c>
      <c r="F1" s="10" t="s">
        <v>16</v>
      </c>
    </row>
    <row r="2" spans="1:6" x14ac:dyDescent="0.25">
      <c r="A2" s="10">
        <v>2000</v>
      </c>
      <c r="B2" s="10">
        <v>50</v>
      </c>
      <c r="C2" s="10">
        <f>RANK(A2,$A$2:$A$9,1)</f>
        <v>5</v>
      </c>
      <c r="D2" s="10">
        <f>_xlfn.RANK.EQ(B2,$B$2:$B$9,1)</f>
        <v>3</v>
      </c>
      <c r="E2" s="10">
        <f>C2-D2</f>
        <v>2</v>
      </c>
      <c r="F2" s="10">
        <f>E2*E2</f>
        <v>4</v>
      </c>
    </row>
    <row r="3" spans="1:6" x14ac:dyDescent="0.25">
      <c r="A3" s="10">
        <v>1255</v>
      </c>
      <c r="B3" s="10">
        <v>256</v>
      </c>
      <c r="C3" s="10">
        <f t="shared" ref="C3:C9" si="0">RANK(A3,$A$2:$A$9,1)</f>
        <v>2</v>
      </c>
      <c r="D3" s="10">
        <f t="shared" ref="D3:D9" si="1">_xlfn.RANK.EQ(B3,$B$2:$B$9,1)</f>
        <v>8</v>
      </c>
      <c r="E3" s="10">
        <f t="shared" ref="E3:E9" si="2">C3-D3</f>
        <v>-6</v>
      </c>
      <c r="F3" s="10">
        <f t="shared" ref="F3:F9" si="3">E3*E3</f>
        <v>36</v>
      </c>
    </row>
    <row r="4" spans="1:6" x14ac:dyDescent="0.25">
      <c r="A4" s="10">
        <v>3251</v>
      </c>
      <c r="B4" s="10">
        <v>122</v>
      </c>
      <c r="C4" s="10">
        <f t="shared" si="0"/>
        <v>8</v>
      </c>
      <c r="D4" s="10">
        <f t="shared" si="1"/>
        <v>7</v>
      </c>
      <c r="E4" s="10">
        <f t="shared" si="2"/>
        <v>1</v>
      </c>
      <c r="F4" s="10">
        <f t="shared" si="3"/>
        <v>1</v>
      </c>
    </row>
    <row r="5" spans="1:6" x14ac:dyDescent="0.25">
      <c r="A5" s="10">
        <v>1400</v>
      </c>
      <c r="B5" s="10">
        <v>25</v>
      </c>
      <c r="C5" s="10">
        <f t="shared" si="0"/>
        <v>3</v>
      </c>
      <c r="D5" s="10">
        <f t="shared" si="1"/>
        <v>1</v>
      </c>
      <c r="E5" s="10">
        <f t="shared" si="2"/>
        <v>2</v>
      </c>
      <c r="F5" s="10">
        <f t="shared" si="3"/>
        <v>4</v>
      </c>
    </row>
    <row r="6" spans="1:6" x14ac:dyDescent="0.25">
      <c r="A6" s="10">
        <v>1225</v>
      </c>
      <c r="B6" s="10">
        <v>32</v>
      </c>
      <c r="C6" s="10">
        <f t="shared" si="0"/>
        <v>1</v>
      </c>
      <c r="D6" s="10">
        <f t="shared" si="1"/>
        <v>2</v>
      </c>
      <c r="E6" s="10">
        <f t="shared" si="2"/>
        <v>-1</v>
      </c>
      <c r="F6" s="10">
        <f t="shared" si="3"/>
        <v>1</v>
      </c>
    </row>
    <row r="7" spans="1:6" x14ac:dyDescent="0.25">
      <c r="A7" s="10">
        <v>1478</v>
      </c>
      <c r="B7" s="10">
        <v>50</v>
      </c>
      <c r="C7" s="10">
        <f t="shared" si="0"/>
        <v>4</v>
      </c>
      <c r="D7" s="10">
        <f t="shared" si="1"/>
        <v>3</v>
      </c>
      <c r="E7" s="10">
        <f t="shared" si="2"/>
        <v>1</v>
      </c>
      <c r="F7" s="10">
        <f t="shared" si="3"/>
        <v>1</v>
      </c>
    </row>
    <row r="8" spans="1:6" x14ac:dyDescent="0.25">
      <c r="A8" s="10">
        <v>2344</v>
      </c>
      <c r="B8" s="10">
        <v>85</v>
      </c>
      <c r="C8" s="10">
        <f t="shared" si="0"/>
        <v>6</v>
      </c>
      <c r="D8" s="10">
        <f t="shared" si="1"/>
        <v>6</v>
      </c>
      <c r="E8" s="10">
        <f t="shared" si="2"/>
        <v>0</v>
      </c>
      <c r="F8" s="10">
        <f t="shared" si="3"/>
        <v>0</v>
      </c>
    </row>
    <row r="9" spans="1:6" x14ac:dyDescent="0.25">
      <c r="A9" s="10">
        <v>2561</v>
      </c>
      <c r="B9" s="10">
        <v>65</v>
      </c>
      <c r="C9" s="10">
        <f t="shared" si="0"/>
        <v>7</v>
      </c>
      <c r="D9" s="10">
        <f t="shared" si="1"/>
        <v>5</v>
      </c>
      <c r="E9" s="10">
        <f t="shared" si="2"/>
        <v>2</v>
      </c>
      <c r="F9" s="10">
        <f t="shared" si="3"/>
        <v>4</v>
      </c>
    </row>
    <row r="10" spans="1:6" x14ac:dyDescent="0.25">
      <c r="F10" s="2">
        <f>SUM(F2:F9)</f>
        <v>51</v>
      </c>
    </row>
    <row r="12" spans="1:6" x14ac:dyDescent="0.25">
      <c r="D12" s="11">
        <f>1-F12</f>
        <v>0.3928571428571429</v>
      </c>
      <c r="E12" s="10">
        <f>6*F10</f>
        <v>306</v>
      </c>
      <c r="F12" s="10">
        <f>E12/E13</f>
        <v>0.6071428571428571</v>
      </c>
    </row>
    <row r="13" spans="1:6" x14ac:dyDescent="0.25">
      <c r="D13" s="10"/>
      <c r="E13" s="10">
        <f>8*(8^2 - 1)</f>
        <v>504</v>
      </c>
      <c r="F1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9"/>
  <sheetViews>
    <sheetView zoomScale="160" zoomScaleNormal="160" workbookViewId="0">
      <selection activeCell="D4" sqref="D4"/>
    </sheetView>
  </sheetViews>
  <sheetFormatPr defaultRowHeight="15" x14ac:dyDescent="0.25"/>
  <sheetData>
    <row r="4" spans="4:4" x14ac:dyDescent="0.25">
      <c r="D4" s="2" t="s">
        <v>17</v>
      </c>
    </row>
    <row r="5" spans="4:4" x14ac:dyDescent="0.25">
      <c r="D5" t="s">
        <v>18</v>
      </c>
    </row>
    <row r="6" spans="4:4" x14ac:dyDescent="0.25">
      <c r="D6" t="s">
        <v>19</v>
      </c>
    </row>
    <row r="8" spans="4:4" x14ac:dyDescent="0.25">
      <c r="D8" s="2" t="s">
        <v>20</v>
      </c>
    </row>
    <row r="9" spans="4:4" x14ac:dyDescent="0.25">
      <c r="D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zoomScale="120" zoomScaleNormal="120" workbookViewId="0">
      <selection activeCell="N2" sqref="N2:P7"/>
    </sheetView>
  </sheetViews>
  <sheetFormatPr defaultRowHeight="15" x14ac:dyDescent="0.25"/>
  <cols>
    <col min="9" max="9" width="14.7109375" customWidth="1"/>
  </cols>
  <sheetData>
    <row r="2" spans="2:16" x14ac:dyDescent="0.25">
      <c r="L2" t="s">
        <v>36</v>
      </c>
      <c r="N2" s="10" t="s">
        <v>27</v>
      </c>
      <c r="O2" s="10" t="s">
        <v>28</v>
      </c>
      <c r="P2" s="10" t="s">
        <v>29</v>
      </c>
    </row>
    <row r="3" spans="2:16" ht="18.75" x14ac:dyDescent="0.3">
      <c r="N3" s="13">
        <v>1</v>
      </c>
      <c r="O3" s="10" t="s">
        <v>33</v>
      </c>
      <c r="P3" s="13">
        <v>500</v>
      </c>
    </row>
    <row r="4" spans="2:16" ht="18.75" x14ac:dyDescent="0.3">
      <c r="D4" s="14" t="s">
        <v>22</v>
      </c>
      <c r="E4" s="13" t="s">
        <v>23</v>
      </c>
      <c r="H4" s="14" t="s">
        <v>24</v>
      </c>
      <c r="I4" s="13" t="s">
        <v>25</v>
      </c>
      <c r="N4" s="14">
        <v>2</v>
      </c>
      <c r="O4" s="10" t="s">
        <v>31</v>
      </c>
      <c r="P4" s="13">
        <v>200</v>
      </c>
    </row>
    <row r="5" spans="2:16" ht="18.75" x14ac:dyDescent="0.3">
      <c r="D5" s="13">
        <v>1</v>
      </c>
      <c r="E5" s="13">
        <v>500</v>
      </c>
      <c r="H5" s="14">
        <v>2</v>
      </c>
      <c r="I5" s="13" t="s">
        <v>26</v>
      </c>
      <c r="N5" s="14">
        <v>3</v>
      </c>
      <c r="O5" s="10" t="s">
        <v>31</v>
      </c>
      <c r="P5" s="13">
        <v>700</v>
      </c>
    </row>
    <row r="6" spans="2:16" ht="18.75" x14ac:dyDescent="0.3">
      <c r="D6" s="14">
        <v>2</v>
      </c>
      <c r="E6" s="13">
        <v>200</v>
      </c>
      <c r="H6" s="14">
        <v>3</v>
      </c>
      <c r="I6" s="13" t="s">
        <v>26</v>
      </c>
      <c r="N6" s="13">
        <v>4</v>
      </c>
      <c r="O6" s="10" t="s">
        <v>33</v>
      </c>
      <c r="P6" s="13">
        <v>300</v>
      </c>
    </row>
    <row r="7" spans="2:16" ht="18.75" x14ac:dyDescent="0.3">
      <c r="D7" s="14">
        <v>3</v>
      </c>
      <c r="E7" s="13">
        <v>700</v>
      </c>
      <c r="H7" s="12">
        <v>7</v>
      </c>
      <c r="I7" s="15" t="s">
        <v>35</v>
      </c>
      <c r="N7" s="10">
        <v>7</v>
      </c>
      <c r="O7" s="10" t="s">
        <v>35</v>
      </c>
      <c r="P7" s="10"/>
    </row>
    <row r="8" spans="2:16" ht="18.75" x14ac:dyDescent="0.3">
      <c r="D8" s="13">
        <v>4</v>
      </c>
      <c r="E8" s="13">
        <v>300</v>
      </c>
      <c r="J8" t="s">
        <v>32</v>
      </c>
    </row>
    <row r="9" spans="2:16" x14ac:dyDescent="0.25">
      <c r="G9" t="s">
        <v>30</v>
      </c>
      <c r="J9" s="10" t="s">
        <v>27</v>
      </c>
      <c r="K9" s="10" t="s">
        <v>28</v>
      </c>
      <c r="L9" s="10" t="s">
        <v>29</v>
      </c>
    </row>
    <row r="10" spans="2:16" ht="18.75" x14ac:dyDescent="0.3">
      <c r="B10" t="s">
        <v>34</v>
      </c>
      <c r="F10" s="10" t="s">
        <v>27</v>
      </c>
      <c r="G10" s="10" t="s">
        <v>28</v>
      </c>
      <c r="H10" s="10" t="s">
        <v>29</v>
      </c>
      <c r="J10" s="13">
        <v>1</v>
      </c>
      <c r="K10" s="10" t="s">
        <v>33</v>
      </c>
      <c r="L10" s="13">
        <v>500</v>
      </c>
    </row>
    <row r="11" spans="2:16" ht="18.75" x14ac:dyDescent="0.3">
      <c r="B11" s="10" t="s">
        <v>27</v>
      </c>
      <c r="C11" s="10" t="s">
        <v>28</v>
      </c>
      <c r="D11" s="10" t="s">
        <v>29</v>
      </c>
      <c r="F11" s="14">
        <v>2</v>
      </c>
      <c r="G11" s="10" t="s">
        <v>31</v>
      </c>
      <c r="H11" s="13">
        <v>200</v>
      </c>
      <c r="J11" s="14">
        <v>2</v>
      </c>
      <c r="K11" s="13" t="s">
        <v>26</v>
      </c>
      <c r="L11" s="13">
        <v>200</v>
      </c>
    </row>
    <row r="12" spans="2:16" ht="18.75" x14ac:dyDescent="0.3">
      <c r="B12" s="14">
        <v>2</v>
      </c>
      <c r="C12" s="13" t="s">
        <v>26</v>
      </c>
      <c r="D12" s="13">
        <v>200</v>
      </c>
      <c r="F12" s="14">
        <v>3</v>
      </c>
      <c r="G12" s="10" t="s">
        <v>31</v>
      </c>
      <c r="H12" s="13">
        <v>700</v>
      </c>
      <c r="J12" s="14">
        <v>3</v>
      </c>
      <c r="K12" s="13" t="s">
        <v>26</v>
      </c>
      <c r="L12" s="13">
        <v>700</v>
      </c>
    </row>
    <row r="13" spans="2:16" ht="18.75" x14ac:dyDescent="0.3">
      <c r="B13" s="14">
        <v>3</v>
      </c>
      <c r="C13" s="13" t="s">
        <v>26</v>
      </c>
      <c r="D13" s="13">
        <v>700</v>
      </c>
      <c r="J13" s="13">
        <v>4</v>
      </c>
      <c r="K13" s="10" t="s">
        <v>33</v>
      </c>
      <c r="L13" s="13">
        <v>300</v>
      </c>
    </row>
    <row r="14" spans="2:16" ht="18.75" x14ac:dyDescent="0.3">
      <c r="B14" s="13">
        <v>7</v>
      </c>
      <c r="C14" s="16" t="s">
        <v>35</v>
      </c>
      <c r="D14" s="10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2023-09-09T04:18:12Z</dcterms:created>
  <dcterms:modified xsi:type="dcterms:W3CDTF">2023-09-09T07:11:26Z</dcterms:modified>
</cp:coreProperties>
</file>