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Statistics\"/>
    </mc:Choice>
  </mc:AlternateContent>
  <xr:revisionPtr revIDLastSave="0" documentId="13_ncr:1_{68F41289-D957-42BF-AE30-BB3639354F0B}" xr6:coauthVersionLast="47" xr6:coauthVersionMax="47" xr10:uidLastSave="{00000000-0000-0000-0000-000000000000}"/>
  <bookViews>
    <workbookView xWindow="-108" yWindow="-108" windowWidth="23256" windowHeight="12576" xr2:uid="{F3B4B49C-1D75-4C8B-8CEE-9A8412BF81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3" i="1" l="1"/>
  <c r="G11" i="1"/>
  <c r="C11" i="1"/>
  <c r="C3" i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  <c r="G9" i="1"/>
  <c r="G8" i="1"/>
  <c r="G7" i="1"/>
  <c r="G6" i="1"/>
  <c r="G5" i="1"/>
  <c r="G4" i="1"/>
  <c r="G10" i="1" l="1"/>
</calcChain>
</file>

<file path=xl/sharedStrings.xml><?xml version="1.0" encoding="utf-8"?>
<sst xmlns="http://schemas.openxmlformats.org/spreadsheetml/2006/main" count="41" uniqueCount="36">
  <si>
    <t>Mean</t>
  </si>
  <si>
    <t>Meidan</t>
  </si>
  <si>
    <t>Mode</t>
  </si>
  <si>
    <t>Imputation of Categorical values</t>
  </si>
  <si>
    <t>Use</t>
  </si>
  <si>
    <t>If there are no outliers Mean is Suited</t>
  </si>
  <si>
    <t>If there  are outliers Median is vry useful</t>
  </si>
  <si>
    <t>Sum</t>
  </si>
  <si>
    <t>Max</t>
  </si>
  <si>
    <t>Min</t>
  </si>
  <si>
    <t>Range</t>
  </si>
  <si>
    <t>Aggergation Functions</t>
  </si>
  <si>
    <t>Central Tendency</t>
  </si>
  <si>
    <t>Functions</t>
  </si>
  <si>
    <t>Type</t>
  </si>
  <si>
    <t>(X-Xbar)- Deviation</t>
  </si>
  <si>
    <t>Standard Deviation</t>
  </si>
  <si>
    <t>Sum of Standard Deviation (SSD)</t>
  </si>
  <si>
    <t>(X-Xbar)^2- Standard Deviation (SD)</t>
  </si>
  <si>
    <t>(X) Frequency</t>
  </si>
  <si>
    <t>SD</t>
  </si>
  <si>
    <t>if mean is one 3rd from SD that means data is devoted from mean</t>
  </si>
  <si>
    <t>If mean is one 3rd from SD that means data is devoted from mean</t>
  </si>
  <si>
    <t>Number of Observation (n-1)</t>
  </si>
  <si>
    <t>Column1</t>
  </si>
  <si>
    <t>Standard Error</t>
  </si>
  <si>
    <t>Median</t>
  </si>
  <si>
    <t>Sample Variance</t>
  </si>
  <si>
    <t>Kurtosis</t>
  </si>
  <si>
    <t>Skewness</t>
  </si>
  <si>
    <t>Minimum</t>
  </si>
  <si>
    <t>Maximum</t>
  </si>
  <si>
    <t>Count</t>
  </si>
  <si>
    <t>Variance</t>
  </si>
  <si>
    <t>Statistics</t>
  </si>
  <si>
    <t>Auto by formual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</si>
</sst>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F54-A179-4389-B9DF-700FD3A2D9A8}">
  <dimension ref="B1:K28"/>
  <sheetViews>
    <sheetView showGridLines="0" tabSelected="1" workbookViewId="0">
      <selection activeCell="D20" sqref="D20"/>
    </sheetView>
  </sheetViews>
  <sheetFormatPr defaultRowHeight="14.4" x14ac:dyDescent="0.3"/>
  <cols>
    <col min="2" max="2" width="27.5546875" bestFit="1" customWidth="1"/>
    <col min="3" max="3" width="31.77734375" bestFit="1" customWidth="1"/>
    <col min="4" max="4" width="17.33203125" bestFit="1" customWidth="1"/>
    <col min="5" max="5" width="12.6640625" bestFit="1" customWidth="1"/>
    <col min="7" max="7" width="12" bestFit="1" customWidth="1"/>
    <col min="8" max="8" width="9.109375" bestFit="1" customWidth="1"/>
    <col min="9" max="9" width="55.6640625" bestFit="1" customWidth="1"/>
    <col min="10" max="10" width="34.21875" bestFit="1" customWidth="1"/>
    <col min="11" max="11" width="55.5546875" bestFit="1" customWidth="1"/>
  </cols>
  <sheetData>
    <row r="1" spans="2:11" x14ac:dyDescent="0.3">
      <c r="C1" s="3" t="s">
        <v>18</v>
      </c>
      <c r="D1" s="3" t="s">
        <v>15</v>
      </c>
      <c r="E1" s="3" t="s">
        <v>19</v>
      </c>
    </row>
    <row r="2" spans="2:11" x14ac:dyDescent="0.3">
      <c r="C2" s="1">
        <f>D2^2</f>
        <v>427.11111111111114</v>
      </c>
      <c r="D2" s="1">
        <f>E2-$G$4</f>
        <v>20.666666666666668</v>
      </c>
      <c r="E2" s="1">
        <v>50</v>
      </c>
    </row>
    <row r="3" spans="2:11" x14ac:dyDescent="0.3">
      <c r="C3" s="1">
        <f t="shared" ref="C3:C10" si="0">D3^2</f>
        <v>87.111111111111086</v>
      </c>
      <c r="D3" s="1">
        <f t="shared" ref="D3:D10" si="1">E3-$G$4</f>
        <v>-9.3333333333333321</v>
      </c>
      <c r="E3" s="1">
        <v>20</v>
      </c>
      <c r="G3" t="s">
        <v>34</v>
      </c>
      <c r="H3" s="4" t="s">
        <v>13</v>
      </c>
      <c r="I3" s="4" t="s">
        <v>14</v>
      </c>
      <c r="J3" s="4" t="s">
        <v>4</v>
      </c>
    </row>
    <row r="4" spans="2:11" x14ac:dyDescent="0.3">
      <c r="C4" s="1">
        <f t="shared" si="0"/>
        <v>28.444444444444432</v>
      </c>
      <c r="D4" s="1">
        <f t="shared" si="1"/>
        <v>-5.3333333333333321</v>
      </c>
      <c r="E4" s="1">
        <v>24</v>
      </c>
      <c r="G4" s="1">
        <f>AVERAGE(E2:E10)</f>
        <v>29.333333333333332</v>
      </c>
      <c r="H4" s="2" t="s">
        <v>0</v>
      </c>
      <c r="I4" s="5" t="s">
        <v>12</v>
      </c>
      <c r="J4" s="6" t="s">
        <v>5</v>
      </c>
    </row>
    <row r="5" spans="2:11" x14ac:dyDescent="0.3">
      <c r="C5" s="1">
        <f t="shared" si="0"/>
        <v>18.777777777777768</v>
      </c>
      <c r="D5" s="1">
        <f t="shared" si="1"/>
        <v>-4.3333333333333321</v>
      </c>
      <c r="E5" s="1">
        <v>25</v>
      </c>
      <c r="G5" s="1">
        <f>MEDIAN(E2:E10)</f>
        <v>25</v>
      </c>
      <c r="H5" s="2" t="s">
        <v>1</v>
      </c>
      <c r="I5" s="5"/>
      <c r="J5" s="6" t="s">
        <v>6</v>
      </c>
    </row>
    <row r="6" spans="2:11" x14ac:dyDescent="0.3">
      <c r="C6" s="1">
        <f t="shared" si="0"/>
        <v>18.777777777777768</v>
      </c>
      <c r="D6" s="1">
        <f t="shared" si="1"/>
        <v>-4.3333333333333321</v>
      </c>
      <c r="E6" s="1">
        <v>25</v>
      </c>
      <c r="G6" s="1">
        <f>MODE(E2:E10)</f>
        <v>25</v>
      </c>
      <c r="H6" s="2" t="s">
        <v>2</v>
      </c>
      <c r="I6" s="5"/>
      <c r="J6" s="6" t="s">
        <v>3</v>
      </c>
    </row>
    <row r="7" spans="2:11" x14ac:dyDescent="0.3">
      <c r="C7" s="1">
        <f t="shared" si="0"/>
        <v>11.111111111111104</v>
      </c>
      <c r="D7" s="1">
        <f t="shared" si="1"/>
        <v>-3.3333333333333321</v>
      </c>
      <c r="E7" s="1">
        <v>26</v>
      </c>
      <c r="G7" s="1">
        <f>SUM(E2:E10)</f>
        <v>264</v>
      </c>
      <c r="H7" s="1" t="s">
        <v>7</v>
      </c>
      <c r="I7" s="5" t="s">
        <v>11</v>
      </c>
      <c r="J7" s="6"/>
      <c r="K7" t="s">
        <v>21</v>
      </c>
    </row>
    <row r="8" spans="2:11" x14ac:dyDescent="0.3">
      <c r="C8" s="1">
        <f t="shared" si="0"/>
        <v>5.4444444444444393</v>
      </c>
      <c r="D8" s="1">
        <f t="shared" si="1"/>
        <v>-2.3333333333333321</v>
      </c>
      <c r="E8" s="1">
        <v>27</v>
      </c>
      <c r="G8" s="1">
        <f>MAX(E2:E10)</f>
        <v>55</v>
      </c>
      <c r="H8" s="1" t="s">
        <v>8</v>
      </c>
      <c r="I8" s="5"/>
      <c r="J8" s="6"/>
    </row>
    <row r="9" spans="2:11" x14ac:dyDescent="0.3">
      <c r="C9" s="1">
        <f t="shared" si="0"/>
        <v>658.77777777777783</v>
      </c>
      <c r="D9" s="1">
        <f t="shared" si="1"/>
        <v>25.666666666666668</v>
      </c>
      <c r="E9" s="1">
        <v>55</v>
      </c>
      <c r="G9" s="1">
        <f>MIN(E2:E10)</f>
        <v>12</v>
      </c>
      <c r="H9" s="1" t="s">
        <v>9</v>
      </c>
      <c r="I9" s="5"/>
      <c r="J9" s="6"/>
    </row>
    <row r="10" spans="2:11" x14ac:dyDescent="0.3">
      <c r="C10" s="7">
        <f t="shared" si="0"/>
        <v>300.4444444444444</v>
      </c>
      <c r="D10" s="1">
        <f t="shared" si="1"/>
        <v>-17.333333333333332</v>
      </c>
      <c r="E10" s="1">
        <v>12</v>
      </c>
      <c r="G10" s="1">
        <f>G8-G9</f>
        <v>43</v>
      </c>
      <c r="H10" s="1" t="s">
        <v>10</v>
      </c>
      <c r="I10" s="5"/>
      <c r="J10" s="6"/>
    </row>
    <row r="11" spans="2:11" x14ac:dyDescent="0.3">
      <c r="B11" s="1" t="s">
        <v>17</v>
      </c>
      <c r="C11" s="2">
        <f>SUM(C2:C10)</f>
        <v>1555.9999999999998</v>
      </c>
      <c r="D11" s="6"/>
      <c r="E11" s="1"/>
      <c r="G11" s="2">
        <f>_xlfn.STDEV.S(E2:E10)</f>
        <v>13.946325680981353</v>
      </c>
      <c r="H11" s="2" t="s">
        <v>20</v>
      </c>
      <c r="I11" s="2" t="s">
        <v>22</v>
      </c>
    </row>
    <row r="12" spans="2:11" x14ac:dyDescent="0.3">
      <c r="B12" s="1" t="s">
        <v>23</v>
      </c>
      <c r="C12" s="2">
        <v>8</v>
      </c>
      <c r="D12" s="10">
        <f>C11/C12</f>
        <v>194.49999999999997</v>
      </c>
      <c r="E12" s="10" t="s">
        <v>33</v>
      </c>
    </row>
    <row r="13" spans="2:11" x14ac:dyDescent="0.3">
      <c r="B13" s="1" t="s">
        <v>20</v>
      </c>
      <c r="C13" s="2">
        <f>SQRT(C11/8)</f>
        <v>13.946325680981351</v>
      </c>
      <c r="G13" t="s">
        <v>35</v>
      </c>
    </row>
    <row r="14" spans="2:11" x14ac:dyDescent="0.3">
      <c r="G14" s="8" t="s">
        <v>24</v>
      </c>
      <c r="H14" s="8"/>
    </row>
    <row r="15" spans="2:11" x14ac:dyDescent="0.3">
      <c r="G15" s="9"/>
      <c r="H15" s="9"/>
    </row>
    <row r="16" spans="2:11" x14ac:dyDescent="0.3">
      <c r="G16" s="9" t="s">
        <v>0</v>
      </c>
      <c r="H16" s="9">
        <v>29.333333333333332</v>
      </c>
    </row>
    <row r="17" spans="7:8" x14ac:dyDescent="0.3">
      <c r="G17" s="9" t="s">
        <v>25</v>
      </c>
      <c r="H17" s="9">
        <v>4.6487752269937843</v>
      </c>
    </row>
    <row r="18" spans="7:8" x14ac:dyDescent="0.3">
      <c r="G18" s="9" t="s">
        <v>26</v>
      </c>
      <c r="H18" s="9">
        <v>25</v>
      </c>
    </row>
    <row r="19" spans="7:8" x14ac:dyDescent="0.3">
      <c r="G19" s="9" t="s">
        <v>2</v>
      </c>
      <c r="H19" s="9">
        <v>25</v>
      </c>
    </row>
    <row r="20" spans="7:8" x14ac:dyDescent="0.3">
      <c r="G20" s="9" t="s">
        <v>16</v>
      </c>
      <c r="H20" s="9">
        <v>13.946325680981353</v>
      </c>
    </row>
    <row r="21" spans="7:8" x14ac:dyDescent="0.3">
      <c r="G21" s="9" t="s">
        <v>27</v>
      </c>
      <c r="H21" s="9">
        <v>194.5</v>
      </c>
    </row>
    <row r="22" spans="7:8" x14ac:dyDescent="0.3">
      <c r="G22" s="9" t="s">
        <v>28</v>
      </c>
      <c r="H22" s="9">
        <v>0.49774792848127358</v>
      </c>
    </row>
    <row r="23" spans="7:8" x14ac:dyDescent="0.3">
      <c r="G23" s="9" t="s">
        <v>29</v>
      </c>
      <c r="H23" s="9">
        <v>1.1464919396972517</v>
      </c>
    </row>
    <row r="24" spans="7:8" x14ac:dyDescent="0.3">
      <c r="G24" s="9" t="s">
        <v>10</v>
      </c>
      <c r="H24" s="9">
        <v>43</v>
      </c>
    </row>
    <row r="25" spans="7:8" x14ac:dyDescent="0.3">
      <c r="G25" s="9" t="s">
        <v>30</v>
      </c>
      <c r="H25" s="9">
        <v>12</v>
      </c>
    </row>
    <row r="26" spans="7:8" x14ac:dyDescent="0.3">
      <c r="G26" s="9" t="s">
        <v>31</v>
      </c>
      <c r="H26" s="9">
        <v>55</v>
      </c>
    </row>
    <row r="27" spans="7:8" x14ac:dyDescent="0.3">
      <c r="G27" s="9" t="s">
        <v>7</v>
      </c>
      <c r="H27" s="9">
        <v>264</v>
      </c>
    </row>
    <row r="28" spans="7:8" x14ac:dyDescent="0.3">
      <c r="G28" s="9" t="s">
        <v>32</v>
      </c>
      <c r="H28" s="9">
        <v>9</v>
      </c>
    </row>
  </sheetData>
  <mergeCells count="2">
    <mergeCell ref="I7:I10"/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2023-09-04T04:57:31Z</dcterms:created>
  <dcterms:modified xsi:type="dcterms:W3CDTF">2023-09-04T06:06:25Z</dcterms:modified>
</cp:coreProperties>
</file>