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is\2021\P08\"/>
    </mc:Choice>
  </mc:AlternateContent>
  <xr:revisionPtr revIDLastSave="0" documentId="13_ncr:1_{F41FBF91-DF0B-40F5-8D4A-912FCAB871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G3" i="1"/>
  <c r="E3" i="1"/>
  <c r="G5" i="1"/>
  <c r="E4" i="1"/>
  <c r="E5" i="1" s="1"/>
  <c r="E2" i="1"/>
  <c r="G2" i="1"/>
  <c r="G6" i="1" l="1"/>
</calcChain>
</file>

<file path=xl/sharedStrings.xml><?xml version="1.0" encoding="utf-8"?>
<sst xmlns="http://schemas.openxmlformats.org/spreadsheetml/2006/main" count="12" uniqueCount="12">
  <si>
    <t>Amount</t>
  </si>
  <si>
    <t>Date</t>
  </si>
  <si>
    <t>Description</t>
  </si>
  <si>
    <t>Paid by RESS</t>
  </si>
  <si>
    <t>Cost</t>
  </si>
  <si>
    <t>Rebalance</t>
  </si>
  <si>
    <t>Sale</t>
  </si>
  <si>
    <t>Income</t>
  </si>
  <si>
    <t>Revenue</t>
  </si>
  <si>
    <t>ROI</t>
  </si>
  <si>
    <t>IRR</t>
  </si>
  <si>
    <t>Tax preperation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</si>
</sst>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&quot; &quot;;[Red]&quot;(&quot;&quot;$&quot;#,##0.00&quot;)&quot;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4" sqref="E4"/>
    </sheetView>
  </sheetViews>
  <sheetFormatPr defaultRowHeight="14.4" x14ac:dyDescent="0.3"/>
  <cols>
    <col min="1" max="1" width="12.44140625" style="3" customWidth="1"/>
    <col min="2" max="2" width="11.88671875" style="3" customWidth="1"/>
    <col min="3" max="3" width="17.88671875" customWidth="1"/>
    <col min="4" max="4" width="10.5546875" customWidth="1"/>
    <col min="5" max="5" width="11.88671875" customWidth="1"/>
    <col min="6" max="6" width="12.44140625" customWidth="1"/>
    <col min="7" max="7" width="10.5546875" customWidth="1"/>
    <col min="8" max="1010" width="9.1093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G1" s="2"/>
    </row>
    <row r="2" spans="1:7" x14ac:dyDescent="0.3">
      <c r="A2" s="3">
        <v>-449836.61</v>
      </c>
      <c r="B2" s="4">
        <v>44273</v>
      </c>
      <c r="C2" t="s">
        <v>3</v>
      </c>
      <c r="E2" s="3">
        <f>-SUM(A2:A3)</f>
        <v>491699.3</v>
      </c>
      <c r="F2" t="s">
        <v>4</v>
      </c>
      <c r="G2" s="4">
        <f>-SUMPRODUCT(A2:A3,B2:B3)/E2</f>
        <v>44280.066520676352</v>
      </c>
    </row>
    <row r="3" spans="1:7" x14ac:dyDescent="0.3">
      <c r="A3" s="3">
        <v>-41862.69</v>
      </c>
      <c r="B3" s="4">
        <v>44356</v>
      </c>
      <c r="C3" t="s">
        <v>5</v>
      </c>
      <c r="E3" s="3">
        <f>A4+A5</f>
        <v>565620.61</v>
      </c>
      <c r="F3" s="3" t="s">
        <v>7</v>
      </c>
      <c r="G3" s="4">
        <f>SUMPRODUCT(A4:A5,B4:B5)/E3</f>
        <v>44497.866077157269</v>
      </c>
    </row>
    <row r="4" spans="1:7" x14ac:dyDescent="0.3">
      <c r="A4" s="3">
        <v>566112.49</v>
      </c>
      <c r="B4" s="4">
        <v>44498</v>
      </c>
      <c r="C4" t="s">
        <v>6</v>
      </c>
      <c r="E4" s="3">
        <f>E3-E2</f>
        <v>73921.31</v>
      </c>
      <c r="F4" t="s">
        <v>8</v>
      </c>
    </row>
    <row r="5" spans="1:7" x14ac:dyDescent="0.3">
      <c r="A5" s="3">
        <v>-491.88</v>
      </c>
      <c r="B5" s="4">
        <v>44652</v>
      </c>
      <c r="C5" t="s">
        <v>11</v>
      </c>
      <c r="E5" s="6">
        <f>E4/E2</f>
        <v>0.15033844872262375</v>
      </c>
      <c r="F5" t="s">
        <v>9</v>
      </c>
      <c r="G5">
        <f>YEARFRAC(G2,G3)</f>
        <v>0.59166666666666667</v>
      </c>
    </row>
    <row r="6" spans="1:7" x14ac:dyDescent="0.3">
      <c r="B6" s="4"/>
      <c r="E6" s="6">
        <f>XIRR(A2:A5,B2:B5)</f>
        <v>0.26430651545524597</v>
      </c>
      <c r="F6" t="s">
        <v>10</v>
      </c>
      <c r="G6" t="b">
        <f>ABS(POWER(1+E5,1/G5)-1-E6)&lt;1%</f>
        <v>1</v>
      </c>
    </row>
    <row r="7" spans="1:7" x14ac:dyDescent="0.3">
      <c r="B7"/>
    </row>
    <row r="8" spans="1:7" x14ac:dyDescent="0.3">
      <c r="B8" s="4"/>
      <c r="E8" s="3"/>
    </row>
    <row r="9" spans="1:7" x14ac:dyDescent="0.3">
      <c r="A9" s="5"/>
      <c r="B9" s="5"/>
    </row>
    <row r="12" spans="1:7" x14ac:dyDescent="0.3">
      <c r="E12" s="3"/>
    </row>
    <row r="13" spans="1:7" x14ac:dyDescent="0.3">
      <c r="E13" s="3"/>
    </row>
    <row r="17" spans="4:6" x14ac:dyDescent="0.3">
      <c r="D17" s="4"/>
    </row>
    <row r="18" spans="4:6" x14ac:dyDescent="0.3">
      <c r="D18" s="4"/>
    </row>
    <row r="19" spans="4:6" x14ac:dyDescent="0.3">
      <c r="D19" s="4"/>
    </row>
    <row r="20" spans="4:6" x14ac:dyDescent="0.3">
      <c r="F20" s="3"/>
    </row>
    <row r="21" spans="4:6" x14ac:dyDescent="0.3">
      <c r="E21" s="3"/>
      <c r="F21" s="3"/>
    </row>
    <row r="22" spans="4:6" x14ac:dyDescent="0.3">
      <c r="F22" s="3"/>
    </row>
  </sheetData>
  <pageMargins left="0.7" right="0.7" top="0.75" bottom="0.75" header="0.30000000000000004" footer="0.30000000000000004"/>
  <pageSetup fitToWidth="0" fitToHeight="0" orientation="portrait" r:id="rId1"/>
  <ignoredErrors>
    <ignoredError sqref="E2 F2:G2 G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cp:revision>1</cp:revision>
  <dcterms:created xsi:type="dcterms:W3CDTF">2019-01-21T17:40:41Z</dcterms:created>
  <dcterms:modified xsi:type="dcterms:W3CDTF">2022-04-01T06:45:48Z</dcterms:modified>
</cp:coreProperties>
</file>